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arina.meiberga\OneDrive - RP SIA Rigas Satiksme\Desktop\"/>
    </mc:Choice>
  </mc:AlternateContent>
  <xr:revisionPtr revIDLastSave="0" documentId="8_{E3D620B7-702D-487F-9FFC-1ED7E18435F3}" xr6:coauthVersionLast="47" xr6:coauthVersionMax="47" xr10:uidLastSave="{00000000-0000-0000-0000-000000000000}"/>
  <bookViews>
    <workbookView xWindow="-120" yWindow="-120" windowWidth="29040" windowHeight="15840" activeTab="2" xr2:uid="{00000000-000D-0000-FFFF-FFFF00000000}"/>
  </bookViews>
  <sheets>
    <sheet name="apakšstacijās" sheetId="4" r:id="rId1"/>
    <sheet name="zemesgabalos" sheetId="6" r:id="rId2"/>
    <sheet name="GS_KP" sheetId="7" r:id="rId3"/>
  </sheets>
  <definedNames>
    <definedName name="OLE_LINK1" localSheetId="0">apakšstacijās!#REF!</definedName>
    <definedName name="_xlnm.Print_Titles" localSheetId="0">apakšstacijās!#REF!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7" l="1"/>
  <c r="G25" i="7"/>
  <c r="G32" i="7" s="1"/>
  <c r="E25" i="7" l="1"/>
  <c r="C27" i="4" l="1"/>
  <c r="E32" i="7" l="1"/>
  <c r="D32" i="7"/>
  <c r="C31" i="7" l="1"/>
  <c r="C30" i="7"/>
  <c r="C28" i="7"/>
  <c r="C27" i="7"/>
  <c r="C26" i="7"/>
  <c r="C25" i="7"/>
  <c r="C24" i="7"/>
  <c r="C23" i="7"/>
  <c r="C22" i="7"/>
  <c r="C21" i="7"/>
  <c r="C20" i="7"/>
  <c r="C19" i="7"/>
  <c r="C18" i="7"/>
  <c r="C17" i="7"/>
  <c r="C16" i="7"/>
  <c r="C15" i="7"/>
  <c r="C14" i="7"/>
  <c r="G22" i="6"/>
  <c r="F22" i="6"/>
  <c r="E22" i="6"/>
  <c r="D22" i="6"/>
  <c r="C22" i="6"/>
  <c r="G37" i="4"/>
  <c r="F37" i="4"/>
  <c r="E37" i="4"/>
  <c r="D37" i="4"/>
  <c r="C36" i="4"/>
  <c r="C35" i="4"/>
  <c r="C34" i="4"/>
  <c r="C33" i="4"/>
  <c r="C32" i="4"/>
  <c r="C31" i="4"/>
  <c r="C30" i="4"/>
  <c r="C29" i="4"/>
  <c r="C28" i="4"/>
  <c r="C26" i="4"/>
  <c r="C25" i="4"/>
  <c r="C24" i="4"/>
  <c r="C23" i="4"/>
  <c r="C22" i="4"/>
  <c r="C21" i="4"/>
  <c r="C20" i="4"/>
  <c r="C19" i="4"/>
  <c r="C18" i="4"/>
  <c r="C17" i="4"/>
  <c r="C16" i="4"/>
  <c r="C29" i="7" l="1"/>
  <c r="C32" i="7" s="1"/>
  <c r="C37" i="4"/>
</calcChain>
</file>

<file path=xl/sharedStrings.xml><?xml version="1.0" encoding="utf-8"?>
<sst xmlns="http://schemas.openxmlformats.org/spreadsheetml/2006/main" count="147" uniqueCount="81">
  <si>
    <t>Objektu adrese</t>
  </si>
  <si>
    <t>Zālājs, m2</t>
  </si>
  <si>
    <t xml:space="preserve"> Kopējā teritoriju platība, m2</t>
  </si>
  <si>
    <t>Asfalta/bruģa segums, m2</t>
  </si>
  <si>
    <t>1.AP (Kronvalda bulvāris 7A)</t>
  </si>
  <si>
    <t>4.AP (Abrenes iela 13 )</t>
  </si>
  <si>
    <t>8.AP (Ezermalas iela 13A)</t>
  </si>
  <si>
    <t>9.AP (Dainas iela 2)</t>
  </si>
  <si>
    <t>10.AP (Brīvības iela 349A)</t>
  </si>
  <si>
    <t>11.AP (Ķengaraga iela 3A)</t>
  </si>
  <si>
    <t>12.AP (Bukultu iela 5)</t>
  </si>
  <si>
    <t>14.AP (G.Zemgala gatve 55)</t>
  </si>
  <si>
    <t>15.AP (Pūpolu iela 14)</t>
  </si>
  <si>
    <t>17.AP (Aviācijas iela 1C)</t>
  </si>
  <si>
    <t>20.AP (Vagonu iela 31)</t>
  </si>
  <si>
    <t>23.AP (Hipokrāt iela 2A)</t>
  </si>
  <si>
    <t>24.AP (Biķernieku iela 113A)</t>
  </si>
  <si>
    <t>31.AP (Kroņu iela 19)</t>
  </si>
  <si>
    <t>32.AP (Jenotu iela 9)</t>
  </si>
  <si>
    <t>33.AP (Ak.M.Keldiša iela 14)</t>
  </si>
  <si>
    <t>katru dienu</t>
  </si>
  <si>
    <t>#</t>
  </si>
  <si>
    <t>1 x nēdeļā</t>
  </si>
  <si>
    <t>2 x nēdeļā</t>
  </si>
  <si>
    <t>2 x dienā</t>
  </si>
  <si>
    <t>Nr.p.k.</t>
  </si>
  <si>
    <t>Objektu saraksts un apjomi</t>
  </si>
  <si>
    <t>Objektu saraksts un platības</t>
  </si>
  <si>
    <t>stāvlaukums</t>
  </si>
  <si>
    <t>ietve</t>
  </si>
  <si>
    <t xml:space="preserve">katru dienu </t>
  </si>
  <si>
    <t>2 x nedēļā</t>
  </si>
  <si>
    <t>1 x nedēļā</t>
  </si>
  <si>
    <t>1 x divās nedēļās</t>
  </si>
  <si>
    <t>Ezermalas b/n</t>
  </si>
  <si>
    <t>Zirņu iela b/n</t>
  </si>
  <si>
    <t>13.janvāra  iela</t>
  </si>
  <si>
    <t>Turgeņeva iela 5</t>
  </si>
  <si>
    <t>Lapeņu iela 16</t>
  </si>
  <si>
    <t>Gājēju celiņi, m2</t>
  </si>
  <si>
    <t>KP - Biķernieku iela 52</t>
  </si>
  <si>
    <t>KP - Ropažu iela 32</t>
  </si>
  <si>
    <t>1.GS tramvaju "Jugla" (Brīvības gatve 409A)</t>
  </si>
  <si>
    <t>11.GS "Mežaparks" (Meža prospekts 1A)</t>
  </si>
  <si>
    <t>3./7./9. GS "Dole" (Maskavas 320)</t>
  </si>
  <si>
    <t>3./20.GS "Centrāltirgus" (Spīķeru iela 1)</t>
  </si>
  <si>
    <t>5.GS "Daugavas stadions" (Pērnavas iela 55A)</t>
  </si>
  <si>
    <t>1./19. GS "Pulkveža Brieža" (Pulkveža Brieža iela 47)</t>
  </si>
  <si>
    <t>11./13.GS "Ieriķu" (Stirnu iela 65A)</t>
  </si>
  <si>
    <t>14./18.GS"Mežciems"(Hipokrāta 2H)</t>
  </si>
  <si>
    <t>17./23.GS Purvciems" (Dzelzavas iela 105)</t>
  </si>
  <si>
    <t>22.GS "Pļavnieki" (Katlakalna iela 10)</t>
  </si>
  <si>
    <t>12./16.GS "Šmerlis"(Brīvības gatve 384B)</t>
  </si>
  <si>
    <t>15.GS "Ķengarags"  (Višķu iela 12a)</t>
  </si>
  <si>
    <t xml:space="preserve">Dispečerpunkts "Jugla 3" (Murjāņu iela 58) </t>
  </si>
  <si>
    <t xml:space="preserve">Dispečerpunkts "Abrene" (Rūsiņa iela 3) </t>
  </si>
  <si>
    <t>Dispečerpunkts "Vecmīlgrāvis" (Atlantijas iela 29)</t>
  </si>
  <si>
    <t xml:space="preserve">Maskavas iela 450 </t>
  </si>
  <si>
    <t>Darbi jāizpilda ar savu darbaspēku, iekārtām, inventāru (t.sk. individuālajiem apkopēju darba aizsardzības līdzekļiem (apaviem, apģērbu, respiratoriem, cimdiem u.tml.)) pēc nepieciešamības, un ir Izpildītāja atbildība.</t>
  </si>
  <si>
    <t>5.AP (Ceļinieku iela 5)</t>
  </si>
  <si>
    <t>25.AP (Ieriķu iela 92)</t>
  </si>
  <si>
    <t>26.AP (Lāčplēša iela 79A)</t>
  </si>
  <si>
    <t xml:space="preserve">         zaļā zona</t>
  </si>
  <si>
    <r>
      <t xml:space="preserve"> Kopējā teritoriju platība, m</t>
    </r>
    <r>
      <rPr>
        <b/>
        <vertAlign val="superscript"/>
        <sz val="12"/>
        <rFont val="Times New Roman"/>
        <family val="1"/>
        <charset val="186"/>
      </rPr>
      <t>2</t>
    </r>
  </si>
  <si>
    <r>
      <t>Zālājs, m</t>
    </r>
    <r>
      <rPr>
        <b/>
        <vertAlign val="superscript"/>
        <sz val="12"/>
        <rFont val="Times New Roman"/>
        <family val="1"/>
        <charset val="186"/>
      </rPr>
      <t>2</t>
    </r>
  </si>
  <si>
    <r>
      <t>Asfalta/bruģa segums, m</t>
    </r>
    <r>
      <rPr>
        <b/>
        <vertAlign val="superscript"/>
        <sz val="12"/>
        <rFont val="Times New Roman"/>
        <family val="1"/>
        <charset val="186"/>
      </rPr>
      <t>2</t>
    </r>
  </si>
  <si>
    <r>
      <t>Gājēju celiņi, m</t>
    </r>
    <r>
      <rPr>
        <b/>
        <vertAlign val="superscript"/>
        <sz val="12"/>
        <rFont val="Times New Roman"/>
        <family val="1"/>
        <charset val="186"/>
      </rPr>
      <t>2</t>
    </r>
  </si>
  <si>
    <r>
      <t>Stāvlaukums, m</t>
    </r>
    <r>
      <rPr>
        <b/>
        <vertAlign val="superscript"/>
        <sz val="12"/>
        <rFont val="Times New Roman"/>
        <family val="1"/>
        <charset val="186"/>
      </rPr>
      <t>2</t>
    </r>
  </si>
  <si>
    <t>18.AP (Madonas iela 30)</t>
  </si>
  <si>
    <t>Pāles; Dzirnupes iela</t>
  </si>
  <si>
    <t>36.AP (Vesetas iela 21)</t>
  </si>
  <si>
    <t>Asotes iela - 2 gab.</t>
  </si>
  <si>
    <t>Sabiedriskā transporta apgriešanās laukums, m2</t>
  </si>
  <si>
    <r>
      <t>Ielas teritorija m</t>
    </r>
    <r>
      <rPr>
        <b/>
        <vertAlign val="superscript"/>
        <sz val="12"/>
        <rFont val="Times New Roman"/>
        <family val="1"/>
        <charset val="186"/>
      </rPr>
      <t>2</t>
    </r>
  </si>
  <si>
    <r>
      <t>Papildus kopjamā teritorija, m</t>
    </r>
    <r>
      <rPr>
        <b/>
        <vertAlign val="superscript"/>
        <sz val="12"/>
        <rFont val="Times New Roman"/>
        <family val="1"/>
        <charset val="186"/>
      </rPr>
      <t>2</t>
    </r>
  </si>
  <si>
    <t>5 darba dienas nedēļā</t>
  </si>
  <si>
    <t>3.daļa - Teritorijas uzkopšanas objektu saraksts, apjomi un uzkopšanas regularitāte</t>
  </si>
  <si>
    <t>Uzkopšanas biežums*</t>
  </si>
  <si>
    <t xml:space="preserve">Uzkopšanas biežums* </t>
  </si>
  <si>
    <t>* platībām, kas atzīmētas ar dzeltenu, sniega tīrīšana un kaisīšana ar pretslīdes materāliem jāveic atbilstoši Tehniskās specifikācijas 3.22.1.p. prasībām un saskaņā ar Rīgas domes saistošajiem noteikumiem Nr.146 “Rīgas pilsētas teritorijas kopšanas un būvju uzturēšanas saistošie noteikumi”, savukārt zāles pļaušana un sniega izvešana tiek veikta pēc nepieciešamības Līgumā noteiktajā kārtībā. Pārējām platībām noteiktais biežums neattiecas uz  zāles pļaušanu, sniega tīrīšanu, sniega izvešanu, kaisīšanu ar pretslīdes materiāliem, kas tiek veikta pēc nepieciešamības Līgumā noteiktajā kārtībā.</t>
  </si>
  <si>
    <t>* platībām, kas atzīmētas ar dzeltenu, sniega tīrīšana un kaisīšana ar pretslīdes materāliem jāveic atbilstoši Tehniskās specifikācijas 3.22.1.p. prasībām un saskaņā ar Rīgas domes saistošajiem noteikumiem Nr.146 “Rīgas pilsētas teritorijas kopšanas un būvju uzturēšanas saistošie noteikumi”, savukārt sniega izvešana tiek veikta pēc nepieciešamības Līgumā noteiktajā kārtībā. Pārējām platībām noteiktais biežums neattiecas uz  zāles pļaušanu, sniega tīrīšanu, sniega izvešanu, kaisīšanu ar pretslīdes materiāliem, kas tiek veikta pēc nepieciešamības Līgumā noteiktajā kārtībā.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</si>
</sst>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charset val="186"/>
    </font>
    <font>
      <sz val="11"/>
      <color theme="1"/>
      <name val="Calibri"/>
      <family val="2"/>
      <charset val="186"/>
      <scheme val="minor"/>
    </font>
    <font>
      <sz val="11"/>
      <color theme="1"/>
      <name val="Calibri"/>
      <family val="2"/>
      <charset val="186"/>
      <scheme val="minor"/>
    </font>
    <font>
      <sz val="14"/>
      <name val="Arial"/>
      <family val="2"/>
      <charset val="186"/>
    </font>
    <font>
      <b/>
      <sz val="12"/>
      <name val="Calibri"/>
      <family val="2"/>
      <charset val="186"/>
      <scheme val="minor"/>
    </font>
    <font>
      <sz val="12"/>
      <name val="Arial"/>
      <family val="2"/>
      <charset val="186"/>
    </font>
    <font>
      <sz val="12"/>
      <color rgb="FFFF0000"/>
      <name val="Times New Roman"/>
      <family val="1"/>
      <charset val="186"/>
    </font>
    <font>
      <b/>
      <sz val="18"/>
      <color theme="1"/>
      <name val="Calibri"/>
      <family val="2"/>
      <charset val="186"/>
      <scheme val="minor"/>
    </font>
    <font>
      <sz val="12"/>
      <color theme="1"/>
      <name val="Times New Roman"/>
      <family val="1"/>
      <charset val="186"/>
    </font>
    <font>
      <sz val="12"/>
      <name val="Times New Roman"/>
      <family val="1"/>
      <charset val="186"/>
    </font>
    <font>
      <b/>
      <sz val="20"/>
      <name val="Times New Roman"/>
      <family val="1"/>
      <charset val="186"/>
    </font>
    <font>
      <b/>
      <sz val="16"/>
      <color theme="1"/>
      <name val="Times New Roman"/>
      <family val="1"/>
      <charset val="186"/>
    </font>
    <font>
      <sz val="11"/>
      <name val="Times New Roman"/>
      <family val="1"/>
      <charset val="186"/>
    </font>
    <font>
      <sz val="10"/>
      <name val="Times New Roman"/>
      <family val="1"/>
      <charset val="186"/>
    </font>
    <font>
      <b/>
      <sz val="11"/>
      <name val="Times New Roman"/>
      <family val="1"/>
      <charset val="186"/>
    </font>
    <font>
      <b/>
      <sz val="12"/>
      <name val="Times New Roman"/>
      <family val="1"/>
      <charset val="186"/>
    </font>
    <font>
      <sz val="14"/>
      <name val="Times New Roman"/>
      <family val="1"/>
      <charset val="186"/>
    </font>
    <font>
      <b/>
      <sz val="18"/>
      <color theme="1"/>
      <name val="Times New Roman"/>
      <family val="1"/>
      <charset val="186"/>
    </font>
    <font>
      <b/>
      <sz val="14"/>
      <name val="Times New Roman"/>
      <family val="1"/>
      <charset val="186"/>
    </font>
    <font>
      <b/>
      <vertAlign val="superscript"/>
      <sz val="12"/>
      <name val="Times New Roman"/>
      <family val="1"/>
      <charset val="186"/>
    </font>
    <font>
      <b/>
      <sz val="16"/>
      <name val="Times New Roman"/>
      <family val="1"/>
      <charset val="186"/>
    </font>
    <font>
      <b/>
      <sz val="12"/>
      <color theme="1"/>
      <name val="Times New Roman"/>
      <family val="1"/>
      <charset val="186"/>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cellStyleXfs>
  <cellXfs count="187">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0" borderId="0" xfId="0" applyFont="1" applyAlignment="1">
      <alignment vertical="center" wrapText="1"/>
    </xf>
    <xf numFmtId="0" fontId="6" fillId="0" borderId="0" xfId="0" applyFont="1" applyBorder="1" applyAlignment="1">
      <alignment vertical="top" wrapText="1"/>
    </xf>
    <xf numFmtId="0" fontId="7" fillId="0" borderId="0" xfId="0" applyFont="1" applyAlignment="1">
      <alignment vertical="center"/>
    </xf>
    <xf numFmtId="0" fontId="8" fillId="0" borderId="0" xfId="0" applyFont="1" applyAlignment="1">
      <alignment horizontal="left"/>
    </xf>
    <xf numFmtId="0" fontId="9" fillId="2" borderId="0" xfId="0" applyFont="1" applyFill="1" applyAlignment="1">
      <alignment vertical="center"/>
    </xf>
    <xf numFmtId="0" fontId="9" fillId="0" borderId="0" xfId="0" applyFont="1"/>
    <xf numFmtId="0" fontId="9" fillId="0" borderId="0" xfId="0" applyFont="1" applyBorder="1"/>
    <xf numFmtId="0" fontId="13" fillId="0" borderId="0" xfId="0" applyFont="1"/>
    <xf numFmtId="2" fontId="12" fillId="3" borderId="1" xfId="0" applyNumberFormat="1" applyFont="1" applyFill="1" applyBorder="1" applyAlignment="1">
      <alignment horizontal="righ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right" vertical="center" wrapText="1"/>
    </xf>
    <xf numFmtId="2" fontId="12" fillId="3" borderId="1" xfId="0" applyNumberFormat="1" applyFont="1" applyFill="1" applyBorder="1" applyAlignment="1">
      <alignment horizontal="right" vertical="center"/>
    </xf>
    <xf numFmtId="0" fontId="10" fillId="2" borderId="0" xfId="0" applyFont="1" applyFill="1" applyBorder="1" applyAlignment="1">
      <alignment vertical="center"/>
    </xf>
    <xf numFmtId="0" fontId="11" fillId="0" borderId="0" xfId="0" applyFont="1" applyAlignment="1">
      <alignment vertical="center"/>
    </xf>
    <xf numFmtId="0" fontId="16" fillId="2" borderId="0" xfId="0" applyFont="1" applyFill="1" applyAlignment="1">
      <alignment vertical="center"/>
    </xf>
    <xf numFmtId="0" fontId="17" fillId="0" borderId="0" xfId="0" applyFont="1" applyAlignment="1">
      <alignment vertical="center"/>
    </xf>
    <xf numFmtId="0" fontId="9" fillId="3" borderId="0" xfId="0" applyFont="1" applyFill="1" applyAlignment="1">
      <alignment vertical="center"/>
    </xf>
    <xf numFmtId="0" fontId="9" fillId="2" borderId="0" xfId="0" applyFont="1" applyFill="1" applyAlignment="1">
      <alignment horizontal="left" vertical="center" wrapText="1"/>
    </xf>
    <xf numFmtId="0" fontId="9" fillId="2" borderId="0" xfId="0" applyFont="1" applyFill="1" applyAlignment="1">
      <alignment horizontal="left" vertical="top"/>
    </xf>
    <xf numFmtId="0" fontId="9" fillId="2" borderId="1" xfId="0" applyFont="1" applyFill="1" applyBorder="1" applyAlignment="1">
      <alignment vertical="center" wrapText="1"/>
    </xf>
    <xf numFmtId="0" fontId="15" fillId="4" borderId="1" xfId="0" applyFont="1" applyFill="1" applyBorder="1" applyAlignment="1">
      <alignment horizontal="left" vertical="top" wrapText="1"/>
    </xf>
    <xf numFmtId="0" fontId="18" fillId="2" borderId="0" xfId="0" applyFont="1" applyFill="1" applyAlignment="1">
      <alignment vertical="center"/>
    </xf>
    <xf numFmtId="0" fontId="9" fillId="3" borderId="1" xfId="0" applyFont="1" applyFill="1" applyBorder="1" applyAlignment="1">
      <alignment horizontal="center" vertical="center"/>
    </xf>
    <xf numFmtId="0" fontId="9" fillId="3" borderId="1" xfId="0" applyNumberFormat="1" applyFont="1" applyFill="1" applyBorder="1" applyAlignment="1">
      <alignment horizontal="right" vertical="center" wrapText="1"/>
    </xf>
    <xf numFmtId="2" fontId="9"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left" vertical="top" wrapText="1"/>
    </xf>
    <xf numFmtId="4"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4" fontId="9" fillId="3" borderId="1" xfId="0" applyNumberFormat="1" applyFont="1" applyFill="1" applyBorder="1" applyAlignment="1">
      <alignment horizontal="right" vertical="center" wrapText="1"/>
    </xf>
    <xf numFmtId="0" fontId="9" fillId="3" borderId="1" xfId="0" applyNumberFormat="1" applyFont="1" applyFill="1" applyBorder="1" applyAlignment="1">
      <alignment horizontal="right" vertical="center"/>
    </xf>
    <xf numFmtId="0" fontId="9" fillId="3" borderId="1" xfId="0" applyFont="1" applyFill="1" applyBorder="1" applyAlignment="1">
      <alignment horizontal="right" vertical="center"/>
    </xf>
    <xf numFmtId="2" fontId="9" fillId="3" borderId="1" xfId="0" applyNumberFormat="1" applyFont="1" applyFill="1" applyBorder="1" applyAlignment="1">
      <alignment horizontal="right" vertical="center" wrapText="1"/>
    </xf>
    <xf numFmtId="4" fontId="9" fillId="3" borderId="1" xfId="0" applyNumberFormat="1" applyFont="1" applyFill="1" applyBorder="1" applyAlignment="1">
      <alignment horizontal="right" vertical="center"/>
    </xf>
    <xf numFmtId="0" fontId="9" fillId="3" borderId="0" xfId="0" applyFont="1" applyFill="1" applyAlignment="1">
      <alignment horizontal="left" vertical="center" wrapText="1"/>
    </xf>
    <xf numFmtId="0" fontId="15" fillId="4" borderId="1" xfId="0" applyFont="1" applyFill="1" applyBorder="1" applyAlignment="1">
      <alignment horizontal="left" vertical="center" wrapText="1"/>
    </xf>
    <xf numFmtId="2" fontId="9" fillId="2" borderId="1" xfId="0" applyNumberFormat="1" applyFont="1" applyFill="1" applyBorder="1" applyAlignment="1">
      <alignment horizontal="right" vertical="center"/>
    </xf>
    <xf numFmtId="0" fontId="15" fillId="3" borderId="1" xfId="0" applyFont="1" applyFill="1" applyBorder="1" applyAlignment="1">
      <alignment vertical="center"/>
    </xf>
    <xf numFmtId="0" fontId="15" fillId="2"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2" borderId="1" xfId="0" applyFont="1" applyFill="1" applyBorder="1" applyAlignment="1">
      <alignment vertical="center"/>
    </xf>
    <xf numFmtId="0" fontId="9" fillId="3" borderId="1" xfId="0" applyFont="1" applyFill="1" applyBorder="1" applyAlignment="1">
      <alignment vertical="center"/>
    </xf>
    <xf numFmtId="0" fontId="15" fillId="4" borderId="1" xfId="0" applyFont="1" applyFill="1" applyBorder="1" applyAlignment="1">
      <alignment horizontal="center" vertical="center" wrapText="1"/>
    </xf>
    <xf numFmtId="0" fontId="9" fillId="3" borderId="1" xfId="0" applyFont="1" applyFill="1" applyBorder="1" applyAlignment="1">
      <alignment horizontal="right" vertical="center" wrapText="1"/>
    </xf>
    <xf numFmtId="4" fontId="9" fillId="3" borderId="1" xfId="0" applyNumberFormat="1" applyFont="1" applyFill="1" applyBorder="1" applyAlignment="1">
      <alignment horizontal="left" vertical="top" wrapText="1"/>
    </xf>
    <xf numFmtId="4" fontId="9" fillId="3" borderId="1" xfId="0" applyNumberFormat="1" applyFont="1" applyFill="1" applyBorder="1" applyAlignment="1">
      <alignment horizontal="center" vertical="center" wrapText="1"/>
    </xf>
    <xf numFmtId="0" fontId="3" fillId="3" borderId="0" xfId="0" applyFont="1" applyFill="1" applyAlignment="1">
      <alignment vertical="center"/>
    </xf>
    <xf numFmtId="0" fontId="12" fillId="3" borderId="0" xfId="0" applyFont="1" applyFill="1" applyAlignment="1">
      <alignment vertical="center"/>
    </xf>
    <xf numFmtId="0" fontId="12" fillId="2" borderId="0" xfId="0" applyFont="1" applyFill="1" applyAlignment="1">
      <alignment horizontal="left" vertical="center" wrapText="1"/>
    </xf>
    <xf numFmtId="0" fontId="12" fillId="3" borderId="0" xfId="0" applyFont="1" applyFill="1" applyAlignment="1">
      <alignment horizontal="left" vertical="center" wrapText="1"/>
    </xf>
    <xf numFmtId="0" fontId="12" fillId="2" borderId="0" xfId="0" applyFont="1" applyFill="1" applyAlignment="1">
      <alignment vertical="center"/>
    </xf>
    <xf numFmtId="0" fontId="12" fillId="0" borderId="0" xfId="0" applyFont="1"/>
    <xf numFmtId="0" fontId="15" fillId="2" borderId="0" xfId="0" applyFont="1" applyFill="1" applyAlignment="1">
      <alignment vertical="center"/>
    </xf>
    <xf numFmtId="0" fontId="15" fillId="4" borderId="1" xfId="0" applyFont="1" applyFill="1" applyBorder="1" applyAlignment="1">
      <alignment horizontal="center" vertical="center"/>
    </xf>
    <xf numFmtId="0" fontId="15" fillId="4" borderId="1" xfId="0" applyFont="1" applyFill="1" applyBorder="1" applyAlignment="1">
      <alignment vertical="center" wrapText="1"/>
    </xf>
    <xf numFmtId="0" fontId="15" fillId="4" borderId="1" xfId="0" applyFont="1" applyFill="1" applyBorder="1" applyAlignment="1">
      <alignment vertical="center"/>
    </xf>
    <xf numFmtId="4" fontId="15" fillId="4" borderId="1" xfId="0" applyNumberFormat="1" applyFont="1" applyFill="1" applyBorder="1" applyAlignment="1">
      <alignment horizontal="left" vertical="center" wrapText="1"/>
    </xf>
    <xf numFmtId="0" fontId="15" fillId="2" borderId="1" xfId="0" applyFont="1" applyFill="1" applyBorder="1" applyAlignment="1">
      <alignment horizontal="left" vertical="top"/>
    </xf>
    <xf numFmtId="0" fontId="15" fillId="3" borderId="0" xfId="0" applyFont="1" applyFill="1" applyBorder="1" applyAlignment="1">
      <alignment vertical="center"/>
    </xf>
    <xf numFmtId="0" fontId="15" fillId="2"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2" borderId="0" xfId="0" applyFont="1" applyFill="1" applyBorder="1" applyAlignment="1">
      <alignment vertical="center"/>
    </xf>
    <xf numFmtId="0" fontId="9" fillId="3" borderId="0" xfId="0" applyFont="1" applyFill="1" applyBorder="1" applyAlignment="1">
      <alignment vertical="center"/>
    </xf>
    <xf numFmtId="0" fontId="9" fillId="2" borderId="0" xfId="0" applyFont="1" applyFill="1" applyBorder="1" applyAlignment="1">
      <alignment horizontal="left" vertical="center" wrapText="1"/>
    </xf>
    <xf numFmtId="4" fontId="9" fillId="3" borderId="0" xfId="0" applyNumberFormat="1" applyFont="1" applyFill="1" applyBorder="1" applyAlignment="1">
      <alignment horizontal="left" vertical="center" wrapText="1"/>
    </xf>
    <xf numFmtId="0" fontId="9" fillId="2" borderId="0" xfId="0" applyFont="1" applyFill="1" applyBorder="1" applyAlignment="1">
      <alignment vertical="center"/>
    </xf>
    <xf numFmtId="0" fontId="9" fillId="2" borderId="0" xfId="0" applyFont="1" applyFill="1" applyBorder="1" applyAlignment="1">
      <alignment horizontal="left" vertical="top"/>
    </xf>
    <xf numFmtId="2"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xf numFmtId="0" fontId="12" fillId="2" borderId="0" xfId="0" applyFont="1" applyFill="1" applyAlignment="1">
      <alignment horizontal="center" vertical="center"/>
    </xf>
    <xf numFmtId="0" fontId="12" fillId="3" borderId="1" xfId="0" applyFont="1" applyFill="1" applyBorder="1" applyAlignment="1">
      <alignment horizontal="right" vertical="center"/>
    </xf>
    <xf numFmtId="0" fontId="13" fillId="3" borderId="0" xfId="0" applyFont="1" applyFill="1"/>
    <xf numFmtId="0" fontId="0" fillId="3" borderId="0" xfId="0" applyFill="1"/>
    <xf numFmtId="1" fontId="12" fillId="3" borderId="1" xfId="0" applyNumberFormat="1" applyFont="1" applyFill="1" applyBorder="1" applyAlignment="1">
      <alignment horizontal="right" vertical="center" wrapText="1"/>
    </xf>
    <xf numFmtId="0" fontId="12" fillId="4" borderId="1" xfId="0" applyFont="1" applyFill="1" applyBorder="1" applyAlignment="1">
      <alignment horizontal="center" vertical="center"/>
    </xf>
    <xf numFmtId="0" fontId="12" fillId="4" borderId="1" xfId="0" applyFont="1" applyFill="1" applyBorder="1" applyAlignment="1">
      <alignment vertical="center"/>
    </xf>
    <xf numFmtId="0" fontId="12" fillId="4" borderId="1" xfId="0" applyFont="1" applyFill="1" applyBorder="1" applyAlignment="1">
      <alignment horizontal="left" vertical="center" wrapText="1"/>
    </xf>
    <xf numFmtId="4" fontId="15" fillId="4" borderId="1" xfId="0" applyNumberFormat="1" applyFont="1" applyFill="1" applyBorder="1" applyAlignment="1">
      <alignment horizontal="right" vertical="center" wrapText="1"/>
    </xf>
    <xf numFmtId="2" fontId="9" fillId="3" borderId="1" xfId="0" applyNumberFormat="1" applyFont="1" applyFill="1" applyBorder="1" applyAlignment="1">
      <alignment horizontal="right" vertical="center"/>
    </xf>
    <xf numFmtId="0" fontId="9" fillId="4" borderId="1" xfId="0" applyFont="1" applyFill="1" applyBorder="1" applyAlignment="1">
      <alignment vertical="center"/>
    </xf>
    <xf numFmtId="0" fontId="9" fillId="4" borderId="1" xfId="0" applyFont="1" applyFill="1" applyBorder="1" applyAlignment="1">
      <alignment horizontal="left" vertical="center" wrapText="1"/>
    </xf>
    <xf numFmtId="0" fontId="9" fillId="0" borderId="0" xfId="0" applyFont="1" applyAlignment="1">
      <alignment horizontal="left" vertical="top"/>
    </xf>
    <xf numFmtId="0" fontId="5" fillId="0" borderId="0" xfId="0" applyFont="1"/>
    <xf numFmtId="0" fontId="5" fillId="0" borderId="0" xfId="0" applyFont="1" applyBorder="1"/>
    <xf numFmtId="0" fontId="9" fillId="0" borderId="0" xfId="0" applyFont="1" applyAlignment="1">
      <alignment horizontal="left"/>
    </xf>
    <xf numFmtId="0" fontId="5" fillId="0" borderId="0" xfId="0" applyFont="1" applyAlignment="1">
      <alignment horizontal="left"/>
    </xf>
    <xf numFmtId="0" fontId="15" fillId="4" borderId="1" xfId="0" applyFont="1" applyFill="1" applyBorder="1" applyAlignment="1">
      <alignment horizontal="center" vertical="center" wrapText="1"/>
    </xf>
    <xf numFmtId="0" fontId="18" fillId="2" borderId="0" xfId="0" applyFont="1" applyFill="1" applyAlignment="1">
      <alignment horizontal="center" vertical="center"/>
    </xf>
    <xf numFmtId="0" fontId="9" fillId="0" borderId="0" xfId="0" applyFont="1" applyAlignment="1">
      <alignment horizontal="center"/>
    </xf>
    <xf numFmtId="0" fontId="15" fillId="4" borderId="1" xfId="0" applyFont="1" applyFill="1" applyBorder="1" applyAlignment="1">
      <alignment horizontal="center" wrapText="1"/>
    </xf>
    <xf numFmtId="0" fontId="15" fillId="4" borderId="6" xfId="0" applyFont="1" applyFill="1" applyBorder="1" applyAlignment="1">
      <alignment horizontal="center" wrapText="1"/>
    </xf>
    <xf numFmtId="0" fontId="9" fillId="0" borderId="0" xfId="0" applyFont="1" applyAlignment="1">
      <alignment horizontal="center" vertical="center"/>
    </xf>
    <xf numFmtId="0" fontId="5" fillId="0" borderId="0" xfId="0" applyFont="1" applyAlignment="1">
      <alignment horizontal="center" vertical="center"/>
    </xf>
    <xf numFmtId="0" fontId="15" fillId="3" borderId="1" xfId="0" applyFont="1" applyFill="1" applyBorder="1" applyAlignment="1">
      <alignment horizontal="left" vertical="top" wrapText="1"/>
    </xf>
    <xf numFmtId="0" fontId="15" fillId="3" borderId="1" xfId="0" applyFont="1" applyFill="1" applyBorder="1" applyAlignment="1">
      <alignment vertical="top" wrapText="1"/>
    </xf>
    <xf numFmtId="0" fontId="14" fillId="3" borderId="1" xfId="0" applyFont="1" applyFill="1" applyBorder="1" applyAlignment="1">
      <alignment horizontal="center" vertical="top" wrapText="1"/>
    </xf>
    <xf numFmtId="0" fontId="14" fillId="3" borderId="6" xfId="0" applyFont="1" applyFill="1" applyBorder="1" applyAlignment="1">
      <alignment horizontal="center" vertical="top" wrapText="1"/>
    </xf>
    <xf numFmtId="0" fontId="15" fillId="3" borderId="1" xfId="0" applyFont="1" applyFill="1" applyBorder="1" applyAlignment="1">
      <alignment horizontal="center" vertical="center" wrapText="1"/>
    </xf>
    <xf numFmtId="2" fontId="21" fillId="3" borderId="1" xfId="0" applyNumberFormat="1" applyFont="1" applyFill="1" applyBorder="1" applyAlignment="1">
      <alignment horizontal="center"/>
    </xf>
    <xf numFmtId="4" fontId="15" fillId="3" borderId="1" xfId="0" applyNumberFormat="1" applyFont="1" applyFill="1" applyBorder="1" applyAlignment="1">
      <alignment horizontal="center" vertical="center"/>
    </xf>
    <xf numFmtId="0" fontId="15" fillId="3" borderId="1" xfId="0" applyFont="1" applyFill="1" applyBorder="1" applyAlignment="1">
      <alignment horizontal="left" vertical="top"/>
    </xf>
    <xf numFmtId="2" fontId="21" fillId="3" borderId="1" xfId="0" applyNumberFormat="1" applyFont="1" applyFill="1" applyBorder="1"/>
    <xf numFmtId="0" fontId="15" fillId="3" borderId="1" xfId="0" applyFont="1" applyFill="1" applyBorder="1" applyAlignment="1">
      <alignment horizontal="center" vertical="center"/>
    </xf>
    <xf numFmtId="0" fontId="15" fillId="3" borderId="1" xfId="0" applyFont="1" applyFill="1" applyBorder="1" applyAlignment="1">
      <alignment horizontal="center" wrapText="1"/>
    </xf>
    <xf numFmtId="0" fontId="15" fillId="3" borderId="6" xfId="0" applyFont="1" applyFill="1" applyBorder="1" applyAlignment="1">
      <alignment horizontal="center" wrapText="1"/>
    </xf>
    <xf numFmtId="2" fontId="15" fillId="3" borderId="3" xfId="0" applyNumberFormat="1" applyFont="1" applyFill="1" applyBorder="1" applyAlignment="1">
      <alignment vertical="center"/>
    </xf>
    <xf numFmtId="2" fontId="15" fillId="3" borderId="1" xfId="0" applyNumberFormat="1" applyFont="1" applyFill="1" applyBorder="1" applyAlignment="1">
      <alignment horizontal="center"/>
    </xf>
    <xf numFmtId="0" fontId="9" fillId="3" borderId="0" xfId="0" applyFont="1" applyFill="1"/>
    <xf numFmtId="2" fontId="15" fillId="3" borderId="1" xfId="0" applyNumberFormat="1" applyFont="1" applyFill="1" applyBorder="1"/>
    <xf numFmtId="0" fontId="15" fillId="3" borderId="6" xfId="0" applyFont="1" applyFill="1" applyBorder="1" applyAlignment="1">
      <alignment horizontal="center" vertical="center" wrapText="1"/>
    </xf>
    <xf numFmtId="2" fontId="14" fillId="3" borderId="1" xfId="0" applyNumberFormat="1" applyFont="1" applyFill="1" applyBorder="1" applyAlignment="1">
      <alignment horizontal="center" vertical="center"/>
    </xf>
    <xf numFmtId="4" fontId="15" fillId="3" borderId="1" xfId="0" applyNumberFormat="1" applyFont="1" applyFill="1" applyBorder="1" applyAlignment="1">
      <alignment horizontal="right" vertical="center" wrapText="1"/>
    </xf>
    <xf numFmtId="0" fontId="12" fillId="3" borderId="0" xfId="0" applyFont="1" applyFill="1" applyAlignment="1">
      <alignment horizontal="center" vertical="center"/>
    </xf>
    <xf numFmtId="2" fontId="14" fillId="3" borderId="1" xfId="0" applyNumberFormat="1" applyFont="1" applyFill="1" applyBorder="1" applyAlignment="1"/>
    <xf numFmtId="0" fontId="12" fillId="3" borderId="0" xfId="0" applyFont="1" applyFill="1"/>
    <xf numFmtId="0" fontId="15" fillId="4"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9" fillId="3" borderId="1" xfId="0" applyFont="1" applyFill="1" applyBorder="1" applyAlignment="1">
      <alignment horizontal="left" vertical="top"/>
    </xf>
    <xf numFmtId="4" fontId="9" fillId="3" borderId="1" xfId="0" applyNumberFormat="1" applyFont="1" applyFill="1" applyBorder="1" applyAlignment="1">
      <alignment horizontal="left" vertical="center" wrapText="1"/>
    </xf>
    <xf numFmtId="0" fontId="15" fillId="3" borderId="1" xfId="0" applyFont="1" applyFill="1" applyBorder="1" applyAlignment="1">
      <alignment horizontal="center" vertical="center" wrapText="1"/>
    </xf>
    <xf numFmtId="0" fontId="9" fillId="3" borderId="1" xfId="0" applyFont="1" applyFill="1" applyBorder="1" applyAlignment="1">
      <alignment horizontal="left" vertical="center"/>
    </xf>
    <xf numFmtId="4"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4" fontId="15" fillId="3" borderId="1" xfId="0" applyNumberFormat="1" applyFont="1" applyFill="1" applyBorder="1" applyAlignment="1">
      <alignment horizontal="left" vertical="top" wrapText="1"/>
    </xf>
    <xf numFmtId="0" fontId="15" fillId="3" borderId="1" xfId="0" applyNumberFormat="1" applyFont="1" applyFill="1" applyBorder="1" applyAlignment="1">
      <alignment horizontal="center" wrapText="1"/>
    </xf>
    <xf numFmtId="4" fontId="12" fillId="3" borderId="1" xfId="0" applyNumberFormat="1" applyFont="1" applyFill="1" applyBorder="1" applyAlignment="1">
      <alignment horizontal="right" vertical="center" wrapText="1"/>
    </xf>
    <xf numFmtId="2" fontId="12" fillId="3" borderId="1" xfId="0" applyNumberFormat="1" applyFont="1" applyFill="1" applyBorder="1" applyAlignment="1">
      <alignment horizontal="center" vertical="center"/>
    </xf>
    <xf numFmtId="2" fontId="15" fillId="3" borderId="1" xfId="0" applyNumberFormat="1" applyFont="1" applyFill="1" applyBorder="1" applyAlignment="1">
      <alignment horizontal="left" vertical="top"/>
    </xf>
    <xf numFmtId="0" fontId="9" fillId="5" borderId="1" xfId="0" applyNumberFormat="1" applyFont="1" applyFill="1" applyBorder="1" applyAlignment="1">
      <alignment horizontal="right" vertical="center" wrapText="1"/>
    </xf>
    <xf numFmtId="0" fontId="9" fillId="5" borderId="1" xfId="0" applyNumberFormat="1" applyFont="1" applyFill="1" applyBorder="1" applyAlignment="1">
      <alignment horizontal="right" vertical="center"/>
    </xf>
    <xf numFmtId="0" fontId="9" fillId="5" borderId="1" xfId="0" applyFont="1" applyFill="1" applyBorder="1" applyAlignment="1">
      <alignment horizontal="right" vertical="center"/>
    </xf>
    <xf numFmtId="0" fontId="12" fillId="5" borderId="1" xfId="0" applyFont="1" applyFill="1" applyBorder="1" applyAlignment="1">
      <alignment horizontal="center" vertical="center" wrapText="1"/>
    </xf>
    <xf numFmtId="2"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2" fontId="12" fillId="5" borderId="1" xfId="0" applyNumberFormat="1" applyFont="1" applyFill="1" applyBorder="1" applyAlignment="1">
      <alignment horizontal="center" vertical="center"/>
    </xf>
    <xf numFmtId="0" fontId="9" fillId="3"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2" borderId="0" xfId="0" applyFont="1" applyFill="1" applyBorder="1" applyAlignment="1">
      <alignment horizontal="right" vertical="center"/>
    </xf>
    <xf numFmtId="0" fontId="10" fillId="2" borderId="0" xfId="0" applyFont="1" applyFill="1" applyBorder="1" applyAlignment="1">
      <alignment horizontal="center" vertical="center"/>
    </xf>
    <xf numFmtId="0" fontId="20" fillId="0" borderId="0" xfId="0" applyFont="1" applyBorder="1" applyAlignment="1">
      <alignment horizontal="center" vertical="center"/>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top" wrapText="1"/>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1" fontId="21" fillId="3" borderId="1" xfId="0" applyNumberFormat="1" applyFont="1" applyFill="1" applyBorder="1" applyAlignment="1">
      <alignment horizontal="center"/>
    </xf>
    <xf numFmtId="2" fontId="21" fillId="3" borderId="1" xfId="0" applyNumberFormat="1" applyFont="1" applyFill="1" applyBorder="1" applyAlignment="1">
      <alignment horizontal="center"/>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6" xfId="0" applyFont="1" applyFill="1" applyBorder="1" applyAlignment="1">
      <alignment horizontal="center" vertical="top" wrapText="1"/>
    </xf>
    <xf numFmtId="1" fontId="1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9" fillId="0" borderId="2" xfId="0" applyFont="1" applyBorder="1" applyAlignment="1">
      <alignment horizontal="left" vertical="top" wrapText="1"/>
    </xf>
    <xf numFmtId="0" fontId="15" fillId="3" borderId="1" xfId="0" applyFont="1" applyFill="1" applyBorder="1" applyAlignment="1">
      <alignment horizontal="center" vertical="top" wrapText="1"/>
    </xf>
    <xf numFmtId="0" fontId="15" fillId="3" borderId="1" xfId="0" applyFont="1" applyFill="1" applyBorder="1" applyAlignment="1">
      <alignment horizontal="center" vertical="center"/>
    </xf>
    <xf numFmtId="0" fontId="9" fillId="3" borderId="1" xfId="0" applyFont="1" applyFill="1" applyBorder="1" applyAlignment="1">
      <alignment horizontal="left" vertical="top"/>
    </xf>
    <xf numFmtId="3" fontId="15" fillId="3" borderId="2" xfId="0" applyNumberFormat="1" applyFont="1" applyFill="1" applyBorder="1" applyAlignment="1">
      <alignment horizontal="center" vertical="center" wrapText="1"/>
    </xf>
    <xf numFmtId="3" fontId="15" fillId="3" borderId="6" xfId="0" applyNumberFormat="1" applyFont="1" applyFill="1" applyBorder="1" applyAlignment="1">
      <alignment horizontal="center" vertical="center" wrapText="1"/>
    </xf>
    <xf numFmtId="2" fontId="14" fillId="3" borderId="3" xfId="0" applyNumberFormat="1" applyFont="1" applyFill="1" applyBorder="1" applyAlignment="1">
      <alignment horizontal="center"/>
    </xf>
    <xf numFmtId="2" fontId="14" fillId="3" borderId="5" xfId="0" applyNumberFormat="1" applyFont="1" applyFill="1" applyBorder="1" applyAlignment="1">
      <alignment horizontal="center"/>
    </xf>
    <xf numFmtId="0" fontId="15" fillId="4" borderId="1" xfId="0" applyFont="1" applyFill="1" applyBorder="1" applyAlignment="1">
      <alignment horizontal="center" vertical="center" wrapText="1"/>
    </xf>
    <xf numFmtId="4" fontId="15" fillId="3" borderId="1" xfId="0" applyNumberFormat="1" applyFont="1" applyFill="1" applyBorder="1" applyAlignment="1">
      <alignment horizontal="center" vertical="center" wrapText="1"/>
    </xf>
    <xf numFmtId="0" fontId="15" fillId="3" borderId="7" xfId="0" applyFont="1" applyFill="1" applyBorder="1" applyAlignment="1">
      <alignment horizontal="center" vertical="top" wrapText="1"/>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9" fillId="3" borderId="1" xfId="0" applyFont="1" applyFill="1" applyBorder="1" applyAlignment="1">
      <alignment vertical="center" wrapText="1"/>
    </xf>
    <xf numFmtId="0" fontId="9" fillId="2" borderId="0" xfId="0" applyFont="1" applyFill="1" applyAlignment="1">
      <alignment horizontal="center" vertical="center" wrapText="1"/>
    </xf>
    <xf numFmtId="0" fontId="9" fillId="0" borderId="0" xfId="0" applyFont="1"/>
    <xf numFmtId="0" fontId="12" fillId="3" borderId="1" xfId="0" applyFont="1" applyFill="1" applyBorder="1" applyAlignment="1">
      <alignment horizontal="left" vertical="center" wrapText="1"/>
    </xf>
    <xf numFmtId="0" fontId="12" fillId="2" borderId="0" xfId="0" applyFont="1" applyFill="1" applyAlignment="1">
      <alignment horizontal="left"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FFCCFF"/>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0"/>
  <sheetViews>
    <sheetView topLeftCell="A27" zoomScale="80" zoomScaleNormal="80" workbookViewId="0">
      <selection activeCell="B40" sqref="B40:K40"/>
    </sheetView>
  </sheetViews>
  <sheetFormatPr defaultColWidth="9.140625" defaultRowHeight="18.75" x14ac:dyDescent="0.2"/>
  <cols>
    <col min="1" max="1" width="8.5703125" style="20" customWidth="1"/>
    <col min="2" max="2" width="35.28515625" style="21" customWidth="1"/>
    <col min="3" max="3" width="15.5703125" style="39" customWidth="1"/>
    <col min="4" max="4" width="11.5703125" style="20" customWidth="1"/>
    <col min="5" max="5" width="17.140625" style="20" customWidth="1"/>
    <col min="6" max="6" width="11.5703125" style="8" customWidth="1"/>
    <col min="7" max="7" width="18.140625" style="8" customWidth="1"/>
    <col min="8" max="11" width="15.42578125" style="8" customWidth="1"/>
    <col min="12" max="13" width="26.140625" style="22" customWidth="1"/>
    <col min="14" max="15" width="20.7109375" style="22" customWidth="1"/>
    <col min="16" max="16" width="18.28515625" style="22" customWidth="1"/>
    <col min="17" max="17" width="20.5703125" style="22" customWidth="1"/>
    <col min="18" max="18" width="20.28515625" style="8" customWidth="1"/>
    <col min="19" max="19" width="22.5703125" style="18" customWidth="1"/>
    <col min="20" max="16384" width="9.140625" style="18"/>
  </cols>
  <sheetData>
    <row r="1" spans="1:30" x14ac:dyDescent="0.2">
      <c r="A1" s="63"/>
      <c r="B1" s="64"/>
      <c r="C1" s="65"/>
      <c r="D1" s="63"/>
      <c r="E1" s="63"/>
      <c r="F1" s="66"/>
      <c r="G1" s="66"/>
      <c r="H1" s="66"/>
      <c r="I1" s="66"/>
      <c r="J1" s="66"/>
      <c r="K1" s="66"/>
      <c r="L1" s="145"/>
      <c r="M1" s="145"/>
      <c r="N1" s="145"/>
      <c r="O1" s="145"/>
      <c r="P1" s="145"/>
      <c r="Q1" s="145"/>
      <c r="R1" s="145"/>
    </row>
    <row r="2" spans="1:30" ht="26.45" customHeight="1" x14ac:dyDescent="0.2">
      <c r="A2" s="146"/>
      <c r="B2" s="146"/>
      <c r="C2" s="146"/>
      <c r="D2" s="146"/>
      <c r="E2" s="146"/>
      <c r="F2" s="146"/>
      <c r="G2" s="146"/>
      <c r="H2" s="146"/>
      <c r="I2" s="146"/>
      <c r="J2" s="146"/>
      <c r="K2" s="146"/>
      <c r="L2" s="146"/>
      <c r="M2" s="146"/>
      <c r="N2" s="146"/>
      <c r="O2" s="146"/>
      <c r="P2" s="146"/>
      <c r="Q2" s="146"/>
      <c r="R2" s="146"/>
    </row>
    <row r="3" spans="1:30" ht="26.45" customHeight="1" x14ac:dyDescent="0.2">
      <c r="A3" s="146"/>
      <c r="B3" s="146"/>
      <c r="C3" s="146"/>
      <c r="D3" s="146"/>
      <c r="E3" s="146"/>
      <c r="F3" s="146"/>
      <c r="G3" s="146"/>
      <c r="H3" s="146"/>
      <c r="I3" s="146"/>
      <c r="J3" s="146"/>
      <c r="K3" s="146"/>
      <c r="L3" s="146"/>
      <c r="M3" s="146"/>
      <c r="N3" s="146"/>
      <c r="O3" s="146"/>
      <c r="P3" s="146"/>
      <c r="Q3" s="146"/>
      <c r="R3" s="146"/>
    </row>
    <row r="4" spans="1:30" x14ac:dyDescent="0.2">
      <c r="A4" s="67"/>
      <c r="B4" s="68"/>
      <c r="C4" s="69"/>
      <c r="D4" s="67"/>
      <c r="E4" s="67"/>
      <c r="F4" s="70"/>
      <c r="G4" s="70"/>
      <c r="H4" s="70"/>
      <c r="I4" s="70"/>
      <c r="J4" s="70"/>
      <c r="K4" s="70"/>
      <c r="L4" s="71"/>
      <c r="M4" s="71"/>
      <c r="N4" s="71"/>
      <c r="O4" s="71"/>
      <c r="P4" s="71"/>
      <c r="Q4" s="71"/>
      <c r="R4" s="70"/>
    </row>
    <row r="5" spans="1:30" s="11" customFormat="1" ht="18" customHeight="1" x14ac:dyDescent="0.2">
      <c r="A5" s="147" t="s">
        <v>76</v>
      </c>
      <c r="B5" s="147"/>
      <c r="C5" s="147"/>
      <c r="D5" s="147"/>
      <c r="E5" s="147"/>
      <c r="F5" s="147"/>
      <c r="G5" s="147"/>
      <c r="H5" s="147"/>
      <c r="I5" s="147"/>
      <c r="J5" s="147"/>
      <c r="K5" s="147"/>
      <c r="L5" s="147"/>
      <c r="M5" s="147"/>
      <c r="N5" s="147"/>
      <c r="O5" s="147"/>
      <c r="P5" s="147"/>
      <c r="Q5" s="147"/>
      <c r="R5" s="147"/>
      <c r="S5" s="19"/>
      <c r="T5" s="19"/>
      <c r="U5" s="19"/>
      <c r="V5" s="19"/>
      <c r="W5" s="19"/>
      <c r="X5" s="19"/>
    </row>
    <row r="6" spans="1:30" s="11" customFormat="1" ht="18" customHeight="1" x14ac:dyDescent="0.2">
      <c r="A6" s="147"/>
      <c r="B6" s="147"/>
      <c r="C6" s="147"/>
      <c r="D6" s="147"/>
      <c r="E6" s="147"/>
      <c r="F6" s="147"/>
      <c r="G6" s="147"/>
      <c r="H6" s="147"/>
      <c r="I6" s="147"/>
      <c r="J6" s="147"/>
      <c r="K6" s="147"/>
      <c r="L6" s="147"/>
      <c r="M6" s="147"/>
      <c r="N6" s="147"/>
      <c r="O6" s="147"/>
      <c r="P6" s="147"/>
      <c r="Q6" s="147"/>
      <c r="R6" s="147"/>
      <c r="S6" s="19"/>
      <c r="T6" s="19"/>
      <c r="U6" s="19"/>
      <c r="V6" s="19"/>
      <c r="W6" s="19"/>
      <c r="X6" s="19"/>
    </row>
    <row r="7" spans="1:30" s="11" customFormat="1" ht="18" customHeight="1" x14ac:dyDescent="0.2">
      <c r="A7" s="147"/>
      <c r="B7" s="147"/>
      <c r="C7" s="147"/>
      <c r="D7" s="147"/>
      <c r="E7" s="147"/>
      <c r="F7" s="147"/>
      <c r="G7" s="147"/>
      <c r="H7" s="147"/>
      <c r="I7" s="147"/>
      <c r="J7" s="147"/>
      <c r="K7" s="147"/>
      <c r="L7" s="147"/>
      <c r="M7" s="147"/>
      <c r="N7" s="147"/>
      <c r="O7" s="147"/>
      <c r="P7" s="147"/>
      <c r="Q7" s="147"/>
      <c r="R7" s="147"/>
      <c r="S7" s="19"/>
      <c r="T7" s="19"/>
      <c r="U7" s="19"/>
      <c r="V7" s="19"/>
      <c r="W7" s="19"/>
      <c r="X7" s="19"/>
    </row>
    <row r="8" spans="1:30" s="7" customFormat="1" ht="15.75" x14ac:dyDescent="0.25">
      <c r="A8" s="148"/>
      <c r="B8" s="148"/>
      <c r="C8" s="148"/>
      <c r="D8" s="148"/>
      <c r="E8" s="148"/>
      <c r="F8" s="148"/>
      <c r="G8" s="148"/>
      <c r="H8" s="148"/>
      <c r="I8" s="148"/>
      <c r="J8" s="148"/>
      <c r="K8" s="148"/>
      <c r="L8" s="148"/>
      <c r="M8" s="148"/>
      <c r="N8" s="148"/>
      <c r="O8" s="148"/>
      <c r="P8" s="148"/>
      <c r="Q8" s="148"/>
      <c r="R8" s="148"/>
      <c r="S8" s="4"/>
      <c r="T8" s="4"/>
      <c r="U8" s="4"/>
      <c r="V8" s="4"/>
      <c r="W8" s="4"/>
      <c r="X8" s="4"/>
      <c r="Y8" s="4"/>
      <c r="Z8" s="4"/>
      <c r="AA8" s="4"/>
      <c r="AB8" s="4"/>
      <c r="AC8" s="4"/>
      <c r="AD8" s="4"/>
    </row>
    <row r="9" spans="1:30" s="8" customFormat="1" ht="26.45" customHeight="1" x14ac:dyDescent="0.2">
      <c r="A9" s="149"/>
      <c r="B9" s="149"/>
      <c r="C9" s="149"/>
      <c r="D9" s="149"/>
      <c r="E9" s="149"/>
      <c r="F9" s="149"/>
      <c r="G9" s="149"/>
      <c r="H9" s="149"/>
      <c r="I9" s="149"/>
      <c r="J9" s="149"/>
      <c r="K9" s="149"/>
      <c r="L9" s="149"/>
      <c r="M9" s="149"/>
      <c r="N9" s="149"/>
      <c r="O9" s="149"/>
      <c r="P9" s="149"/>
      <c r="Q9" s="149"/>
      <c r="R9" s="149"/>
    </row>
    <row r="10" spans="1:30" s="9" customFormat="1" ht="15.75" x14ac:dyDescent="0.25">
      <c r="A10" s="46"/>
      <c r="B10" s="23"/>
      <c r="C10" s="23"/>
      <c r="D10" s="23"/>
      <c r="E10" s="23"/>
      <c r="F10" s="23"/>
      <c r="G10" s="23"/>
      <c r="H10" s="23"/>
      <c r="I10" s="23"/>
      <c r="J10" s="23"/>
      <c r="K10" s="23"/>
      <c r="L10" s="23"/>
      <c r="M10" s="23"/>
      <c r="N10" s="23"/>
      <c r="O10" s="23"/>
      <c r="P10" s="23"/>
      <c r="Q10" s="23"/>
      <c r="R10" s="23"/>
      <c r="S10" s="8"/>
    </row>
    <row r="11" spans="1:30" s="10" customFormat="1" ht="28.5" customHeight="1" x14ac:dyDescent="0.25">
      <c r="A11" s="150" t="s">
        <v>58</v>
      </c>
      <c r="B11" s="150"/>
      <c r="C11" s="150"/>
      <c r="D11" s="150"/>
      <c r="E11" s="150"/>
      <c r="F11" s="150"/>
      <c r="G11" s="150"/>
      <c r="H11" s="150"/>
      <c r="I11" s="150"/>
      <c r="J11" s="150"/>
      <c r="K11" s="150"/>
      <c r="L11" s="150"/>
      <c r="M11" s="150"/>
      <c r="N11" s="150"/>
      <c r="O11" s="150"/>
      <c r="P11" s="150"/>
      <c r="Q11" s="150"/>
      <c r="R11" s="150"/>
      <c r="S11" s="5"/>
      <c r="T11" s="5"/>
      <c r="U11" s="5"/>
      <c r="V11" s="5"/>
      <c r="W11" s="5"/>
      <c r="X11" s="5"/>
      <c r="Y11" s="5"/>
      <c r="Z11" s="5"/>
      <c r="AA11" s="5"/>
      <c r="AB11" s="5"/>
      <c r="AC11" s="5"/>
      <c r="AD11" s="5"/>
    </row>
    <row r="12" spans="1:30" ht="49.5" customHeight="1" x14ac:dyDescent="0.2">
      <c r="A12" s="143" t="s">
        <v>26</v>
      </c>
      <c r="B12" s="143"/>
      <c r="C12" s="143"/>
      <c r="D12" s="143"/>
      <c r="E12" s="143"/>
      <c r="F12" s="143"/>
      <c r="G12" s="143"/>
      <c r="H12" s="151" t="s">
        <v>77</v>
      </c>
      <c r="I12" s="152"/>
      <c r="J12" s="152"/>
      <c r="K12" s="152"/>
      <c r="L12" s="152"/>
      <c r="M12" s="153"/>
      <c r="N12" s="42"/>
      <c r="O12" s="42"/>
      <c r="P12" s="42"/>
      <c r="Q12" s="42"/>
      <c r="R12" s="144"/>
      <c r="S12" s="144"/>
    </row>
    <row r="13" spans="1:30" ht="26.45" customHeight="1" x14ac:dyDescent="0.2">
      <c r="A13" s="143"/>
      <c r="B13" s="143"/>
      <c r="C13" s="143"/>
      <c r="D13" s="143"/>
      <c r="E13" s="143"/>
      <c r="F13" s="143"/>
      <c r="G13" s="143"/>
      <c r="H13" s="154"/>
      <c r="I13" s="155"/>
      <c r="J13" s="155"/>
      <c r="K13" s="155"/>
      <c r="L13" s="155"/>
      <c r="M13" s="156"/>
      <c r="N13" s="159"/>
      <c r="O13" s="160"/>
      <c r="P13" s="161"/>
      <c r="Q13" s="162"/>
      <c r="R13" s="144"/>
      <c r="S13" s="144"/>
    </row>
    <row r="14" spans="1:30" s="25" customFormat="1" ht="84" customHeight="1" x14ac:dyDescent="0.2">
      <c r="A14" s="59" t="s">
        <v>25</v>
      </c>
      <c r="B14" s="47" t="s">
        <v>0</v>
      </c>
      <c r="C14" s="128" t="s">
        <v>63</v>
      </c>
      <c r="D14" s="47" t="s">
        <v>64</v>
      </c>
      <c r="E14" s="47" t="s">
        <v>65</v>
      </c>
      <c r="F14" s="47" t="s">
        <v>73</v>
      </c>
      <c r="G14" s="47" t="s">
        <v>74</v>
      </c>
      <c r="H14" s="122" t="s">
        <v>24</v>
      </c>
      <c r="I14" s="122" t="s">
        <v>20</v>
      </c>
      <c r="J14" s="122" t="s">
        <v>22</v>
      </c>
      <c r="K14" s="122" t="s">
        <v>23</v>
      </c>
      <c r="L14" s="126"/>
      <c r="M14" s="126"/>
      <c r="N14" s="101"/>
      <c r="O14" s="101"/>
      <c r="P14" s="101"/>
      <c r="Q14" s="163"/>
      <c r="R14" s="144"/>
      <c r="S14" s="144"/>
    </row>
    <row r="15" spans="1:30" s="94" customFormat="1" ht="24.75" customHeight="1" x14ac:dyDescent="0.2">
      <c r="A15" s="93">
        <v>1</v>
      </c>
      <c r="B15" s="93">
        <v>2</v>
      </c>
      <c r="C15" s="129">
        <v>3</v>
      </c>
      <c r="D15" s="93">
        <v>4</v>
      </c>
      <c r="E15" s="93">
        <v>5</v>
      </c>
      <c r="F15" s="93">
        <v>6</v>
      </c>
      <c r="G15" s="93">
        <v>7</v>
      </c>
      <c r="H15" s="122">
        <v>8</v>
      </c>
      <c r="I15" s="122">
        <v>9</v>
      </c>
      <c r="J15" s="122">
        <v>10</v>
      </c>
      <c r="K15" s="122">
        <v>11</v>
      </c>
      <c r="L15" s="126"/>
      <c r="M15" s="126"/>
      <c r="N15" s="102"/>
      <c r="O15" s="102"/>
      <c r="P15" s="102"/>
      <c r="Q15" s="103"/>
      <c r="R15" s="104"/>
      <c r="S15" s="104"/>
    </row>
    <row r="16" spans="1:30" ht="44.25" customHeight="1" x14ac:dyDescent="0.2">
      <c r="A16" s="26">
        <v>1</v>
      </c>
      <c r="B16" s="142" t="s">
        <v>4</v>
      </c>
      <c r="C16" s="38">
        <f>SUM(D16:G16)</f>
        <v>1847.1</v>
      </c>
      <c r="D16" s="27">
        <v>887</v>
      </c>
      <c r="E16" s="27">
        <v>675.1</v>
      </c>
      <c r="F16" s="135">
        <v>285</v>
      </c>
      <c r="G16" s="28"/>
      <c r="H16" s="26"/>
      <c r="I16" s="26"/>
      <c r="J16" s="26" t="s">
        <v>21</v>
      </c>
      <c r="K16" s="26"/>
      <c r="L16" s="125"/>
      <c r="M16" s="125"/>
      <c r="N16" s="30"/>
      <c r="O16" s="30"/>
      <c r="P16" s="30"/>
      <c r="Q16" s="30"/>
      <c r="R16" s="31"/>
      <c r="S16" s="31"/>
    </row>
    <row r="17" spans="1:19" ht="53.25" customHeight="1" x14ac:dyDescent="0.2">
      <c r="A17" s="26">
        <v>2</v>
      </c>
      <c r="B17" s="182" t="s">
        <v>5</v>
      </c>
      <c r="C17" s="38">
        <f t="shared" ref="C17:C36" si="0">SUM(D17:G17)</f>
        <v>551</v>
      </c>
      <c r="D17" s="27">
        <v>100</v>
      </c>
      <c r="E17" s="27">
        <v>384</v>
      </c>
      <c r="F17" s="136">
        <v>67</v>
      </c>
      <c r="G17" s="33"/>
      <c r="H17" s="26"/>
      <c r="I17" s="26"/>
      <c r="J17" s="26"/>
      <c r="K17" s="26" t="s">
        <v>21</v>
      </c>
      <c r="L17" s="125"/>
      <c r="M17" s="125"/>
      <c r="N17" s="30"/>
      <c r="O17" s="30"/>
      <c r="P17" s="30"/>
      <c r="Q17" s="30"/>
      <c r="R17" s="31"/>
      <c r="S17" s="31"/>
    </row>
    <row r="18" spans="1:19" ht="19.899999999999999" customHeight="1" x14ac:dyDescent="0.2">
      <c r="A18" s="26">
        <v>3</v>
      </c>
      <c r="B18" s="142" t="s">
        <v>59</v>
      </c>
      <c r="C18" s="38">
        <f t="shared" si="0"/>
        <v>2958</v>
      </c>
      <c r="D18" s="34">
        <v>2072</v>
      </c>
      <c r="E18" s="27">
        <v>690</v>
      </c>
      <c r="F18" s="136">
        <v>196</v>
      </c>
      <c r="G18" s="33"/>
      <c r="H18" s="26"/>
      <c r="I18" s="26"/>
      <c r="J18" s="26" t="s">
        <v>21</v>
      </c>
      <c r="K18" s="46"/>
      <c r="L18" s="125"/>
      <c r="M18" s="125"/>
      <c r="N18" s="30"/>
      <c r="O18" s="30"/>
      <c r="P18" s="30"/>
      <c r="Q18" s="30"/>
      <c r="R18" s="31"/>
      <c r="S18" s="31"/>
    </row>
    <row r="19" spans="1:19" ht="19.899999999999999" customHeight="1" x14ac:dyDescent="0.2">
      <c r="A19" s="26">
        <v>4</v>
      </c>
      <c r="B19" s="142" t="s">
        <v>6</v>
      </c>
      <c r="C19" s="38">
        <f t="shared" si="0"/>
        <v>602.70000000000005</v>
      </c>
      <c r="D19" s="27">
        <v>358.7</v>
      </c>
      <c r="E19" s="27">
        <v>192</v>
      </c>
      <c r="F19" s="136">
        <v>52</v>
      </c>
      <c r="G19" s="33"/>
      <c r="H19" s="46"/>
      <c r="I19" s="46"/>
      <c r="J19" s="26" t="s">
        <v>21</v>
      </c>
      <c r="K19" s="46"/>
      <c r="L19" s="125"/>
      <c r="M19" s="125"/>
      <c r="N19" s="30"/>
      <c r="O19" s="30"/>
      <c r="P19" s="30"/>
      <c r="Q19" s="30"/>
      <c r="R19" s="31"/>
      <c r="S19" s="31"/>
    </row>
    <row r="20" spans="1:19" ht="19.899999999999999" customHeight="1" x14ac:dyDescent="0.2">
      <c r="A20" s="26">
        <v>5</v>
      </c>
      <c r="B20" s="142" t="s">
        <v>7</v>
      </c>
      <c r="C20" s="38">
        <f t="shared" si="0"/>
        <v>666</v>
      </c>
      <c r="D20" s="27">
        <v>465</v>
      </c>
      <c r="E20" s="27">
        <v>67</v>
      </c>
      <c r="F20" s="136">
        <v>134</v>
      </c>
      <c r="G20" s="33"/>
      <c r="H20" s="26"/>
      <c r="I20" s="26"/>
      <c r="J20" s="26" t="s">
        <v>21</v>
      </c>
      <c r="K20" s="26"/>
      <c r="L20" s="125"/>
      <c r="M20" s="125"/>
      <c r="N20" s="49"/>
      <c r="O20" s="49"/>
      <c r="P20" s="49"/>
      <c r="Q20" s="49"/>
      <c r="R20" s="50"/>
      <c r="S20" s="50"/>
    </row>
    <row r="21" spans="1:19" ht="19.899999999999999" customHeight="1" x14ac:dyDescent="0.2">
      <c r="A21" s="26">
        <v>6</v>
      </c>
      <c r="B21" s="142" t="s">
        <v>8</v>
      </c>
      <c r="C21" s="38">
        <f t="shared" si="0"/>
        <v>574</v>
      </c>
      <c r="D21" s="35">
        <v>378</v>
      </c>
      <c r="E21" s="35">
        <v>172</v>
      </c>
      <c r="F21" s="136">
        <v>24</v>
      </c>
      <c r="G21" s="33"/>
      <c r="H21" s="26"/>
      <c r="I21" s="26"/>
      <c r="J21" s="26"/>
      <c r="K21" s="26" t="s">
        <v>21</v>
      </c>
      <c r="L21" s="125"/>
      <c r="M21" s="125"/>
      <c r="N21" s="49"/>
      <c r="O21" s="49"/>
      <c r="P21" s="49"/>
      <c r="Q21" s="49"/>
      <c r="R21" s="50"/>
      <c r="S21" s="50"/>
    </row>
    <row r="22" spans="1:19" ht="19.899999999999999" customHeight="1" x14ac:dyDescent="0.2">
      <c r="A22" s="26">
        <v>7</v>
      </c>
      <c r="B22" s="142" t="s">
        <v>9</v>
      </c>
      <c r="C22" s="38">
        <f t="shared" si="0"/>
        <v>732.3</v>
      </c>
      <c r="D22" s="35">
        <v>115.3</v>
      </c>
      <c r="E22" s="35">
        <v>543</v>
      </c>
      <c r="F22" s="136">
        <v>74</v>
      </c>
      <c r="G22" s="36"/>
      <c r="H22" s="46"/>
      <c r="I22" s="46"/>
      <c r="J22" s="46"/>
      <c r="K22" s="26" t="s">
        <v>21</v>
      </c>
      <c r="L22" s="125"/>
      <c r="M22" s="125"/>
      <c r="N22" s="49"/>
      <c r="O22" s="49"/>
      <c r="P22" s="49"/>
      <c r="Q22" s="49"/>
      <c r="R22" s="50"/>
      <c r="S22" s="50"/>
    </row>
    <row r="23" spans="1:19" ht="19.899999999999999" customHeight="1" x14ac:dyDescent="0.2">
      <c r="A23" s="26">
        <v>8</v>
      </c>
      <c r="B23" s="182" t="s">
        <v>10</v>
      </c>
      <c r="C23" s="38">
        <f t="shared" si="0"/>
        <v>1505.7</v>
      </c>
      <c r="D23" s="37">
        <v>800.7</v>
      </c>
      <c r="E23" s="34">
        <v>218</v>
      </c>
      <c r="F23" s="135">
        <v>448</v>
      </c>
      <c r="G23" s="27">
        <v>39</v>
      </c>
      <c r="H23" s="46"/>
      <c r="I23" s="46"/>
      <c r="J23" s="26" t="s">
        <v>21</v>
      </c>
      <c r="K23" s="46"/>
      <c r="L23" s="125"/>
      <c r="M23" s="125"/>
      <c r="N23" s="49"/>
      <c r="O23" s="49"/>
      <c r="P23" s="49"/>
      <c r="Q23" s="49"/>
      <c r="R23" s="50"/>
      <c r="S23" s="50"/>
    </row>
    <row r="24" spans="1:19" ht="19.899999999999999" customHeight="1" x14ac:dyDescent="0.2">
      <c r="A24" s="26">
        <v>9</v>
      </c>
      <c r="B24" s="142" t="s">
        <v>11</v>
      </c>
      <c r="C24" s="38">
        <f t="shared" si="0"/>
        <v>2222</v>
      </c>
      <c r="D24" s="38">
        <v>1244</v>
      </c>
      <c r="E24" s="35">
        <v>448</v>
      </c>
      <c r="F24" s="136">
        <v>225</v>
      </c>
      <c r="G24" s="32">
        <v>305</v>
      </c>
      <c r="H24" s="46"/>
      <c r="I24" s="46"/>
      <c r="J24" s="26" t="s">
        <v>21</v>
      </c>
      <c r="K24" s="26"/>
      <c r="L24" s="125"/>
      <c r="M24" s="125"/>
      <c r="N24" s="49"/>
      <c r="O24" s="49"/>
      <c r="P24" s="49"/>
      <c r="Q24" s="49"/>
      <c r="R24" s="50"/>
      <c r="S24" s="50"/>
    </row>
    <row r="25" spans="1:19" ht="98.25" customHeight="1" x14ac:dyDescent="0.2">
      <c r="A25" s="26">
        <v>10</v>
      </c>
      <c r="B25" s="142" t="s">
        <v>12</v>
      </c>
      <c r="C25" s="38">
        <f t="shared" si="0"/>
        <v>154</v>
      </c>
      <c r="D25" s="37"/>
      <c r="E25" s="27">
        <v>40</v>
      </c>
      <c r="F25" s="136">
        <v>62</v>
      </c>
      <c r="G25" s="35">
        <v>52</v>
      </c>
      <c r="H25" s="26"/>
      <c r="I25" s="26" t="s">
        <v>21</v>
      </c>
      <c r="J25" s="46"/>
      <c r="K25" s="46"/>
      <c r="L25" s="127"/>
      <c r="M25" s="125"/>
      <c r="N25" s="124"/>
      <c r="O25" s="124"/>
      <c r="P25" s="124"/>
      <c r="Q25" s="124"/>
      <c r="R25" s="26"/>
      <c r="S25" s="26"/>
    </row>
    <row r="26" spans="1:19" ht="19.899999999999999" customHeight="1" x14ac:dyDescent="0.2">
      <c r="A26" s="26">
        <v>11</v>
      </c>
      <c r="B26" s="142" t="s">
        <v>13</v>
      </c>
      <c r="C26" s="38">
        <f t="shared" si="0"/>
        <v>1083</v>
      </c>
      <c r="D26" s="27">
        <v>545</v>
      </c>
      <c r="E26" s="27">
        <v>538</v>
      </c>
      <c r="F26" s="33"/>
      <c r="G26" s="36"/>
      <c r="H26" s="46"/>
      <c r="I26" s="46"/>
      <c r="J26" s="26" t="s">
        <v>21</v>
      </c>
      <c r="K26" s="46"/>
      <c r="L26" s="125"/>
      <c r="M26" s="125"/>
      <c r="N26" s="49"/>
      <c r="O26" s="49"/>
      <c r="P26" s="49"/>
      <c r="Q26" s="49"/>
      <c r="R26" s="50"/>
      <c r="S26" s="50"/>
    </row>
    <row r="27" spans="1:19" s="51" customFormat="1" ht="19.899999999999999" customHeight="1" x14ac:dyDescent="0.2">
      <c r="A27" s="26">
        <v>12</v>
      </c>
      <c r="B27" s="142" t="s">
        <v>68</v>
      </c>
      <c r="C27" s="38">
        <f t="shared" ref="C27" si="1">SUM(D27:G27)</f>
        <v>1210</v>
      </c>
      <c r="D27" s="48">
        <v>614</v>
      </c>
      <c r="E27" s="48">
        <v>504</v>
      </c>
      <c r="F27" s="137">
        <v>92</v>
      </c>
      <c r="G27" s="36"/>
      <c r="H27" s="46"/>
      <c r="I27" s="46"/>
      <c r="J27" s="26" t="s">
        <v>21</v>
      </c>
      <c r="K27" s="46"/>
      <c r="L27" s="125"/>
      <c r="M27" s="125"/>
      <c r="N27" s="49"/>
      <c r="O27" s="49"/>
      <c r="P27" s="49"/>
      <c r="Q27" s="49"/>
      <c r="R27" s="50"/>
      <c r="S27" s="50"/>
    </row>
    <row r="28" spans="1:19" ht="19.899999999999999" customHeight="1" x14ac:dyDescent="0.2">
      <c r="A28" s="26">
        <v>13</v>
      </c>
      <c r="B28" s="142" t="s">
        <v>14</v>
      </c>
      <c r="C28" s="38">
        <f t="shared" si="0"/>
        <v>931.8</v>
      </c>
      <c r="D28" s="27">
        <v>380.8</v>
      </c>
      <c r="E28" s="27">
        <v>307</v>
      </c>
      <c r="F28" s="136">
        <v>244</v>
      </c>
      <c r="G28" s="36"/>
      <c r="H28" s="36"/>
      <c r="I28" s="26" t="s">
        <v>21</v>
      </c>
      <c r="J28" s="36"/>
      <c r="K28" s="36"/>
      <c r="L28" s="125"/>
      <c r="M28" s="125"/>
      <c r="N28" s="49"/>
      <c r="O28" s="49"/>
      <c r="P28" s="49"/>
      <c r="Q28" s="49"/>
      <c r="R28" s="50"/>
      <c r="S28" s="50"/>
    </row>
    <row r="29" spans="1:19" ht="19.899999999999999" customHeight="1" x14ac:dyDescent="0.2">
      <c r="A29" s="26">
        <v>14</v>
      </c>
      <c r="B29" s="142" t="s">
        <v>15</v>
      </c>
      <c r="C29" s="38">
        <f t="shared" si="0"/>
        <v>3007.5</v>
      </c>
      <c r="D29" s="27">
        <v>2416.5</v>
      </c>
      <c r="E29" s="27">
        <v>591</v>
      </c>
      <c r="F29" s="33"/>
      <c r="G29" s="36"/>
      <c r="H29" s="36"/>
      <c r="I29" s="36"/>
      <c r="J29" s="26" t="s">
        <v>21</v>
      </c>
      <c r="K29" s="46"/>
      <c r="L29" s="125"/>
      <c r="M29" s="125"/>
      <c r="N29" s="49"/>
      <c r="O29" s="49"/>
      <c r="P29" s="49"/>
      <c r="Q29" s="49"/>
      <c r="R29" s="50"/>
      <c r="S29" s="50"/>
    </row>
    <row r="30" spans="1:19" x14ac:dyDescent="0.2">
      <c r="A30" s="26">
        <v>15</v>
      </c>
      <c r="B30" s="142" t="s">
        <v>16</v>
      </c>
      <c r="C30" s="38">
        <f t="shared" si="0"/>
        <v>140.5</v>
      </c>
      <c r="D30" s="37"/>
      <c r="E30" s="27">
        <v>102.5</v>
      </c>
      <c r="F30" s="136">
        <v>38</v>
      </c>
      <c r="G30" s="36"/>
      <c r="H30" s="36"/>
      <c r="I30" s="36"/>
      <c r="J30" s="26" t="s">
        <v>21</v>
      </c>
      <c r="K30" s="46"/>
      <c r="L30" s="125"/>
      <c r="M30" s="125"/>
      <c r="N30" s="49"/>
      <c r="O30" s="49"/>
      <c r="P30" s="49"/>
      <c r="Q30" s="49"/>
      <c r="R30" s="50"/>
      <c r="S30" s="50"/>
    </row>
    <row r="31" spans="1:19" ht="19.899999999999999" customHeight="1" x14ac:dyDescent="0.2">
      <c r="A31" s="26">
        <v>16</v>
      </c>
      <c r="B31" s="142" t="s">
        <v>60</v>
      </c>
      <c r="C31" s="38">
        <f t="shared" si="0"/>
        <v>821</v>
      </c>
      <c r="D31" s="27">
        <v>736</v>
      </c>
      <c r="E31" s="27">
        <v>85</v>
      </c>
      <c r="F31" s="33"/>
      <c r="G31" s="36"/>
      <c r="H31" s="36"/>
      <c r="I31" s="36"/>
      <c r="J31" s="26" t="s">
        <v>21</v>
      </c>
      <c r="K31" s="46"/>
      <c r="L31" s="125"/>
      <c r="M31" s="125"/>
      <c r="N31" s="49"/>
      <c r="O31" s="49"/>
      <c r="P31" s="49"/>
      <c r="Q31" s="49"/>
      <c r="R31" s="50"/>
      <c r="S31" s="50"/>
    </row>
    <row r="32" spans="1:19" ht="19.899999999999999" customHeight="1" x14ac:dyDescent="0.2">
      <c r="A32" s="26">
        <v>17</v>
      </c>
      <c r="B32" s="142" t="s">
        <v>61</v>
      </c>
      <c r="C32" s="38">
        <f t="shared" si="0"/>
        <v>352</v>
      </c>
      <c r="D32" s="37"/>
      <c r="E32" s="27">
        <v>352</v>
      </c>
      <c r="F32" s="33"/>
      <c r="G32" s="36"/>
      <c r="H32" s="36"/>
      <c r="I32" s="36"/>
      <c r="J32" s="26" t="s">
        <v>21</v>
      </c>
      <c r="K32" s="36"/>
      <c r="L32" s="127"/>
      <c r="M32" s="125"/>
      <c r="N32" s="124"/>
      <c r="O32" s="124"/>
      <c r="P32" s="124"/>
      <c r="Q32" s="124"/>
      <c r="R32" s="26"/>
      <c r="S32" s="26"/>
    </row>
    <row r="33" spans="1:19" ht="19.899999999999999" customHeight="1" x14ac:dyDescent="0.2">
      <c r="A33" s="26">
        <v>18</v>
      </c>
      <c r="B33" s="142" t="s">
        <v>17</v>
      </c>
      <c r="C33" s="38">
        <f t="shared" si="0"/>
        <v>2833.7</v>
      </c>
      <c r="D33" s="34">
        <v>1160.7</v>
      </c>
      <c r="E33" s="34">
        <v>1423</v>
      </c>
      <c r="F33" s="33"/>
      <c r="G33" s="35">
        <v>250</v>
      </c>
      <c r="H33" s="36"/>
      <c r="I33" s="26" t="s">
        <v>21</v>
      </c>
      <c r="J33" s="36"/>
      <c r="K33" s="36"/>
      <c r="L33" s="125"/>
      <c r="M33" s="125"/>
      <c r="N33" s="49"/>
      <c r="O33" s="49"/>
      <c r="P33" s="49"/>
      <c r="Q33" s="49"/>
      <c r="R33" s="50"/>
      <c r="S33" s="50"/>
    </row>
    <row r="34" spans="1:19" ht="19.899999999999999" customHeight="1" x14ac:dyDescent="0.2">
      <c r="A34" s="26">
        <v>19</v>
      </c>
      <c r="B34" s="142" t="s">
        <v>18</v>
      </c>
      <c r="C34" s="38">
        <f t="shared" si="0"/>
        <v>1366.5</v>
      </c>
      <c r="D34" s="27">
        <v>975.5</v>
      </c>
      <c r="E34" s="27">
        <v>223</v>
      </c>
      <c r="F34" s="136">
        <v>168</v>
      </c>
      <c r="G34" s="36"/>
      <c r="H34" s="36"/>
      <c r="I34" s="36"/>
      <c r="J34" s="26" t="s">
        <v>21</v>
      </c>
      <c r="K34" s="36"/>
      <c r="L34" s="125"/>
      <c r="M34" s="125"/>
      <c r="N34" s="49"/>
      <c r="O34" s="49"/>
      <c r="P34" s="49"/>
      <c r="Q34" s="49"/>
      <c r="R34" s="50"/>
      <c r="S34" s="50"/>
    </row>
    <row r="35" spans="1:19" ht="19.899999999999999" customHeight="1" x14ac:dyDescent="0.2">
      <c r="A35" s="26">
        <v>20</v>
      </c>
      <c r="B35" s="142" t="s">
        <v>19</v>
      </c>
      <c r="C35" s="38">
        <f t="shared" si="0"/>
        <v>1353</v>
      </c>
      <c r="D35" s="27">
        <v>23</v>
      </c>
      <c r="E35" s="34">
        <v>1253</v>
      </c>
      <c r="F35" s="33"/>
      <c r="G35" s="35">
        <v>77</v>
      </c>
      <c r="H35" s="36"/>
      <c r="I35" s="36"/>
      <c r="J35" s="26" t="s">
        <v>21</v>
      </c>
      <c r="K35" s="26"/>
      <c r="L35" s="125"/>
      <c r="M35" s="125"/>
      <c r="N35" s="49"/>
      <c r="O35" s="49"/>
      <c r="P35" s="49"/>
      <c r="Q35" s="49"/>
      <c r="R35" s="50"/>
      <c r="S35" s="50"/>
    </row>
    <row r="36" spans="1:19" ht="19.899999999999999" customHeight="1" x14ac:dyDescent="0.2">
      <c r="A36" s="26">
        <v>21</v>
      </c>
      <c r="B36" s="182" t="s">
        <v>70</v>
      </c>
      <c r="C36" s="38">
        <f t="shared" si="0"/>
        <v>1665</v>
      </c>
      <c r="D36" s="27">
        <v>846</v>
      </c>
      <c r="E36" s="27">
        <v>352</v>
      </c>
      <c r="F36" s="136">
        <v>98</v>
      </c>
      <c r="G36" s="32">
        <v>369</v>
      </c>
      <c r="H36" s="36"/>
      <c r="I36" s="36"/>
      <c r="J36" s="26" t="s">
        <v>21</v>
      </c>
      <c r="K36" s="26"/>
      <c r="L36" s="125"/>
      <c r="M36" s="125"/>
      <c r="N36" s="49"/>
      <c r="O36" s="49"/>
      <c r="P36" s="49"/>
      <c r="Q36" s="49"/>
      <c r="R36" s="50"/>
      <c r="S36" s="50"/>
    </row>
    <row r="37" spans="1:19" s="57" customFormat="1" ht="19.899999999999999" customHeight="1" x14ac:dyDescent="0.25">
      <c r="A37" s="60"/>
      <c r="B37" s="40"/>
      <c r="C37" s="61">
        <f>SUM(C16:C36)</f>
        <v>26576.799999999999</v>
      </c>
      <c r="D37" s="61">
        <f t="shared" ref="D37:G37" si="2">SUM(D16:D36)</f>
        <v>14118.2</v>
      </c>
      <c r="E37" s="61">
        <f t="shared" si="2"/>
        <v>9159.6</v>
      </c>
      <c r="F37" s="61">
        <f t="shared" si="2"/>
        <v>2207</v>
      </c>
      <c r="G37" s="61">
        <f t="shared" si="2"/>
        <v>1092</v>
      </c>
      <c r="H37" s="60"/>
      <c r="I37" s="60"/>
      <c r="J37" s="60"/>
      <c r="K37" s="60"/>
      <c r="L37" s="107"/>
      <c r="M37" s="134"/>
      <c r="N37" s="157"/>
      <c r="O37" s="105"/>
      <c r="P37" s="105"/>
      <c r="Q37" s="105"/>
      <c r="R37" s="106"/>
      <c r="S37" s="106"/>
    </row>
    <row r="38" spans="1:19" s="57" customFormat="1" ht="15.75" x14ac:dyDescent="0.25">
      <c r="A38" s="42"/>
      <c r="B38" s="43"/>
      <c r="C38" s="44"/>
      <c r="D38" s="42"/>
      <c r="E38" s="42"/>
      <c r="F38" s="45"/>
      <c r="G38" s="45"/>
      <c r="H38" s="45"/>
      <c r="I38" s="45"/>
      <c r="J38" s="45"/>
      <c r="K38" s="45"/>
      <c r="L38" s="62"/>
      <c r="M38" s="107"/>
      <c r="N38" s="157"/>
      <c r="O38" s="158"/>
      <c r="P38" s="158"/>
      <c r="Q38" s="108"/>
      <c r="R38" s="106"/>
      <c r="S38" s="106"/>
    </row>
    <row r="40" spans="1:19" ht="70.5" customHeight="1" x14ac:dyDescent="0.2">
      <c r="B40" s="183" t="s">
        <v>80</v>
      </c>
      <c r="C40" s="183"/>
      <c r="D40" s="183"/>
      <c r="E40" s="183"/>
      <c r="F40" s="183"/>
      <c r="G40" s="183"/>
      <c r="H40" s="183"/>
      <c r="I40" s="183"/>
      <c r="J40" s="183"/>
      <c r="K40" s="183"/>
    </row>
  </sheetData>
  <mergeCells count="14">
    <mergeCell ref="B40:K40"/>
    <mergeCell ref="S12:S14"/>
    <mergeCell ref="N37:N38"/>
    <mergeCell ref="O38:P38"/>
    <mergeCell ref="N13:P13"/>
    <mergeCell ref="Q13:Q14"/>
    <mergeCell ref="A12:G13"/>
    <mergeCell ref="R12:R14"/>
    <mergeCell ref="L1:R1"/>
    <mergeCell ref="A2:R3"/>
    <mergeCell ref="A5:R7"/>
    <mergeCell ref="A8:R9"/>
    <mergeCell ref="A11:R11"/>
    <mergeCell ref="H12:M13"/>
  </mergeCells>
  <phoneticPr fontId="0" type="noConversion"/>
  <pageMargins left="0.68" right="0" top="0.59055118110236227" bottom="0.39370078740157483" header="0.51181102362204722" footer="0.51181102362204722"/>
  <pageSetup paperSize="9" scale="55" orientation="portrait" r:id="rId1"/>
  <headerFooter alignWithMargins="0"/>
  <ignoredErrors>
    <ignoredError sqref="C27" formula="1"/>
    <ignoredError sqref="D37 E37:G3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F27C-B0B2-4568-B324-A31B7EE3C86D}">
  <dimension ref="A1:AA25"/>
  <sheetViews>
    <sheetView topLeftCell="A4" zoomScaleNormal="100" workbookViewId="0">
      <selection activeCell="B25" sqref="B25"/>
    </sheetView>
  </sheetViews>
  <sheetFormatPr defaultColWidth="9.140625" defaultRowHeight="15.75" x14ac:dyDescent="0.25"/>
  <cols>
    <col min="1" max="1" width="9.140625" style="11"/>
    <col min="2" max="2" width="25.42578125" style="9" customWidth="1"/>
    <col min="3" max="4" width="16.5703125" style="9" customWidth="1"/>
    <col min="5" max="7" width="18.85546875" style="9" customWidth="1"/>
    <col min="8" max="8" width="16.140625" style="9" customWidth="1"/>
    <col min="9" max="9" width="34.140625" style="9" customWidth="1"/>
    <col min="10" max="13" width="8.85546875" style="9"/>
    <col min="14" max="14" width="12.7109375" style="9" customWidth="1"/>
    <col min="15" max="15" width="18.7109375" style="9" customWidth="1"/>
    <col min="16" max="16" width="20.140625" style="9" customWidth="1"/>
    <col min="17" max="17" width="24.42578125" style="9" customWidth="1"/>
    <col min="18" max="18" width="20.140625" style="9" customWidth="1"/>
    <col min="19" max="19" width="25.85546875" style="9" customWidth="1"/>
    <col min="20" max="20" width="18.42578125" style="9" customWidth="1"/>
    <col min="21" max="21" width="20.42578125" style="11" customWidth="1"/>
    <col min="22" max="16384" width="9.140625" style="11"/>
  </cols>
  <sheetData>
    <row r="1" spans="1:27" s="18" customFormat="1" ht="18.75" x14ac:dyDescent="0.2">
      <c r="A1" s="63"/>
      <c r="B1" s="64"/>
      <c r="C1" s="65"/>
      <c r="D1" s="63"/>
      <c r="E1" s="63"/>
      <c r="F1" s="66"/>
      <c r="G1" s="66"/>
      <c r="H1" s="66"/>
      <c r="I1" s="66"/>
      <c r="J1" s="66"/>
      <c r="K1" s="66"/>
      <c r="L1" s="145"/>
      <c r="M1" s="145"/>
      <c r="N1" s="145"/>
      <c r="O1" s="145"/>
      <c r="P1" s="145"/>
      <c r="Q1" s="145"/>
      <c r="R1" s="145"/>
      <c r="S1" s="145"/>
      <c r="T1" s="145"/>
    </row>
    <row r="2" spans="1:27" s="18" customFormat="1" ht="26.45" customHeight="1" x14ac:dyDescent="0.2">
      <c r="A2" s="146"/>
      <c r="B2" s="146"/>
      <c r="C2" s="146"/>
      <c r="D2" s="146"/>
      <c r="E2" s="146"/>
      <c r="F2" s="146"/>
      <c r="G2" s="146"/>
      <c r="H2" s="146"/>
      <c r="I2" s="146"/>
      <c r="J2" s="146"/>
      <c r="K2" s="146"/>
      <c r="L2" s="146"/>
      <c r="M2" s="146"/>
      <c r="N2" s="146"/>
      <c r="O2" s="146"/>
      <c r="P2" s="146"/>
      <c r="Q2" s="146"/>
      <c r="R2" s="146"/>
      <c r="S2" s="146"/>
      <c r="T2" s="146"/>
    </row>
    <row r="3" spans="1:27" s="18" customFormat="1" ht="26.45" customHeight="1" x14ac:dyDescent="0.2">
      <c r="A3" s="146"/>
      <c r="B3" s="146"/>
      <c r="C3" s="146"/>
      <c r="D3" s="146"/>
      <c r="E3" s="146"/>
      <c r="F3" s="146"/>
      <c r="G3" s="146"/>
      <c r="H3" s="146"/>
      <c r="I3" s="146"/>
      <c r="J3" s="146"/>
      <c r="K3" s="146"/>
      <c r="L3" s="146"/>
      <c r="M3" s="146"/>
      <c r="N3" s="146"/>
      <c r="O3" s="146"/>
      <c r="P3" s="146"/>
      <c r="Q3" s="146"/>
      <c r="R3" s="146"/>
      <c r="S3" s="146"/>
      <c r="T3" s="146"/>
    </row>
    <row r="4" spans="1:27" ht="18" customHeight="1" x14ac:dyDescent="0.2">
      <c r="A4" s="147" t="s">
        <v>76</v>
      </c>
      <c r="B4" s="147"/>
      <c r="C4" s="147"/>
      <c r="D4" s="147"/>
      <c r="E4" s="147"/>
      <c r="F4" s="147"/>
      <c r="G4" s="147"/>
      <c r="H4" s="147"/>
      <c r="I4" s="147"/>
      <c r="J4" s="147"/>
      <c r="K4" s="147"/>
      <c r="L4" s="147"/>
      <c r="M4" s="147"/>
      <c r="N4" s="147"/>
      <c r="O4" s="147"/>
      <c r="P4" s="147"/>
      <c r="Q4" s="147"/>
      <c r="R4" s="147"/>
      <c r="S4" s="147"/>
      <c r="T4" s="147"/>
      <c r="U4" s="19"/>
      <c r="V4" s="19"/>
      <c r="W4" s="19"/>
    </row>
    <row r="5" spans="1:27" ht="18" customHeight="1" x14ac:dyDescent="0.2">
      <c r="A5" s="147"/>
      <c r="B5" s="147"/>
      <c r="C5" s="147"/>
      <c r="D5" s="147"/>
      <c r="E5" s="147"/>
      <c r="F5" s="147"/>
      <c r="G5" s="147"/>
      <c r="H5" s="147"/>
      <c r="I5" s="147"/>
      <c r="J5" s="147"/>
      <c r="K5" s="147"/>
      <c r="L5" s="147"/>
      <c r="M5" s="147"/>
      <c r="N5" s="147"/>
      <c r="O5" s="147"/>
      <c r="P5" s="147"/>
      <c r="Q5" s="147"/>
      <c r="R5" s="147"/>
      <c r="S5" s="147"/>
      <c r="T5" s="147"/>
      <c r="U5" s="19"/>
      <c r="V5" s="19"/>
      <c r="W5" s="19"/>
    </row>
    <row r="6" spans="1:27" ht="18" customHeight="1" x14ac:dyDescent="0.2">
      <c r="A6" s="147"/>
      <c r="B6" s="147"/>
      <c r="C6" s="147"/>
      <c r="D6" s="147"/>
      <c r="E6" s="147"/>
      <c r="F6" s="147"/>
      <c r="G6" s="147"/>
      <c r="H6" s="147"/>
      <c r="I6" s="147"/>
      <c r="J6" s="147"/>
      <c r="K6" s="147"/>
      <c r="L6" s="147"/>
      <c r="M6" s="147"/>
      <c r="N6" s="147"/>
      <c r="O6" s="147"/>
      <c r="P6" s="147"/>
      <c r="Q6" s="147"/>
      <c r="R6" s="147"/>
      <c r="S6" s="147"/>
      <c r="T6" s="147"/>
      <c r="U6" s="19"/>
      <c r="V6" s="19"/>
      <c r="W6" s="19"/>
    </row>
    <row r="7" spans="1:27" s="7" customFormat="1" ht="15.75" customHeight="1" x14ac:dyDescent="0.25">
      <c r="A7" s="150"/>
      <c r="B7" s="150"/>
      <c r="C7" s="150"/>
      <c r="D7" s="150"/>
      <c r="E7" s="150"/>
      <c r="F7" s="150"/>
      <c r="G7" s="150"/>
      <c r="H7" s="150"/>
      <c r="I7" s="150"/>
      <c r="J7" s="150"/>
      <c r="K7" s="150"/>
      <c r="L7" s="150"/>
      <c r="M7" s="150"/>
      <c r="N7" s="150"/>
      <c r="O7" s="150"/>
      <c r="P7" s="150"/>
      <c r="Q7" s="150"/>
      <c r="R7" s="150"/>
      <c r="S7" s="150"/>
      <c r="T7" s="150"/>
      <c r="U7" s="4"/>
      <c r="V7" s="4"/>
      <c r="W7" s="4"/>
      <c r="X7" s="4"/>
      <c r="Y7" s="4"/>
      <c r="Z7" s="4"/>
      <c r="AA7" s="4"/>
    </row>
    <row r="8" spans="1:27" s="8" customFormat="1" ht="26.45" customHeight="1" x14ac:dyDescent="0.2">
      <c r="A8" s="150"/>
      <c r="B8" s="150"/>
      <c r="C8" s="150"/>
      <c r="D8" s="150"/>
      <c r="E8" s="150"/>
      <c r="F8" s="150"/>
      <c r="G8" s="150"/>
      <c r="H8" s="150"/>
      <c r="I8" s="150"/>
      <c r="J8" s="150"/>
      <c r="K8" s="150"/>
      <c r="L8" s="150"/>
      <c r="M8" s="150"/>
      <c r="N8" s="150"/>
      <c r="O8" s="150"/>
      <c r="P8" s="150"/>
      <c r="Q8" s="150"/>
      <c r="R8" s="150"/>
      <c r="S8" s="150"/>
      <c r="T8" s="150"/>
    </row>
    <row r="9" spans="1:27" s="9" customFormat="1" ht="15.75" customHeight="1" x14ac:dyDescent="0.25">
      <c r="A9" s="169"/>
      <c r="B9" s="169"/>
      <c r="C9" s="169"/>
      <c r="D9" s="169"/>
      <c r="E9" s="169"/>
      <c r="F9" s="169"/>
      <c r="G9" s="169"/>
      <c r="H9" s="169"/>
      <c r="I9" s="169"/>
      <c r="J9" s="169"/>
      <c r="K9" s="169"/>
      <c r="L9" s="169"/>
      <c r="M9" s="169"/>
      <c r="N9" s="169"/>
      <c r="O9" s="169"/>
      <c r="P9" s="169"/>
      <c r="Q9" s="169"/>
      <c r="R9" s="169"/>
      <c r="S9" s="169"/>
      <c r="T9" s="169"/>
    </row>
    <row r="10" spans="1:27" s="10" customFormat="1" ht="28.5" customHeight="1" x14ac:dyDescent="0.25">
      <c r="A10" s="166" t="s">
        <v>58</v>
      </c>
      <c r="B10" s="166"/>
      <c r="C10" s="166"/>
      <c r="D10" s="166"/>
      <c r="E10" s="166"/>
      <c r="F10" s="166"/>
      <c r="G10" s="166"/>
      <c r="H10" s="166"/>
      <c r="I10" s="166"/>
      <c r="J10" s="166"/>
      <c r="K10" s="166"/>
      <c r="L10" s="166"/>
      <c r="M10" s="166"/>
      <c r="N10" s="166"/>
      <c r="O10" s="166"/>
      <c r="P10" s="166"/>
      <c r="Q10" s="166"/>
      <c r="R10" s="166"/>
      <c r="S10" s="166"/>
      <c r="T10" s="166"/>
      <c r="U10" s="5"/>
      <c r="V10" s="5"/>
      <c r="W10" s="5"/>
      <c r="X10" s="5"/>
      <c r="Y10" s="5"/>
      <c r="Z10" s="5"/>
      <c r="AA10" s="5"/>
    </row>
    <row r="11" spans="1:27" s="9" customFormat="1" ht="15.75" customHeight="1" x14ac:dyDescent="0.25">
      <c r="A11" s="143" t="s">
        <v>27</v>
      </c>
      <c r="B11" s="143"/>
      <c r="C11" s="143"/>
      <c r="D11" s="143"/>
      <c r="E11" s="143"/>
      <c r="F11" s="143"/>
      <c r="G11" s="143"/>
      <c r="H11" s="143" t="s">
        <v>78</v>
      </c>
      <c r="I11" s="143"/>
      <c r="J11" s="143"/>
      <c r="K11" s="143"/>
      <c r="L11" s="143"/>
      <c r="M11" s="143"/>
      <c r="N11" s="143"/>
      <c r="O11" s="168"/>
      <c r="P11" s="168"/>
      <c r="Q11" s="168"/>
      <c r="R11" s="168"/>
      <c r="S11" s="168"/>
      <c r="T11" s="167"/>
      <c r="U11" s="167"/>
    </row>
    <row r="12" spans="1:27" s="9" customFormat="1" ht="18.75" customHeight="1" x14ac:dyDescent="0.25">
      <c r="A12" s="143"/>
      <c r="B12" s="143"/>
      <c r="C12" s="143"/>
      <c r="D12" s="143"/>
      <c r="E12" s="143"/>
      <c r="F12" s="143"/>
      <c r="G12" s="143"/>
      <c r="H12" s="47" t="s">
        <v>28</v>
      </c>
      <c r="I12" s="58" t="s">
        <v>29</v>
      </c>
      <c r="J12" s="143" t="s">
        <v>62</v>
      </c>
      <c r="K12" s="143"/>
      <c r="L12" s="143"/>
      <c r="M12" s="143"/>
      <c r="N12" s="143"/>
      <c r="O12" s="109"/>
      <c r="P12" s="159"/>
      <c r="Q12" s="160"/>
      <c r="R12" s="161"/>
      <c r="S12" s="162"/>
      <c r="T12" s="167"/>
      <c r="U12" s="167"/>
    </row>
    <row r="13" spans="1:27" s="88" customFormat="1" ht="50.25" x14ac:dyDescent="0.2">
      <c r="A13" s="24" t="s">
        <v>25</v>
      </c>
      <c r="B13" s="24" t="s">
        <v>0</v>
      </c>
      <c r="C13" s="130" t="s">
        <v>63</v>
      </c>
      <c r="D13" s="24" t="s">
        <v>64</v>
      </c>
      <c r="E13" s="24" t="s">
        <v>65</v>
      </c>
      <c r="F13" s="24" t="s">
        <v>66</v>
      </c>
      <c r="G13" s="24" t="s">
        <v>67</v>
      </c>
      <c r="H13" s="24" t="s">
        <v>30</v>
      </c>
      <c r="I13" s="24" t="s">
        <v>30</v>
      </c>
      <c r="J13" s="24" t="s">
        <v>20</v>
      </c>
      <c r="K13" s="24" t="s">
        <v>31</v>
      </c>
      <c r="L13" s="24" t="s">
        <v>32</v>
      </c>
      <c r="M13" s="24" t="s">
        <v>33</v>
      </c>
      <c r="N13" s="24"/>
      <c r="O13" s="100"/>
      <c r="P13" s="100"/>
      <c r="Q13" s="100"/>
      <c r="R13" s="100"/>
      <c r="S13" s="163"/>
      <c r="T13" s="167"/>
      <c r="U13" s="167"/>
    </row>
    <row r="14" spans="1:27" s="95" customFormat="1" ht="33" customHeight="1" x14ac:dyDescent="0.25">
      <c r="A14" s="96">
        <v>1</v>
      </c>
      <c r="B14" s="96">
        <v>2</v>
      </c>
      <c r="C14" s="131">
        <v>3</v>
      </c>
      <c r="D14" s="96">
        <v>4</v>
      </c>
      <c r="E14" s="96">
        <v>5</v>
      </c>
      <c r="F14" s="96">
        <v>6</v>
      </c>
      <c r="G14" s="96">
        <v>7</v>
      </c>
      <c r="H14" s="96">
        <v>8</v>
      </c>
      <c r="I14" s="96">
        <v>9</v>
      </c>
      <c r="J14" s="96">
        <v>10</v>
      </c>
      <c r="K14" s="96">
        <v>11</v>
      </c>
      <c r="L14" s="97">
        <v>12</v>
      </c>
      <c r="M14" s="96">
        <v>13</v>
      </c>
      <c r="N14" s="96"/>
      <c r="O14" s="110"/>
      <c r="P14" s="110"/>
      <c r="Q14" s="110"/>
      <c r="R14" s="110"/>
      <c r="S14" s="111"/>
      <c r="T14" s="110"/>
      <c r="U14" s="110"/>
    </row>
    <row r="15" spans="1:27" s="9" customFormat="1" x14ac:dyDescent="0.25">
      <c r="A15" s="26">
        <v>1</v>
      </c>
      <c r="B15" s="142" t="s">
        <v>34</v>
      </c>
      <c r="C15" s="38">
        <v>1805</v>
      </c>
      <c r="D15" s="38">
        <v>1140</v>
      </c>
      <c r="E15" s="36"/>
      <c r="F15" s="137">
        <v>665</v>
      </c>
      <c r="G15" s="41"/>
      <c r="H15" s="33"/>
      <c r="I15" s="29" t="s">
        <v>21</v>
      </c>
      <c r="J15" s="29"/>
      <c r="K15" s="33"/>
      <c r="L15" s="29" t="s">
        <v>21</v>
      </c>
      <c r="M15" s="33"/>
      <c r="N15" s="29"/>
      <c r="O15" s="26"/>
      <c r="P15" s="26"/>
      <c r="Q15" s="26"/>
      <c r="R15" s="26"/>
      <c r="S15" s="26"/>
      <c r="T15" s="26"/>
      <c r="U15" s="26"/>
    </row>
    <row r="16" spans="1:27" s="9" customFormat="1" x14ac:dyDescent="0.25">
      <c r="A16" s="26">
        <v>2</v>
      </c>
      <c r="B16" s="142" t="s">
        <v>69</v>
      </c>
      <c r="C16" s="38">
        <v>13435</v>
      </c>
      <c r="D16" s="38">
        <v>12975</v>
      </c>
      <c r="E16" s="36"/>
      <c r="F16" s="137">
        <v>460</v>
      </c>
      <c r="G16" s="41"/>
      <c r="H16" s="33"/>
      <c r="I16" s="29" t="s">
        <v>21</v>
      </c>
      <c r="J16" s="29"/>
      <c r="K16" s="29"/>
      <c r="L16" s="29"/>
      <c r="M16" s="29" t="s">
        <v>21</v>
      </c>
      <c r="N16" s="29"/>
      <c r="O16" s="26"/>
      <c r="P16" s="26"/>
      <c r="Q16" s="26"/>
      <c r="R16" s="26"/>
      <c r="S16" s="26"/>
      <c r="T16" s="26"/>
      <c r="U16" s="26"/>
    </row>
    <row r="17" spans="1:21" s="9" customFormat="1" x14ac:dyDescent="0.25">
      <c r="A17" s="26">
        <v>3</v>
      </c>
      <c r="B17" s="142" t="s">
        <v>35</v>
      </c>
      <c r="C17" s="38">
        <v>1556</v>
      </c>
      <c r="D17" s="38">
        <v>1358</v>
      </c>
      <c r="E17" s="36"/>
      <c r="F17" s="137">
        <v>198</v>
      </c>
      <c r="G17" s="41"/>
      <c r="H17" s="33"/>
      <c r="I17" s="29" t="s">
        <v>21</v>
      </c>
      <c r="J17" s="29"/>
      <c r="K17" s="29"/>
      <c r="L17" s="29" t="s">
        <v>21</v>
      </c>
      <c r="M17" s="29"/>
      <c r="N17" s="29"/>
      <c r="O17" s="26"/>
      <c r="P17" s="26"/>
      <c r="Q17" s="26"/>
      <c r="R17" s="26"/>
      <c r="S17" s="26"/>
      <c r="T17" s="26"/>
      <c r="U17" s="26"/>
    </row>
    <row r="18" spans="1:21" s="9" customFormat="1" x14ac:dyDescent="0.25">
      <c r="A18" s="26">
        <v>4</v>
      </c>
      <c r="B18" s="142" t="s">
        <v>71</v>
      </c>
      <c r="C18" s="38">
        <v>748</v>
      </c>
      <c r="D18" s="36">
        <v>680</v>
      </c>
      <c r="E18" s="36"/>
      <c r="F18" s="137">
        <v>68</v>
      </c>
      <c r="G18" s="41"/>
      <c r="H18" s="33"/>
      <c r="I18" s="29" t="s">
        <v>21</v>
      </c>
      <c r="J18" s="33"/>
      <c r="K18" s="33"/>
      <c r="L18" s="33"/>
      <c r="M18" s="29" t="s">
        <v>21</v>
      </c>
      <c r="N18" s="29"/>
      <c r="O18" s="26"/>
      <c r="P18" s="26"/>
      <c r="Q18" s="26"/>
      <c r="R18" s="26"/>
      <c r="S18" s="26"/>
      <c r="T18" s="26"/>
      <c r="U18" s="26"/>
    </row>
    <row r="19" spans="1:21" s="9" customFormat="1" x14ac:dyDescent="0.25">
      <c r="A19" s="26">
        <v>5</v>
      </c>
      <c r="B19" s="142" t="s">
        <v>36</v>
      </c>
      <c r="C19" s="38">
        <v>575</v>
      </c>
      <c r="D19" s="36">
        <v>200</v>
      </c>
      <c r="E19" s="36"/>
      <c r="F19" s="137">
        <v>75</v>
      </c>
      <c r="G19" s="33">
        <v>300</v>
      </c>
      <c r="H19" s="29" t="s">
        <v>21</v>
      </c>
      <c r="I19" s="29" t="s">
        <v>21</v>
      </c>
      <c r="J19" s="29" t="s">
        <v>21</v>
      </c>
      <c r="K19" s="33"/>
      <c r="L19" s="33"/>
      <c r="M19" s="33"/>
      <c r="N19" s="29"/>
      <c r="O19" s="26"/>
      <c r="P19" s="26"/>
      <c r="Q19" s="26"/>
      <c r="R19" s="26"/>
      <c r="S19" s="26"/>
      <c r="T19" s="26"/>
      <c r="U19" s="26"/>
    </row>
    <row r="20" spans="1:21" s="9" customFormat="1" x14ac:dyDescent="0.25">
      <c r="A20" s="26">
        <v>6</v>
      </c>
      <c r="B20" s="142" t="s">
        <v>37</v>
      </c>
      <c r="C20" s="38">
        <v>517</v>
      </c>
      <c r="D20" s="36">
        <v>460</v>
      </c>
      <c r="E20" s="36"/>
      <c r="F20" s="137">
        <v>57</v>
      </c>
      <c r="G20" s="41"/>
      <c r="H20" s="33"/>
      <c r="I20" s="29" t="s">
        <v>21</v>
      </c>
      <c r="J20" s="29"/>
      <c r="K20" s="29" t="s">
        <v>21</v>
      </c>
      <c r="L20" s="29"/>
      <c r="M20" s="29"/>
      <c r="N20" s="29"/>
      <c r="O20" s="26"/>
      <c r="P20" s="26"/>
      <c r="Q20" s="26"/>
      <c r="R20" s="26"/>
      <c r="S20" s="26"/>
      <c r="T20" s="26"/>
      <c r="U20" s="26"/>
    </row>
    <row r="21" spans="1:21" s="9" customFormat="1" x14ac:dyDescent="0.25">
      <c r="A21" s="26">
        <v>7</v>
      </c>
      <c r="B21" s="142" t="s">
        <v>38</v>
      </c>
      <c r="C21" s="38">
        <v>800</v>
      </c>
      <c r="D21" s="36">
        <v>800</v>
      </c>
      <c r="E21" s="36"/>
      <c r="F21" s="85"/>
      <c r="G21" s="85"/>
      <c r="H21" s="33"/>
      <c r="I21" s="33"/>
      <c r="J21" s="33"/>
      <c r="K21" s="33"/>
      <c r="L21" s="29" t="s">
        <v>21</v>
      </c>
      <c r="M21" s="33"/>
      <c r="N21" s="29"/>
      <c r="O21" s="26"/>
      <c r="P21" s="26"/>
      <c r="Q21" s="26"/>
      <c r="R21" s="26"/>
      <c r="S21" s="26"/>
      <c r="T21" s="26"/>
      <c r="U21" s="26"/>
    </row>
    <row r="22" spans="1:21" s="9" customFormat="1" x14ac:dyDescent="0.25">
      <c r="A22" s="86"/>
      <c r="B22" s="87"/>
      <c r="C22" s="118">
        <f>SUM(C15:C21)</f>
        <v>19436</v>
      </c>
      <c r="D22" s="84">
        <f>SUM(D15:D21)</f>
        <v>17613</v>
      </c>
      <c r="E22" s="84">
        <f>SUM(E15:E21)</f>
        <v>0</v>
      </c>
      <c r="F22" s="84">
        <f>SUM(F15:F21)</f>
        <v>1523</v>
      </c>
      <c r="G22" s="84">
        <f>SUM(G15:G21)</f>
        <v>300</v>
      </c>
      <c r="H22" s="86"/>
      <c r="I22" s="86"/>
      <c r="J22" s="86"/>
      <c r="K22" s="86"/>
      <c r="L22" s="86"/>
      <c r="M22" s="86"/>
      <c r="N22" s="86"/>
      <c r="O22" s="112"/>
      <c r="P22" s="164"/>
      <c r="Q22" s="113"/>
      <c r="R22" s="113"/>
      <c r="S22" s="113"/>
      <c r="T22" s="106"/>
      <c r="U22" s="106"/>
    </row>
    <row r="23" spans="1:21" s="9" customFormat="1" x14ac:dyDescent="0.25">
      <c r="C23" s="114"/>
      <c r="O23" s="114"/>
      <c r="P23" s="164"/>
      <c r="Q23" s="165"/>
      <c r="R23" s="165"/>
      <c r="S23" s="115"/>
      <c r="T23" s="106"/>
      <c r="U23" s="106"/>
    </row>
    <row r="24" spans="1:21" x14ac:dyDescent="0.25">
      <c r="B24" s="184"/>
      <c r="C24" s="184"/>
    </row>
    <row r="25" spans="1:21" x14ac:dyDescent="0.25">
      <c r="B25" s="9" t="s">
        <v>80</v>
      </c>
      <c r="C25" s="114"/>
    </row>
  </sheetData>
  <mergeCells count="17">
    <mergeCell ref="B24:C24"/>
    <mergeCell ref="U11:U13"/>
    <mergeCell ref="L1:T1"/>
    <mergeCell ref="A2:T3"/>
    <mergeCell ref="A4:T6"/>
    <mergeCell ref="A7:T8"/>
    <mergeCell ref="A9:T9"/>
    <mergeCell ref="P22:P23"/>
    <mergeCell ref="Q23:R23"/>
    <mergeCell ref="A10:T10"/>
    <mergeCell ref="A11:G12"/>
    <mergeCell ref="H11:N11"/>
    <mergeCell ref="T11:T13"/>
    <mergeCell ref="J12:N12"/>
    <mergeCell ref="O11:S11"/>
    <mergeCell ref="P12:R12"/>
    <mergeCell ref="S12:S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2752-7A6D-4668-B6BB-539B3D1607E0}">
  <dimension ref="A1:AE35"/>
  <sheetViews>
    <sheetView tabSelected="1" topLeftCell="A22" zoomScaleNormal="100" workbookViewId="0">
      <selection activeCell="B35" sqref="B35:H35"/>
    </sheetView>
  </sheetViews>
  <sheetFormatPr defaultRowHeight="15" x14ac:dyDescent="0.25"/>
  <cols>
    <col min="1" max="1" width="5.85546875" style="52" customWidth="1"/>
    <col min="2" max="2" width="48.28515625" style="53" customWidth="1"/>
    <col min="3" max="3" width="13.85546875" style="54" customWidth="1"/>
    <col min="4" max="4" width="14.28515625" style="52" customWidth="1"/>
    <col min="5" max="5" width="20.42578125" style="52" customWidth="1"/>
    <col min="6" max="6" width="20.42578125" style="55" customWidth="1"/>
    <col min="7" max="8" width="15.28515625" style="55" customWidth="1"/>
    <col min="9" max="9" width="27.42578125" style="55" customWidth="1"/>
    <col min="10" max="10" width="20" style="55" customWidth="1"/>
    <col min="11" max="11" width="20" style="56" customWidth="1"/>
    <col min="12" max="12" width="15.28515625" style="56" customWidth="1"/>
    <col min="13" max="14" width="24.85546875" style="56" customWidth="1"/>
    <col min="15" max="15" width="15.28515625" customWidth="1"/>
    <col min="16" max="18" width="17" customWidth="1"/>
    <col min="19" max="19" width="22.140625" customWidth="1"/>
    <col min="20" max="20" width="23.42578125" customWidth="1"/>
  </cols>
  <sheetData>
    <row r="1" spans="1:31" s="1" customFormat="1" ht="18" x14ac:dyDescent="0.2">
      <c r="A1" s="63"/>
      <c r="B1" s="64"/>
      <c r="C1" s="65"/>
      <c r="D1" s="63"/>
      <c r="E1" s="63"/>
      <c r="F1" s="66"/>
      <c r="G1" s="66"/>
      <c r="H1" s="66"/>
      <c r="I1" s="66"/>
      <c r="J1" s="66"/>
      <c r="K1" s="66"/>
      <c r="L1" s="66"/>
      <c r="M1" s="66"/>
      <c r="N1" s="66"/>
      <c r="O1" s="2"/>
      <c r="P1" s="3"/>
      <c r="Q1" s="3"/>
      <c r="R1" s="3"/>
      <c r="S1" s="3"/>
      <c r="T1" s="3"/>
      <c r="U1" s="3"/>
    </row>
    <row r="2" spans="1:31" s="1" customFormat="1" ht="25.5" x14ac:dyDescent="0.2">
      <c r="A2" s="146"/>
      <c r="B2" s="146"/>
      <c r="C2" s="146"/>
      <c r="D2" s="146"/>
      <c r="E2" s="146"/>
      <c r="F2" s="146"/>
      <c r="G2" s="146"/>
      <c r="H2" s="146"/>
      <c r="I2" s="146"/>
      <c r="J2" s="146"/>
      <c r="K2" s="146"/>
      <c r="L2" s="146"/>
      <c r="M2" s="146"/>
      <c r="N2" s="146"/>
      <c r="O2" s="16"/>
      <c r="P2" s="16"/>
      <c r="Q2" s="16"/>
      <c r="R2" s="16"/>
      <c r="S2" s="16"/>
      <c r="T2" s="16"/>
      <c r="U2" s="16"/>
      <c r="V2" s="16"/>
      <c r="W2" s="16"/>
    </row>
    <row r="3" spans="1:31" s="1" customFormat="1" ht="25.5" x14ac:dyDescent="0.2">
      <c r="A3" s="146"/>
      <c r="B3" s="146"/>
      <c r="C3" s="146"/>
      <c r="D3" s="146"/>
      <c r="E3" s="146"/>
      <c r="F3" s="146"/>
      <c r="G3" s="146"/>
      <c r="H3" s="146"/>
      <c r="I3" s="146"/>
      <c r="J3" s="146"/>
      <c r="K3" s="146"/>
      <c r="L3" s="146"/>
      <c r="M3" s="146"/>
      <c r="N3" s="146"/>
      <c r="O3" s="16"/>
      <c r="P3" s="16"/>
      <c r="Q3" s="16"/>
      <c r="R3" s="16"/>
      <c r="S3" s="16"/>
      <c r="T3" s="16"/>
      <c r="U3" s="16"/>
      <c r="V3" s="16"/>
      <c r="W3" s="16"/>
    </row>
    <row r="4" spans="1:31" ht="23.25" x14ac:dyDescent="0.2">
      <c r="A4" s="147" t="s">
        <v>76</v>
      </c>
      <c r="B4" s="147"/>
      <c r="C4" s="147"/>
      <c r="D4" s="147"/>
      <c r="E4" s="147"/>
      <c r="F4" s="147"/>
      <c r="G4" s="147"/>
      <c r="H4" s="147"/>
      <c r="I4" s="147"/>
      <c r="J4" s="147"/>
      <c r="K4" s="147"/>
      <c r="L4" s="147"/>
      <c r="M4" s="147"/>
      <c r="N4" s="147"/>
      <c r="O4" s="17"/>
      <c r="P4" s="17"/>
      <c r="Q4" s="17"/>
      <c r="R4" s="17"/>
      <c r="S4" s="17"/>
      <c r="T4" s="17"/>
      <c r="U4" s="17"/>
      <c r="V4" s="17"/>
      <c r="W4" s="17"/>
      <c r="X4" s="6"/>
      <c r="Y4" s="6"/>
      <c r="Z4" s="6"/>
      <c r="AA4" s="6"/>
    </row>
    <row r="5" spans="1:31" ht="18" customHeight="1" x14ac:dyDescent="0.2">
      <c r="A5" s="147"/>
      <c r="B5" s="147"/>
      <c r="C5" s="147"/>
      <c r="D5" s="147"/>
      <c r="E5" s="147"/>
      <c r="F5" s="147"/>
      <c r="G5" s="147"/>
      <c r="H5" s="147"/>
      <c r="I5" s="147"/>
      <c r="J5" s="147"/>
      <c r="K5" s="147"/>
      <c r="L5" s="147"/>
      <c r="M5" s="147"/>
      <c r="N5" s="147"/>
      <c r="O5" s="17"/>
      <c r="P5" s="17"/>
      <c r="Q5" s="17"/>
      <c r="R5" s="17"/>
      <c r="S5" s="17"/>
      <c r="T5" s="17"/>
      <c r="U5" s="17"/>
      <c r="V5" s="17"/>
      <c r="W5" s="17"/>
      <c r="X5" s="6"/>
      <c r="Y5" s="6"/>
      <c r="Z5" s="6"/>
      <c r="AA5" s="6"/>
    </row>
    <row r="6" spans="1:31" ht="18" customHeight="1" x14ac:dyDescent="0.2">
      <c r="A6" s="147"/>
      <c r="B6" s="147"/>
      <c r="C6" s="147"/>
      <c r="D6" s="147"/>
      <c r="E6" s="147"/>
      <c r="F6" s="147"/>
      <c r="G6" s="147"/>
      <c r="H6" s="147"/>
      <c r="I6" s="147"/>
      <c r="J6" s="147"/>
      <c r="K6" s="147"/>
      <c r="L6" s="147"/>
      <c r="M6" s="147"/>
      <c r="N6" s="147"/>
      <c r="O6" s="17"/>
      <c r="P6" s="17"/>
      <c r="Q6" s="17"/>
      <c r="R6" s="17"/>
      <c r="S6" s="17"/>
      <c r="T6" s="17"/>
      <c r="U6" s="17"/>
      <c r="V6" s="17"/>
      <c r="W6" s="17"/>
      <c r="X6" s="6"/>
      <c r="Y6" s="6"/>
      <c r="Z6" s="6"/>
      <c r="AA6" s="6"/>
    </row>
    <row r="7" spans="1:31" s="89" customFormat="1" ht="15.75" x14ac:dyDescent="0.25">
      <c r="A7" s="177"/>
      <c r="B7" s="177"/>
      <c r="C7" s="177"/>
      <c r="D7" s="177"/>
      <c r="E7" s="177"/>
      <c r="F7" s="177"/>
      <c r="G7" s="177"/>
      <c r="H7" s="177"/>
      <c r="I7" s="177"/>
      <c r="J7" s="177"/>
      <c r="K7" s="177"/>
      <c r="L7" s="177"/>
      <c r="M7" s="177"/>
      <c r="N7" s="177"/>
      <c r="O7" s="177"/>
      <c r="P7" s="177"/>
      <c r="Q7" s="177"/>
      <c r="R7" s="177"/>
      <c r="S7" s="177"/>
      <c r="T7" s="8"/>
      <c r="U7" s="8"/>
      <c r="V7" s="9"/>
      <c r="W7" s="9"/>
    </row>
    <row r="8" spans="1:31" s="89" customFormat="1" ht="28.5" customHeight="1" x14ac:dyDescent="0.25">
      <c r="A8" s="178"/>
      <c r="B8" s="178"/>
      <c r="C8" s="178"/>
      <c r="D8" s="178"/>
      <c r="E8" s="178"/>
      <c r="F8" s="178"/>
      <c r="G8" s="178"/>
      <c r="H8" s="178"/>
      <c r="I8" s="178"/>
      <c r="J8" s="178"/>
      <c r="K8" s="178"/>
      <c r="L8" s="178"/>
      <c r="M8" s="178"/>
      <c r="N8" s="178"/>
      <c r="O8" s="178"/>
      <c r="P8" s="178"/>
      <c r="Q8" s="178"/>
      <c r="R8" s="178"/>
      <c r="S8" s="178"/>
      <c r="T8" s="8"/>
      <c r="U8" s="8"/>
      <c r="V8" s="9"/>
      <c r="W8" s="9"/>
    </row>
    <row r="9" spans="1:31" s="90" customFormat="1" ht="28.5" customHeight="1" x14ac:dyDescent="0.2">
      <c r="A9" s="150" t="s">
        <v>58</v>
      </c>
      <c r="B9" s="150"/>
      <c r="C9" s="150"/>
      <c r="D9" s="150"/>
      <c r="E9" s="150"/>
      <c r="F9" s="150"/>
      <c r="G9" s="150"/>
      <c r="H9" s="150"/>
      <c r="I9" s="150"/>
      <c r="J9" s="150"/>
      <c r="K9" s="150"/>
      <c r="L9" s="150"/>
      <c r="M9" s="150"/>
      <c r="N9" s="150"/>
      <c r="O9" s="150"/>
      <c r="P9" s="150"/>
      <c r="Q9" s="150"/>
      <c r="R9" s="150"/>
      <c r="S9" s="150"/>
      <c r="T9" s="5"/>
      <c r="U9" s="5"/>
      <c r="V9" s="5"/>
      <c r="W9" s="5"/>
      <c r="X9" s="5"/>
      <c r="Y9" s="5"/>
      <c r="Z9" s="5"/>
      <c r="AA9" s="5"/>
      <c r="AB9" s="5"/>
      <c r="AC9" s="5"/>
      <c r="AD9" s="5"/>
      <c r="AE9" s="5"/>
    </row>
    <row r="10" spans="1:31" s="89" customFormat="1" ht="14.25" customHeight="1" x14ac:dyDescent="0.25">
      <c r="A10" s="174" t="s">
        <v>25</v>
      </c>
      <c r="B10" s="174" t="s">
        <v>0</v>
      </c>
      <c r="C10" s="175" t="s">
        <v>2</v>
      </c>
      <c r="D10" s="144" t="s">
        <v>1</v>
      </c>
      <c r="E10" s="144" t="s">
        <v>3</v>
      </c>
      <c r="F10" s="144" t="s">
        <v>72</v>
      </c>
      <c r="G10" s="144" t="s">
        <v>39</v>
      </c>
      <c r="H10" s="144" t="s">
        <v>78</v>
      </c>
      <c r="I10" s="144"/>
      <c r="J10" s="144"/>
      <c r="K10" s="144"/>
      <c r="L10" s="179"/>
      <c r="M10" s="144"/>
      <c r="N10" s="144"/>
      <c r="O10" s="167"/>
      <c r="P10" s="167"/>
      <c r="Q10" s="167"/>
      <c r="R10" s="167"/>
      <c r="S10" s="162"/>
      <c r="T10" s="162"/>
      <c r="U10" s="9"/>
      <c r="V10" s="9"/>
      <c r="W10" s="9"/>
    </row>
    <row r="11" spans="1:31" s="89" customFormat="1" ht="14.25" customHeight="1" x14ac:dyDescent="0.25">
      <c r="A11" s="174"/>
      <c r="B11" s="174"/>
      <c r="C11" s="175"/>
      <c r="D11" s="144"/>
      <c r="E11" s="144"/>
      <c r="F11" s="144"/>
      <c r="G11" s="144"/>
      <c r="H11" s="144"/>
      <c r="I11" s="144"/>
      <c r="J11" s="144"/>
      <c r="K11" s="144"/>
      <c r="L11" s="180"/>
      <c r="M11" s="144"/>
      <c r="N11" s="144"/>
      <c r="O11" s="159"/>
      <c r="P11" s="160"/>
      <c r="Q11" s="161"/>
      <c r="R11" s="162"/>
      <c r="S11" s="176"/>
      <c r="T11" s="176"/>
      <c r="U11" s="9"/>
      <c r="V11" s="9"/>
      <c r="W11" s="9"/>
    </row>
    <row r="12" spans="1:31" s="92" customFormat="1" ht="110.25" customHeight="1" x14ac:dyDescent="0.25">
      <c r="A12" s="174"/>
      <c r="B12" s="174"/>
      <c r="C12" s="175"/>
      <c r="D12" s="144"/>
      <c r="E12" s="144"/>
      <c r="F12" s="144"/>
      <c r="G12" s="144"/>
      <c r="H12" s="144"/>
      <c r="I12" s="144"/>
      <c r="J12" s="144"/>
      <c r="K12" s="144"/>
      <c r="L12" s="181"/>
      <c r="M12" s="144"/>
      <c r="N12" s="144"/>
      <c r="O12" s="100"/>
      <c r="P12" s="100"/>
      <c r="Q12" s="100"/>
      <c r="R12" s="163"/>
      <c r="S12" s="163"/>
      <c r="T12" s="163"/>
      <c r="U12" s="91"/>
      <c r="V12" s="91"/>
      <c r="W12" s="91"/>
    </row>
    <row r="13" spans="1:31" s="99" customFormat="1" ht="36.75" customHeight="1" x14ac:dyDescent="0.2">
      <c r="A13" s="93">
        <v>1</v>
      </c>
      <c r="B13" s="93">
        <v>2</v>
      </c>
      <c r="C13" s="129">
        <v>3</v>
      </c>
      <c r="D13" s="123">
        <v>4</v>
      </c>
      <c r="E13" s="123">
        <v>5</v>
      </c>
      <c r="F13" s="123">
        <v>6</v>
      </c>
      <c r="G13" s="123">
        <v>7</v>
      </c>
      <c r="H13" s="123">
        <v>8</v>
      </c>
      <c r="I13" s="126"/>
      <c r="J13" s="126"/>
      <c r="K13" s="126"/>
      <c r="L13" s="116"/>
      <c r="M13" s="104"/>
      <c r="N13" s="104"/>
      <c r="O13" s="104"/>
      <c r="P13" s="104"/>
      <c r="Q13" s="104"/>
      <c r="R13" s="116"/>
      <c r="S13" s="116"/>
      <c r="T13" s="116"/>
      <c r="U13" s="98"/>
      <c r="V13" s="98"/>
      <c r="W13" s="98"/>
    </row>
    <row r="14" spans="1:31" ht="44.25" customHeight="1" x14ac:dyDescent="0.2">
      <c r="A14" s="74">
        <v>1</v>
      </c>
      <c r="B14" s="185" t="s">
        <v>40</v>
      </c>
      <c r="C14" s="132">
        <f t="shared" ref="C14:C31" si="0">SUM(D14:G14)</f>
        <v>2674</v>
      </c>
      <c r="D14" s="80">
        <v>722</v>
      </c>
      <c r="E14" s="14">
        <v>342</v>
      </c>
      <c r="F14" s="72">
        <v>1268</v>
      </c>
      <c r="G14" s="138">
        <v>342</v>
      </c>
      <c r="H14" s="73" t="s">
        <v>75</v>
      </c>
      <c r="I14" s="74"/>
      <c r="J14" s="74"/>
      <c r="K14" s="74"/>
      <c r="L14" s="74"/>
      <c r="M14" s="74"/>
      <c r="N14" s="74"/>
      <c r="O14" s="74"/>
      <c r="P14" s="13"/>
      <c r="Q14" s="13"/>
      <c r="R14" s="13"/>
      <c r="S14" s="13"/>
      <c r="T14" s="13"/>
      <c r="U14" s="11"/>
      <c r="V14" s="11"/>
      <c r="W14" s="11"/>
    </row>
    <row r="15" spans="1:31" ht="30" x14ac:dyDescent="0.2">
      <c r="A15" s="74">
        <v>2</v>
      </c>
      <c r="B15" s="13" t="s">
        <v>41</v>
      </c>
      <c r="C15" s="132">
        <f t="shared" si="0"/>
        <v>3547</v>
      </c>
      <c r="D15" s="14">
        <v>2187</v>
      </c>
      <c r="E15" s="14">
        <v>680</v>
      </c>
      <c r="F15" s="72"/>
      <c r="G15" s="138">
        <v>680</v>
      </c>
      <c r="H15" s="73" t="s">
        <v>75</v>
      </c>
      <c r="I15" s="73"/>
      <c r="J15" s="74"/>
      <c r="K15" s="74"/>
      <c r="L15" s="74"/>
      <c r="M15" s="74"/>
      <c r="N15" s="74"/>
      <c r="O15" s="74"/>
      <c r="P15" s="13"/>
      <c r="Q15" s="13"/>
      <c r="R15" s="13"/>
      <c r="S15" s="13"/>
      <c r="T15" s="13"/>
      <c r="U15" s="11"/>
      <c r="V15" s="11"/>
      <c r="W15" s="11"/>
    </row>
    <row r="16" spans="1:31" s="79" customFormat="1" ht="30" x14ac:dyDescent="0.25">
      <c r="A16" s="74">
        <v>3</v>
      </c>
      <c r="B16" s="185" t="s">
        <v>42</v>
      </c>
      <c r="C16" s="132">
        <f t="shared" si="0"/>
        <v>8678.65</v>
      </c>
      <c r="D16" s="77">
        <v>990.35</v>
      </c>
      <c r="E16" s="14">
        <v>3330.65</v>
      </c>
      <c r="F16" s="73">
        <v>3330.65</v>
      </c>
      <c r="G16" s="138">
        <v>1027</v>
      </c>
      <c r="H16" s="73" t="s">
        <v>75</v>
      </c>
      <c r="I16" s="74"/>
      <c r="J16" s="74"/>
      <c r="K16" s="74"/>
      <c r="L16" s="74"/>
      <c r="M16" s="74"/>
      <c r="N16" s="74"/>
      <c r="O16" s="74"/>
      <c r="P16" s="75"/>
      <c r="Q16" s="75"/>
      <c r="R16" s="75"/>
      <c r="S16" s="75"/>
      <c r="T16" s="75"/>
      <c r="U16" s="78"/>
      <c r="V16" s="78"/>
      <c r="W16" s="78"/>
    </row>
    <row r="17" spans="1:23" ht="30" x14ac:dyDescent="0.25">
      <c r="A17" s="74">
        <v>4</v>
      </c>
      <c r="B17" s="185" t="s">
        <v>43</v>
      </c>
      <c r="C17" s="132">
        <f t="shared" si="0"/>
        <v>1353</v>
      </c>
      <c r="D17" s="12">
        <v>195</v>
      </c>
      <c r="E17" s="12">
        <v>278</v>
      </c>
      <c r="F17" s="72">
        <v>602</v>
      </c>
      <c r="G17" s="139">
        <v>278</v>
      </c>
      <c r="H17" s="73" t="s">
        <v>75</v>
      </c>
      <c r="I17" s="74"/>
      <c r="J17" s="74"/>
      <c r="K17" s="74"/>
      <c r="L17" s="74"/>
      <c r="M17" s="74"/>
      <c r="N17" s="74"/>
      <c r="O17" s="74"/>
      <c r="P17" s="75"/>
      <c r="Q17" s="75"/>
      <c r="R17" s="75"/>
      <c r="S17" s="75"/>
      <c r="T17" s="75"/>
      <c r="U17" s="11"/>
      <c r="V17" s="11"/>
      <c r="W17" s="11"/>
    </row>
    <row r="18" spans="1:23" ht="30" x14ac:dyDescent="0.25">
      <c r="A18" s="74">
        <v>5</v>
      </c>
      <c r="B18" s="185" t="s">
        <v>44</v>
      </c>
      <c r="C18" s="132">
        <f t="shared" si="0"/>
        <v>5522</v>
      </c>
      <c r="D18" s="12">
        <v>2958</v>
      </c>
      <c r="E18" s="12">
        <v>900</v>
      </c>
      <c r="F18" s="72">
        <v>764</v>
      </c>
      <c r="G18" s="139">
        <v>900</v>
      </c>
      <c r="H18" s="73" t="s">
        <v>75</v>
      </c>
      <c r="I18" s="74"/>
      <c r="J18" s="74"/>
      <c r="K18" s="74"/>
      <c r="L18" s="74"/>
      <c r="M18" s="74"/>
      <c r="N18" s="74"/>
      <c r="O18" s="74"/>
      <c r="P18" s="75"/>
      <c r="Q18" s="75"/>
      <c r="R18" s="75"/>
      <c r="S18" s="75"/>
      <c r="T18" s="75"/>
      <c r="U18" s="11"/>
      <c r="V18" s="11"/>
      <c r="W18" s="11"/>
    </row>
    <row r="19" spans="1:23" ht="30" x14ac:dyDescent="0.25">
      <c r="A19" s="74">
        <v>6</v>
      </c>
      <c r="B19" s="185" t="s">
        <v>45</v>
      </c>
      <c r="C19" s="132">
        <f t="shared" si="0"/>
        <v>128</v>
      </c>
      <c r="D19" s="12"/>
      <c r="E19" s="14">
        <v>64</v>
      </c>
      <c r="F19" s="72"/>
      <c r="G19" s="138">
        <v>64</v>
      </c>
      <c r="H19" s="73" t="s">
        <v>75</v>
      </c>
      <c r="I19" s="74"/>
      <c r="J19" s="74"/>
      <c r="K19" s="74"/>
      <c r="L19" s="74"/>
      <c r="M19" s="74"/>
      <c r="N19" s="74"/>
      <c r="O19" s="74"/>
      <c r="P19" s="75"/>
      <c r="Q19" s="75"/>
      <c r="R19" s="75"/>
      <c r="S19" s="75"/>
      <c r="T19" s="75"/>
      <c r="U19" s="11"/>
      <c r="V19" s="11"/>
      <c r="W19" s="11"/>
    </row>
    <row r="20" spans="1:23" ht="30" x14ac:dyDescent="0.25">
      <c r="A20" s="74">
        <v>7</v>
      </c>
      <c r="B20" s="185" t="s">
        <v>46</v>
      </c>
      <c r="C20" s="132">
        <f t="shared" si="0"/>
        <v>188</v>
      </c>
      <c r="D20" s="12"/>
      <c r="E20" s="77">
        <v>94</v>
      </c>
      <c r="F20" s="133"/>
      <c r="G20" s="140">
        <v>94</v>
      </c>
      <c r="H20" s="73" t="s">
        <v>75</v>
      </c>
      <c r="I20" s="74"/>
      <c r="J20" s="74"/>
      <c r="K20" s="74"/>
      <c r="L20" s="74"/>
      <c r="M20" s="74"/>
      <c r="N20" s="74"/>
      <c r="O20" s="74"/>
      <c r="P20" s="75"/>
      <c r="Q20" s="75"/>
      <c r="R20" s="75"/>
      <c r="S20" s="75"/>
      <c r="T20" s="75"/>
      <c r="U20" s="11"/>
      <c r="V20" s="11"/>
      <c r="W20" s="11"/>
    </row>
    <row r="21" spans="1:23" ht="30" x14ac:dyDescent="0.25">
      <c r="A21" s="74">
        <v>8</v>
      </c>
      <c r="B21" s="185" t="s">
        <v>47</v>
      </c>
      <c r="C21" s="132">
        <f t="shared" si="0"/>
        <v>1745</v>
      </c>
      <c r="D21" s="12">
        <v>304</v>
      </c>
      <c r="E21" s="12">
        <v>383</v>
      </c>
      <c r="F21" s="72">
        <v>675</v>
      </c>
      <c r="G21" s="139">
        <v>383</v>
      </c>
      <c r="H21" s="73" t="s">
        <v>75</v>
      </c>
      <c r="I21" s="74"/>
      <c r="J21" s="74"/>
      <c r="K21" s="74"/>
      <c r="L21" s="74"/>
      <c r="M21" s="74"/>
      <c r="N21" s="74"/>
      <c r="O21" s="74"/>
      <c r="P21" s="75"/>
      <c r="Q21" s="75"/>
      <c r="R21" s="75"/>
      <c r="S21" s="75"/>
      <c r="T21" s="75"/>
      <c r="U21" s="11"/>
      <c r="V21" s="11"/>
      <c r="W21" s="11"/>
    </row>
    <row r="22" spans="1:23" ht="30" x14ac:dyDescent="0.25">
      <c r="A22" s="74">
        <v>9</v>
      </c>
      <c r="B22" s="185" t="s">
        <v>48</v>
      </c>
      <c r="C22" s="132">
        <f t="shared" si="0"/>
        <v>1702</v>
      </c>
      <c r="D22" s="12">
        <v>25</v>
      </c>
      <c r="E22" s="12">
        <v>467</v>
      </c>
      <c r="F22" s="72">
        <v>743</v>
      </c>
      <c r="G22" s="139">
        <v>467</v>
      </c>
      <c r="H22" s="73" t="s">
        <v>75</v>
      </c>
      <c r="I22" s="74"/>
      <c r="J22" s="74"/>
      <c r="K22" s="74"/>
      <c r="L22" s="74"/>
      <c r="M22" s="74"/>
      <c r="N22" s="74"/>
      <c r="O22" s="74"/>
      <c r="P22" s="75"/>
      <c r="Q22" s="75"/>
      <c r="R22" s="75"/>
      <c r="S22" s="75"/>
      <c r="T22" s="75"/>
      <c r="U22" s="11"/>
      <c r="V22" s="11"/>
      <c r="W22" s="11"/>
    </row>
    <row r="23" spans="1:23" ht="30" x14ac:dyDescent="0.25">
      <c r="A23" s="74">
        <v>10</v>
      </c>
      <c r="B23" s="185" t="s">
        <v>49</v>
      </c>
      <c r="C23" s="132">
        <f t="shared" si="0"/>
        <v>11740</v>
      </c>
      <c r="D23" s="12">
        <v>6810</v>
      </c>
      <c r="E23" s="12">
        <v>1000</v>
      </c>
      <c r="F23" s="72">
        <v>2930</v>
      </c>
      <c r="G23" s="139">
        <v>1000</v>
      </c>
      <c r="H23" s="73" t="s">
        <v>75</v>
      </c>
      <c r="I23" s="74"/>
      <c r="J23" s="74"/>
      <c r="K23" s="74"/>
      <c r="L23" s="74"/>
      <c r="M23" s="74"/>
      <c r="N23" s="74"/>
      <c r="O23" s="74"/>
      <c r="P23" s="75"/>
      <c r="Q23" s="75"/>
      <c r="R23" s="75"/>
      <c r="S23" s="75"/>
      <c r="T23" s="75"/>
      <c r="U23" s="11"/>
      <c r="V23" s="11"/>
      <c r="W23" s="11"/>
    </row>
    <row r="24" spans="1:23" ht="30" x14ac:dyDescent="0.25">
      <c r="A24" s="74">
        <v>11</v>
      </c>
      <c r="B24" s="185" t="s">
        <v>50</v>
      </c>
      <c r="C24" s="132">
        <f t="shared" si="0"/>
        <v>3997</v>
      </c>
      <c r="D24" s="12">
        <v>1081</v>
      </c>
      <c r="E24" s="12">
        <v>528</v>
      </c>
      <c r="F24" s="72">
        <v>1860</v>
      </c>
      <c r="G24" s="139">
        <v>528</v>
      </c>
      <c r="H24" s="73" t="s">
        <v>75</v>
      </c>
      <c r="I24" s="74"/>
      <c r="J24" s="74"/>
      <c r="K24" s="74"/>
      <c r="L24" s="74"/>
      <c r="M24" s="74"/>
      <c r="N24" s="74"/>
      <c r="O24" s="74"/>
      <c r="P24" s="75"/>
      <c r="Q24" s="75"/>
      <c r="R24" s="75"/>
      <c r="S24" s="75"/>
      <c r="T24" s="75"/>
      <c r="U24" s="11"/>
      <c r="V24" s="11"/>
      <c r="W24" s="11"/>
    </row>
    <row r="25" spans="1:23" ht="30" x14ac:dyDescent="0.25">
      <c r="A25" s="74">
        <v>12</v>
      </c>
      <c r="B25" s="185" t="s">
        <v>51</v>
      </c>
      <c r="C25" s="132">
        <f t="shared" si="0"/>
        <v>6809</v>
      </c>
      <c r="D25" s="15">
        <v>2031</v>
      </c>
      <c r="E25" s="15">
        <f>860+191</f>
        <v>1051</v>
      </c>
      <c r="F25" s="133">
        <v>2676</v>
      </c>
      <c r="G25" s="141">
        <f>860+191</f>
        <v>1051</v>
      </c>
      <c r="H25" s="73" t="s">
        <v>75</v>
      </c>
      <c r="I25" s="74"/>
      <c r="J25" s="74"/>
      <c r="K25" s="74"/>
      <c r="L25" s="74"/>
      <c r="M25" s="74"/>
      <c r="N25" s="74"/>
      <c r="O25" s="74"/>
      <c r="P25" s="75"/>
      <c r="Q25" s="75"/>
      <c r="R25" s="75"/>
      <c r="S25" s="75"/>
      <c r="T25" s="75"/>
      <c r="U25" s="11"/>
      <c r="V25" s="11"/>
      <c r="W25" s="11"/>
    </row>
    <row r="26" spans="1:23" ht="30" x14ac:dyDescent="0.25">
      <c r="A26" s="74">
        <v>13</v>
      </c>
      <c r="B26" s="185" t="s">
        <v>52</v>
      </c>
      <c r="C26" s="132">
        <f t="shared" si="0"/>
        <v>2261</v>
      </c>
      <c r="D26" s="12">
        <v>641</v>
      </c>
      <c r="E26" s="12">
        <v>583</v>
      </c>
      <c r="F26" s="72">
        <v>454</v>
      </c>
      <c r="G26" s="139">
        <v>583</v>
      </c>
      <c r="H26" s="73" t="s">
        <v>75</v>
      </c>
      <c r="I26" s="74"/>
      <c r="J26" s="74"/>
      <c r="K26" s="74"/>
      <c r="L26" s="74"/>
      <c r="M26" s="74"/>
      <c r="N26" s="74"/>
      <c r="O26" s="74"/>
      <c r="P26" s="75"/>
      <c r="Q26" s="75"/>
      <c r="R26" s="75"/>
      <c r="S26" s="75"/>
      <c r="T26" s="75"/>
      <c r="U26" s="11"/>
      <c r="V26" s="11"/>
      <c r="W26" s="11"/>
    </row>
    <row r="27" spans="1:23" ht="30" x14ac:dyDescent="0.25">
      <c r="A27" s="74">
        <v>14</v>
      </c>
      <c r="B27" s="185" t="s">
        <v>53</v>
      </c>
      <c r="C27" s="132">
        <f t="shared" si="0"/>
        <v>2554</v>
      </c>
      <c r="D27" s="12">
        <v>373</v>
      </c>
      <c r="E27" s="12">
        <v>401</v>
      </c>
      <c r="F27" s="72">
        <v>1379</v>
      </c>
      <c r="G27" s="139">
        <v>401</v>
      </c>
      <c r="H27" s="73" t="s">
        <v>75</v>
      </c>
      <c r="I27" s="74"/>
      <c r="J27" s="74"/>
      <c r="K27" s="74"/>
      <c r="L27" s="74"/>
      <c r="M27" s="74"/>
      <c r="N27" s="74"/>
      <c r="O27" s="74"/>
      <c r="P27" s="75"/>
      <c r="Q27" s="75"/>
      <c r="R27" s="75"/>
      <c r="S27" s="75"/>
      <c r="T27" s="75"/>
      <c r="U27" s="11"/>
      <c r="V27" s="11"/>
      <c r="W27" s="11"/>
    </row>
    <row r="28" spans="1:23" ht="30" x14ac:dyDescent="0.25">
      <c r="A28" s="74">
        <v>15</v>
      </c>
      <c r="B28" s="185" t="s">
        <v>54</v>
      </c>
      <c r="C28" s="132">
        <f t="shared" si="0"/>
        <v>7928</v>
      </c>
      <c r="D28" s="12">
        <v>2145</v>
      </c>
      <c r="E28" s="12">
        <v>1360</v>
      </c>
      <c r="F28" s="72">
        <v>3063</v>
      </c>
      <c r="G28" s="139">
        <v>1360</v>
      </c>
      <c r="H28" s="73" t="s">
        <v>75</v>
      </c>
      <c r="I28" s="74"/>
      <c r="J28" s="74"/>
      <c r="K28" s="74"/>
      <c r="L28" s="74"/>
      <c r="M28" s="74"/>
      <c r="N28" s="74"/>
      <c r="O28" s="74"/>
      <c r="P28" s="75"/>
      <c r="Q28" s="75"/>
      <c r="R28" s="75"/>
      <c r="S28" s="75"/>
      <c r="T28" s="75"/>
      <c r="U28" s="11"/>
      <c r="V28" s="11"/>
      <c r="W28" s="11"/>
    </row>
    <row r="29" spans="1:23" ht="36.75" customHeight="1" x14ac:dyDescent="0.25">
      <c r="A29" s="74">
        <v>16</v>
      </c>
      <c r="B29" s="185" t="s">
        <v>55</v>
      </c>
      <c r="C29" s="132">
        <f t="shared" si="0"/>
        <v>18530</v>
      </c>
      <c r="D29" s="12">
        <v>5360</v>
      </c>
      <c r="E29" s="12">
        <v>1020</v>
      </c>
      <c r="F29" s="72">
        <v>11130</v>
      </c>
      <c r="G29" s="139">
        <v>1020</v>
      </c>
      <c r="H29" s="73" t="s">
        <v>20</v>
      </c>
      <c r="I29" s="74"/>
      <c r="J29" s="74"/>
      <c r="K29" s="74"/>
      <c r="L29" s="74"/>
      <c r="M29" s="74"/>
      <c r="N29" s="74"/>
      <c r="O29" s="74"/>
      <c r="P29" s="75"/>
      <c r="Q29" s="75"/>
      <c r="R29" s="75"/>
      <c r="S29" s="75"/>
      <c r="T29" s="75"/>
      <c r="U29" s="11"/>
      <c r="V29" s="11"/>
      <c r="W29" s="11"/>
    </row>
    <row r="30" spans="1:23" ht="30" x14ac:dyDescent="0.25">
      <c r="A30" s="74">
        <v>17</v>
      </c>
      <c r="B30" s="185" t="s">
        <v>56</v>
      </c>
      <c r="C30" s="132">
        <f t="shared" si="0"/>
        <v>4086</v>
      </c>
      <c r="D30" s="14">
        <v>2535</v>
      </c>
      <c r="E30" s="14">
        <v>100</v>
      </c>
      <c r="F30" s="73">
        <v>1351</v>
      </c>
      <c r="G30" s="138">
        <v>100</v>
      </c>
      <c r="H30" s="73" t="s">
        <v>75</v>
      </c>
      <c r="I30" s="74"/>
      <c r="J30" s="74"/>
      <c r="K30" s="74"/>
      <c r="L30" s="74"/>
      <c r="M30" s="74"/>
      <c r="N30" s="74"/>
      <c r="O30" s="74"/>
      <c r="P30" s="75"/>
      <c r="Q30" s="75"/>
      <c r="R30" s="75"/>
      <c r="S30" s="75"/>
      <c r="T30" s="75"/>
      <c r="U30" s="11"/>
      <c r="V30" s="11"/>
      <c r="W30" s="11"/>
    </row>
    <row r="31" spans="1:23" ht="30" x14ac:dyDescent="0.25">
      <c r="A31" s="74">
        <v>18</v>
      </c>
      <c r="B31" s="185" t="s">
        <v>57</v>
      </c>
      <c r="C31" s="132">
        <f t="shared" si="0"/>
        <v>3302</v>
      </c>
      <c r="D31" s="12">
        <v>1491</v>
      </c>
      <c r="E31" s="12">
        <v>216</v>
      </c>
      <c r="F31" s="72">
        <v>1379</v>
      </c>
      <c r="G31" s="139">
        <v>216</v>
      </c>
      <c r="H31" s="73" t="s">
        <v>75</v>
      </c>
      <c r="I31" s="74"/>
      <c r="J31" s="74"/>
      <c r="K31" s="74"/>
      <c r="L31" s="74"/>
      <c r="M31" s="74"/>
      <c r="N31" s="74"/>
      <c r="O31" s="74"/>
      <c r="P31" s="75"/>
      <c r="Q31" s="75"/>
      <c r="R31" s="75"/>
      <c r="S31" s="75"/>
      <c r="T31" s="75"/>
      <c r="U31" s="11"/>
      <c r="V31" s="11"/>
      <c r="W31" s="11"/>
    </row>
    <row r="32" spans="1:23" ht="15.75" x14ac:dyDescent="0.2">
      <c r="A32" s="82"/>
      <c r="B32" s="83"/>
      <c r="C32" s="118">
        <f>SUM(C14:C31)</f>
        <v>86744.65</v>
      </c>
      <c r="D32" s="118">
        <f t="shared" ref="D32:E32" si="1">SUM(D14:D31)</f>
        <v>29848.35</v>
      </c>
      <c r="E32" s="118">
        <f t="shared" si="1"/>
        <v>12797.65</v>
      </c>
      <c r="F32" s="128">
        <f t="shared" ref="F32:G32" si="2">SUM(F14:F31)</f>
        <v>33604.65</v>
      </c>
      <c r="G32" s="128">
        <f t="shared" si="2"/>
        <v>10494</v>
      </c>
      <c r="H32" s="74"/>
      <c r="I32" s="74"/>
      <c r="J32" s="74"/>
      <c r="K32" s="81"/>
      <c r="L32" s="117"/>
      <c r="M32" s="117"/>
      <c r="N32" s="117"/>
      <c r="O32" s="170"/>
      <c r="P32" s="118"/>
      <c r="Q32" s="118"/>
      <c r="R32" s="118"/>
      <c r="S32" s="118"/>
      <c r="T32" s="118"/>
    </row>
    <row r="33" spans="2:20" ht="15.75" x14ac:dyDescent="0.2">
      <c r="F33" s="76"/>
      <c r="G33" s="76"/>
      <c r="H33" s="76"/>
      <c r="I33" s="76"/>
      <c r="J33" s="76"/>
      <c r="K33" s="76"/>
      <c r="L33" s="119"/>
      <c r="M33" s="119"/>
      <c r="N33" s="119"/>
      <c r="O33" s="171"/>
      <c r="P33" s="172"/>
      <c r="Q33" s="173"/>
      <c r="R33" s="120"/>
      <c r="S33" s="118"/>
      <c r="T33" s="118"/>
    </row>
    <row r="34" spans="2:20" x14ac:dyDescent="0.25">
      <c r="L34" s="121"/>
      <c r="M34" s="121"/>
      <c r="N34" s="121"/>
      <c r="O34" s="79"/>
      <c r="P34" s="79"/>
      <c r="Q34" s="79"/>
      <c r="R34" s="79"/>
      <c r="S34" s="79"/>
      <c r="T34" s="79"/>
    </row>
    <row r="35" spans="2:20" ht="80.25" customHeight="1" x14ac:dyDescent="0.25">
      <c r="B35" s="186" t="s">
        <v>79</v>
      </c>
      <c r="C35" s="186"/>
      <c r="D35" s="186"/>
      <c r="E35" s="186"/>
      <c r="F35" s="186"/>
      <c r="G35" s="186"/>
      <c r="H35" s="186"/>
      <c r="L35" s="121"/>
      <c r="M35" s="121"/>
      <c r="N35" s="121"/>
      <c r="O35" s="79"/>
      <c r="P35" s="79"/>
      <c r="Q35" s="79"/>
      <c r="R35" s="79"/>
      <c r="S35" s="79"/>
      <c r="T35" s="79"/>
    </row>
  </sheetData>
  <mergeCells count="27">
    <mergeCell ref="B35:H35"/>
    <mergeCell ref="T10:T12"/>
    <mergeCell ref="O10:R10"/>
    <mergeCell ref="S10:S12"/>
    <mergeCell ref="A7:S7"/>
    <mergeCell ref="A8:S8"/>
    <mergeCell ref="A9:S9"/>
    <mergeCell ref="O11:Q11"/>
    <mergeCell ref="R11:R12"/>
    <mergeCell ref="L10:L12"/>
    <mergeCell ref="M10:M12"/>
    <mergeCell ref="O32:O33"/>
    <mergeCell ref="P33:Q33"/>
    <mergeCell ref="A2:N3"/>
    <mergeCell ref="A10:A12"/>
    <mergeCell ref="B10:B12"/>
    <mergeCell ref="C10:C12"/>
    <mergeCell ref="D10:D12"/>
    <mergeCell ref="E10:E12"/>
    <mergeCell ref="F10:F12"/>
    <mergeCell ref="G10:G12"/>
    <mergeCell ref="H10:H12"/>
    <mergeCell ref="I10:I12"/>
    <mergeCell ref="N10:N12"/>
    <mergeCell ref="A4:N6"/>
    <mergeCell ref="J10:J12"/>
    <mergeCell ref="K10:K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B02F2B4EA6E74D9E0F0E8683CC6557" ma:contentTypeVersion="13" ma:contentTypeDescription="Izveidot jaunu dokumentu." ma:contentTypeScope="" ma:versionID="0b6d0d107c3cf57cfede952225cc7427">
  <xsd:schema xmlns:xsd="http://www.w3.org/2001/XMLSchema" xmlns:xs="http://www.w3.org/2001/XMLSchema" xmlns:p="http://schemas.microsoft.com/office/2006/metadata/properties" xmlns:ns3="6e8af54f-37a3-4179-b2ce-85d568299097" xmlns:ns4="407fae41-c47b-43cc-966a-01b838070d44" targetNamespace="http://schemas.microsoft.com/office/2006/metadata/properties" ma:root="true" ma:fieldsID="1d7167a27e317e2d8d92977588d1adf7" ns3:_="" ns4:_="">
    <xsd:import namespace="6e8af54f-37a3-4179-b2ce-85d568299097"/>
    <xsd:import namespace="407fae41-c47b-43cc-966a-01b838070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f54f-37a3-4179-b2ce-85d568299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fae41-c47b-43cc-966a-01b838070d44"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2C8E7F-B74A-463B-BD61-7734079CE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f54f-37a3-4179-b2ce-85d568299097"/>
    <ds:schemaRef ds:uri="407fae41-c47b-43cc-966a-01b838070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320478-E077-40E4-B00D-70F7A49F41C4}">
  <ds:schemaRefs>
    <ds:schemaRef ds:uri="http://schemas.microsoft.com/sharepoint/v3/contenttype/forms"/>
  </ds:schemaRefs>
</ds:datastoreItem>
</file>

<file path=customXml/itemProps3.xml><?xml version="1.0" encoding="utf-8"?>
<ds:datastoreItem xmlns:ds="http://schemas.openxmlformats.org/officeDocument/2006/customXml" ds:itemID="{51B2A601-3947-4293-AE13-A90006FEA5A1}">
  <ds:schemaRef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407fae41-c47b-43cc-966a-01b838070d44"/>
    <ds:schemaRef ds:uri="6e8af54f-37a3-4179-b2ce-85d56829909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apakšstacijās</vt:lpstr>
      <vt:lpstr>zemesgabalos</vt:lpstr>
      <vt:lpstr>GS_KP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irinav</dc:creator>
  <cp:lastModifiedBy>Karīna Meiberga</cp:lastModifiedBy>
  <cp:lastPrinted>2021-09-02T18:14:41Z</cp:lastPrinted>
  <dcterms:created xsi:type="dcterms:W3CDTF">2010-12-03T07:02:54Z</dcterms:created>
  <dcterms:modified xsi:type="dcterms:W3CDTF">2022-08-18T11:11:33Z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0x01010058B02F2B4EA6E74D9E0F0E8683CC6557</vt:lpwstr>
  </property>
</Properties>
</file>