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heckCompatibility="1" defaultThemeVersion="124226"/>
  <mc:AlternateContent xmlns:mc="http://schemas.openxmlformats.org/markup-compatibility/2006">
    <mc:Choice Requires="x15">
      <x15ac:absPath xmlns:x15ac="http://schemas.microsoft.com/office/spreadsheetml/2010/11/ac" url="https://rigassatiksme-my.sharepoint.com/personal/arnis_buls_rigassatiksme_lv/Documents/Desktop/AB/Iepirkumi2025/Degvielas iegāde un automazgātavas pakalpojumi/nolikums/"/>
    </mc:Choice>
  </mc:AlternateContent>
  <xr:revisionPtr revIDLastSave="10" documentId="13_ncr:1_{DCEB7B57-6A5E-4130-98A8-6BC9A85F2635}" xr6:coauthVersionLast="47" xr6:coauthVersionMax="47" xr10:uidLastSave="{9DDD6366-CDBB-4E50-9CF1-197B0FB2E512}"/>
  <bookViews>
    <workbookView xWindow="-105" yWindow="0" windowWidth="14610" windowHeight="15585" tabRatio="847" xr2:uid="{00000000-000D-0000-FFFF-FFFF00000000}"/>
  </bookViews>
  <sheets>
    <sheet name="Benzīns 95" sheetId="14" r:id="rId1"/>
  </sheets>
  <definedNames>
    <definedName name="_xlnm.Print_Area" localSheetId="0">'Benzīns 95'!$A$1:$E$30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4" l="1"/>
  <c r="E25" i="14" l="1"/>
  <c r="E24" i="14" l="1"/>
  <c r="E23" i="14"/>
  <c r="E22" i="14"/>
  <c r="E21" i="14"/>
  <c r="E20" i="14"/>
  <c r="E19" i="14"/>
  <c r="E18" i="14"/>
  <c r="E17" i="14"/>
  <c r="E16" i="14"/>
  <c r="E15" i="14"/>
  <c r="E14" i="14"/>
  <c r="E13" i="14"/>
  <c r="E12" i="14"/>
</calcChain>
</file>

<file path=xl/sharedStrings.xml><?xml version="1.0" encoding="utf-8"?>
<sst xmlns="http://schemas.openxmlformats.org/spreadsheetml/2006/main" count="20" uniqueCount="20">
  <si>
    <t>Nolikuma</t>
  </si>
  <si>
    <t>Nr.</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</si>
  <si>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</si>
  <si>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</si>
  <si>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r>
      <t>DUS nosaukums</t>
    </r>
    <r>
      <rPr>
        <b/>
        <sz val="10"/>
        <color rgb="FFFF0000"/>
        <rFont val="Times New Roman"/>
        <family val="1"/>
        <charset val="186"/>
      </rPr>
      <t>*</t>
    </r>
  </si>
  <si>
    <r>
      <t xml:space="preserve">Atlaide litrā, EUR bez PVN </t>
    </r>
    <r>
      <rPr>
        <b/>
        <sz val="10"/>
        <color rgb="FFFF0000"/>
        <rFont val="Times New Roman"/>
        <family val="1"/>
        <charset val="186"/>
      </rPr>
      <t>***</t>
    </r>
  </si>
  <si>
    <t>4.2.pielikums</t>
  </si>
  <si>
    <t>Bezsvina benzīns ar oktānskaitli 95 iegāde</t>
  </si>
  <si>
    <r>
      <t>Bezsvina benzīna ar oktānskaitli 95 cena bez atlaides, EUR bez PVN/litrā</t>
    </r>
    <r>
      <rPr>
        <b/>
        <sz val="10"/>
        <color rgb="FFFF0000"/>
        <rFont val="Times New Roman"/>
        <family val="1"/>
        <charset val="186"/>
      </rPr>
      <t>**</t>
    </r>
  </si>
  <si>
    <r>
      <t xml:space="preserve">Bezsvina benzīna ar oktānskaitli 95 litra cena ieskaitot atlaidi, EUR bez PVN </t>
    </r>
    <r>
      <rPr>
        <b/>
        <sz val="10"/>
        <color rgb="FFFF0000"/>
        <rFont val="Times New Roman"/>
        <family val="1"/>
        <charset val="186"/>
      </rPr>
      <t>****</t>
    </r>
  </si>
  <si>
    <t>iepirkuma procedūras nolikumam</t>
  </si>
  <si>
    <t>“Degvielas iegāde un automazgātavas pakalpojumi”</t>
  </si>
  <si>
    <r>
      <rPr>
        <sz val="10"/>
        <color rgb="FFFF0000"/>
        <rFont val="Times New Roman"/>
        <family val="1"/>
        <charset val="186"/>
      </rPr>
      <t>**</t>
    </r>
    <r>
      <rPr>
        <sz val="10"/>
        <rFont val="Times New Roman"/>
        <family val="1"/>
        <charset val="186"/>
      </rPr>
      <t xml:space="preserve"> Pretendentam ir jānorāda viena litra mazumtirdzniecības cena bez atlaides (EUR bez PVN) DUS Latvijas Republikas teritorijā datumā, kad Iepirkumu uzraudzības biroja mājas lapā ievietots paziņojums par atklātu konkursu;.  Ja Preces cena DUS attiecīgajā datumā ir mainījusies, tad jānorāda tās dienas augstākā cena katrā DUS. Cena ir norādāma ar precizitāti četras skaitļi aiz komata (piemēram, 0.0001)</t>
    </r>
  </si>
  <si>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</si>
  <si>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r>
      <rPr>
        <sz val="10"/>
        <color rgb="FFFF0000"/>
        <rFont val="Times New Roman"/>
        <family val="1"/>
        <charset val="186"/>
      </rPr>
      <t>****</t>
    </r>
    <r>
      <rPr>
        <sz val="10"/>
        <rFont val="Times New Roman"/>
        <family val="1"/>
        <charset val="186"/>
      </rPr>
      <t xml:space="preserve"> Viena litra mazumtirdzniecības cena (EUR bez PVN) pēc atlaides piemērošanas DUS Latvijas Republikas teritorijā datumā, kad Iepirkumu uzraudzības biroja mājas lapā ievietots paziņojums par atklātu konkursu. Cena ir norādāma ar precizitāti četras skaitļi aiz komata (piemēram, 0.0001)</t>
    </r>
  </si>
  <si>
    <t>Preces vidējā cena ieskaitot atlaidi, EUR bez PVN:</t>
  </si>
  <si>
    <t>identifikācijas Nr. RS/2025/___</t>
  </si>
  <si>
    <t>Preces cena par apjomu (4270 litri) ieskaitot atlaidi, EUR bez PVN (vērtējamā cena):</t>
  </si>
  <si>
    <t>Uzmanību! Gadījumā, ja Komisijai vērtējot piedāvājumu radīsies šaubas par Pretendenta piedāvātās cenas patiesumu, Komisija var pieprasīt Pretendentam iesniegt maksājuma dokumentus (elektroniskā kases aparāta čekus ) par attiecīgo datumu.</t>
  </si>
  <si>
    <r>
      <rPr>
        <sz val="10"/>
        <color rgb="FFFF0000"/>
        <rFont val="Times New Roman"/>
        <family val="1"/>
        <charset val="186"/>
      </rPr>
      <t>*</t>
    </r>
    <r>
      <rPr>
        <sz val="10"/>
        <rFont val="Times New Roman"/>
        <family val="1"/>
        <charset val="186"/>
      </rPr>
      <t xml:space="preserve"> Degvielas uzpildes stacijas (DUS) nosaukums atbilstoši pielikumā Nr.3 (Tehniskais piedāvājums) norādītajam.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</si>
</sst>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2">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164" fontId="3" fillId="0" borderId="0" xfId="2" applyNumberFormat="1" applyFont="1" applyBorder="1" applyAlignment="1">
      <alignment horizontal="center" vertical="center"/>
    </xf>
    <xf numFmtId="0" fontId="5" fillId="0" borderId="1" xfId="2" applyFont="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0" fontId="4" fillId="3" borderId="1" xfId="2" applyFont="1" applyFill="1" applyBorder="1" applyAlignment="1">
      <alignment horizontal="center" vertical="center" wrapText="1"/>
    </xf>
    <xf numFmtId="0" fontId="3" fillId="0" borderId="0" xfId="2" applyFont="1" applyAlignment="1">
      <alignment vertical="center"/>
    </xf>
    <xf numFmtId="0" fontId="3" fillId="0" borderId="0" xfId="2" applyFont="1" applyAlignment="1">
      <alignment horizontal="center"/>
    </xf>
    <xf numFmtId="2" fontId="4" fillId="3" borderId="1" xfId="2" applyNumberFormat="1" applyFont="1" applyFill="1" applyBorder="1" applyAlignment="1">
      <alignment horizontal="center" vertical="center"/>
    </xf>
    <xf numFmtId="164" fontId="3" fillId="0" borderId="0" xfId="2" applyNumberFormat="1" applyFont="1" applyAlignment="1">
      <alignment horizontal="center" vertical="center"/>
    </xf>
    <xf numFmtId="0" fontId="3" fillId="2" borderId="0" xfId="2" applyFont="1" applyFill="1" applyAlignment="1">
      <alignment horizontal="right" vertical="center"/>
    </xf>
    <xf numFmtId="0" fontId="4" fillId="2" borderId="1" xfId="2" applyFont="1" applyFill="1" applyBorder="1" applyAlignment="1">
      <alignment horizontal="center" vertical="center" wrapText="1"/>
    </xf>
    <xf numFmtId="164" fontId="4" fillId="4" borderId="1" xfId="2" applyNumberFormat="1" applyFont="1" applyFill="1" applyBorder="1" applyAlignment="1">
      <alignment horizontal="right" wrapText="1"/>
    </xf>
    <xf numFmtId="0" fontId="4" fillId="0" borderId="0" xfId="2" applyFont="1" applyAlignment="1">
      <alignment horizontal="center"/>
    </xf>
    <xf numFmtId="0" fontId="4" fillId="2" borderId="0" xfId="2" applyFont="1" applyFill="1" applyAlignment="1">
      <alignment horizontal="center" vertical="center"/>
    </xf>
    <xf numFmtId="2" fontId="6" fillId="0" borderId="3" xfId="3" applyNumberFormat="1" applyFont="1" applyBorder="1" applyAlignment="1">
      <alignment horizontal="center" vertical="center"/>
    </xf>
    <xf numFmtId="2" fontId="6" fillId="0" borderId="7" xfId="3" applyNumberFormat="1" applyFont="1" applyBorder="1" applyAlignment="1">
      <alignment horizontal="center" vertical="center"/>
    </xf>
    <xf numFmtId="2" fontId="6" fillId="0" borderId="4" xfId="3" applyNumberFormat="1" applyFont="1" applyBorder="1" applyAlignment="1">
      <alignment horizontal="center" vertical="center"/>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xf numFmtId="0" fontId="7" fillId="2" borderId="1" xfId="2" applyFont="1" applyFill="1" applyBorder="1" applyAlignment="1">
      <alignment horizontal="left" vertical="center" wrapText="1"/>
    </xf>
    <xf numFmtId="0" fontId="8" fillId="0" borderId="1" xfId="2" applyFont="1" applyBorder="1" applyAlignment="1">
      <alignment horizontal="left" vertical="center" wrapText="1"/>
    </xf>
    <xf numFmtId="164" fontId="4" fillId="3" borderId="1" xfId="2" applyNumberFormat="1" applyFont="1" applyFill="1" applyBorder="1" applyAlignment="1">
      <alignment horizontal="right" wrapText="1"/>
    </xf>
    <xf numFmtId="0" fontId="9" fillId="0" borderId="0" xfId="2" applyFont="1" applyAlignment="1">
      <alignment horizontal="center" vertical="center" wrapText="1"/>
    </xf>
    <xf numFmtId="165" fontId="3" fillId="0" borderId="1" xfId="2" applyNumberFormat="1" applyFont="1" applyBorder="1" applyAlignment="1">
      <alignment horizontal="center" vertical="center"/>
    </xf>
    <xf numFmtId="165" fontId="3" fillId="3" borderId="4" xfId="2" applyNumberFormat="1" applyFont="1" applyFill="1" applyBorder="1" applyAlignment="1">
      <alignment horizontal="center" vertical="center"/>
    </xf>
    <xf numFmtId="165" fontId="4" fillId="5" borderId="1" xfId="2" applyNumberFormat="1" applyFont="1" applyFill="1" applyBorder="1" applyAlignment="1">
      <alignment horizontal="center" vertical="center"/>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B605907-585D-4195-B06C-9E3F401C3487}">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1858-F32F-4EC0-BCB0-58D8AB688DA3}">
  <sheetPr>
    <pageSetUpPr fitToPage="1"/>
  </sheetPr>
  <dimension ref="A1:F33"/>
  <sheetViews>
    <sheetView showGridLines="0" tabSelected="1" zoomScaleNormal="100" workbookViewId="0">
      <selection activeCell="A27" sqref="A27:E27"/>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6" width="14.85546875" style="1" customWidth="1"/>
    <col min="7" max="16384" width="9.140625" style="1"/>
  </cols>
  <sheetData>
    <row r="1" spans="1:5" x14ac:dyDescent="0.2">
      <c r="E1" s="7" t="s">
        <v>0</v>
      </c>
    </row>
    <row r="2" spans="1:5" x14ac:dyDescent="0.2">
      <c r="E2" s="7" t="s">
        <v>6</v>
      </c>
    </row>
    <row r="3" spans="1:5" x14ac:dyDescent="0.2">
      <c r="E3" s="7" t="s">
        <v>10</v>
      </c>
    </row>
    <row r="4" spans="1:5" x14ac:dyDescent="0.2">
      <c r="E4" s="7" t="s">
        <v>11</v>
      </c>
    </row>
    <row r="5" spans="1:5" x14ac:dyDescent="0.2">
      <c r="E5" s="14" t="s">
        <v>16</v>
      </c>
    </row>
    <row r="7" spans="1:5" x14ac:dyDescent="0.2">
      <c r="A7" s="17" t="s">
        <v>2</v>
      </c>
      <c r="B7" s="17"/>
      <c r="C7" s="17"/>
      <c r="D7" s="17"/>
      <c r="E7" s="17"/>
    </row>
    <row r="8" spans="1:5" x14ac:dyDescent="0.2">
      <c r="A8" s="17" t="s">
        <v>7</v>
      </c>
      <c r="B8" s="17"/>
      <c r="C8" s="17"/>
      <c r="D8" s="17"/>
      <c r="E8" s="17"/>
    </row>
    <row r="9" spans="1:5" s="10" customFormat="1" ht="19.899999999999999" customHeight="1" x14ac:dyDescent="0.2">
      <c r="A9" s="18" t="s">
        <v>3</v>
      </c>
      <c r="B9" s="18"/>
      <c r="C9" s="18"/>
      <c r="D9" s="18"/>
      <c r="E9" s="18"/>
    </row>
    <row r="11" spans="1:5" s="8" customFormat="1" ht="96" customHeight="1" x14ac:dyDescent="0.2">
      <c r="A11" s="2" t="s">
        <v>1</v>
      </c>
      <c r="B11" s="2" t="s">
        <v>4</v>
      </c>
      <c r="C11" s="6" t="s">
        <v>8</v>
      </c>
      <c r="D11" s="15" t="s">
        <v>5</v>
      </c>
      <c r="E11" s="9" t="s">
        <v>9</v>
      </c>
    </row>
    <row r="12" spans="1:5" ht="13.15" customHeight="1" x14ac:dyDescent="0.2">
      <c r="A12" s="3">
        <v>1</v>
      </c>
      <c r="B12" s="3"/>
      <c r="C12" s="29">
        <v>0</v>
      </c>
      <c r="D12" s="19">
        <v>0</v>
      </c>
      <c r="E12" s="30">
        <f t="shared" ref="E12:E24" si="0">IFERROR(AVERAGE(C12:C12)-D$12,0)</f>
        <v>0</v>
      </c>
    </row>
    <row r="13" spans="1:5" ht="13.15" customHeight="1" x14ac:dyDescent="0.2">
      <c r="A13" s="3"/>
      <c r="B13" s="3"/>
      <c r="C13" s="29">
        <v>0</v>
      </c>
      <c r="D13" s="20"/>
      <c r="E13" s="30">
        <f t="shared" si="0"/>
        <v>0</v>
      </c>
    </row>
    <row r="14" spans="1:5" ht="13.15" customHeight="1" x14ac:dyDescent="0.2">
      <c r="A14" s="3"/>
      <c r="B14" s="3"/>
      <c r="C14" s="29">
        <v>0</v>
      </c>
      <c r="D14" s="20"/>
      <c r="E14" s="30">
        <f t="shared" si="0"/>
        <v>0</v>
      </c>
    </row>
    <row r="15" spans="1:5" ht="13.15" customHeight="1" x14ac:dyDescent="0.2">
      <c r="A15" s="3"/>
      <c r="B15" s="3"/>
      <c r="C15" s="29">
        <v>0</v>
      </c>
      <c r="D15" s="20"/>
      <c r="E15" s="30">
        <f t="shared" si="0"/>
        <v>0</v>
      </c>
    </row>
    <row r="16" spans="1:5" ht="13.15" customHeight="1" x14ac:dyDescent="0.2">
      <c r="A16" s="3"/>
      <c r="B16" s="3"/>
      <c r="C16" s="29">
        <v>0</v>
      </c>
      <c r="D16" s="20"/>
      <c r="E16" s="30">
        <f t="shared" si="0"/>
        <v>0</v>
      </c>
    </row>
    <row r="17" spans="1:6" ht="13.15" customHeight="1" x14ac:dyDescent="0.2">
      <c r="A17" s="3"/>
      <c r="B17" s="3"/>
      <c r="C17" s="29">
        <v>0</v>
      </c>
      <c r="D17" s="20"/>
      <c r="E17" s="30">
        <f t="shared" si="0"/>
        <v>0</v>
      </c>
    </row>
    <row r="18" spans="1:6" ht="13.15" customHeight="1" x14ac:dyDescent="0.2">
      <c r="A18" s="3"/>
      <c r="B18" s="3"/>
      <c r="C18" s="29">
        <v>0</v>
      </c>
      <c r="D18" s="20"/>
      <c r="E18" s="30">
        <f t="shared" si="0"/>
        <v>0</v>
      </c>
    </row>
    <row r="19" spans="1:6" ht="13.15" customHeight="1" x14ac:dyDescent="0.2">
      <c r="A19" s="3"/>
      <c r="B19" s="3"/>
      <c r="C19" s="29">
        <v>0</v>
      </c>
      <c r="D19" s="20"/>
      <c r="E19" s="30">
        <f t="shared" si="0"/>
        <v>0</v>
      </c>
    </row>
    <row r="20" spans="1:6" ht="13.15" customHeight="1" x14ac:dyDescent="0.2">
      <c r="A20" s="3"/>
      <c r="B20" s="3"/>
      <c r="C20" s="29">
        <v>0</v>
      </c>
      <c r="D20" s="20"/>
      <c r="E20" s="30">
        <f t="shared" si="0"/>
        <v>0</v>
      </c>
    </row>
    <row r="21" spans="1:6" ht="13.15" customHeight="1" x14ac:dyDescent="0.2">
      <c r="A21" s="3"/>
      <c r="B21" s="3"/>
      <c r="C21" s="29">
        <v>0</v>
      </c>
      <c r="D21" s="20"/>
      <c r="E21" s="30">
        <f t="shared" si="0"/>
        <v>0</v>
      </c>
    </row>
    <row r="22" spans="1:6" ht="13.15" customHeight="1" x14ac:dyDescent="0.2">
      <c r="A22" s="3"/>
      <c r="B22" s="3"/>
      <c r="C22" s="29">
        <v>0</v>
      </c>
      <c r="D22" s="20"/>
      <c r="E22" s="30">
        <f t="shared" si="0"/>
        <v>0</v>
      </c>
    </row>
    <row r="23" spans="1:6" ht="13.15" customHeight="1" x14ac:dyDescent="0.2">
      <c r="A23" s="3"/>
      <c r="B23" s="3"/>
      <c r="C23" s="29">
        <v>0</v>
      </c>
      <c r="D23" s="20"/>
      <c r="E23" s="30">
        <f t="shared" si="0"/>
        <v>0</v>
      </c>
    </row>
    <row r="24" spans="1:6" ht="13.15" customHeight="1" x14ac:dyDescent="0.2">
      <c r="A24" s="3"/>
      <c r="B24" s="3"/>
      <c r="C24" s="29">
        <v>0</v>
      </c>
      <c r="D24" s="21"/>
      <c r="E24" s="30">
        <f t="shared" si="0"/>
        <v>0</v>
      </c>
    </row>
    <row r="25" spans="1:6" x14ac:dyDescent="0.2">
      <c r="A25" s="4"/>
      <c r="B25" s="16" t="s">
        <v>15</v>
      </c>
      <c r="C25" s="16"/>
      <c r="D25" s="16"/>
      <c r="E25" s="31">
        <f>AVERAGE(E12:E24)</f>
        <v>0</v>
      </c>
      <c r="F25" s="5"/>
    </row>
    <row r="26" spans="1:6" x14ac:dyDescent="0.2">
      <c r="A26" s="11"/>
      <c r="B26" s="27" t="s">
        <v>17</v>
      </c>
      <c r="C26" s="27"/>
      <c r="D26" s="27"/>
      <c r="E26" s="12">
        <f>E25*4270</f>
        <v>0</v>
      </c>
      <c r="F26" s="13"/>
    </row>
    <row r="27" spans="1:6" ht="12.75" customHeight="1" x14ac:dyDescent="0.2">
      <c r="A27" s="22" t="s">
        <v>19</v>
      </c>
      <c r="B27" s="23"/>
      <c r="C27" s="23"/>
      <c r="D27" s="23"/>
      <c r="E27" s="24"/>
    </row>
    <row r="28" spans="1:6" ht="55.5" customHeight="1" x14ac:dyDescent="0.2">
      <c r="A28" s="25" t="s">
        <v>12</v>
      </c>
      <c r="B28" s="25"/>
      <c r="C28" s="25"/>
      <c r="D28" s="25"/>
      <c r="E28" s="25"/>
    </row>
    <row r="29" spans="1:6" ht="36.75" customHeight="1" x14ac:dyDescent="0.2">
      <c r="A29" s="25" t="s">
        <v>13</v>
      </c>
      <c r="B29" s="25"/>
      <c r="C29" s="25"/>
      <c r="D29" s="25"/>
      <c r="E29" s="25"/>
    </row>
    <row r="30" spans="1:6" ht="41.25" customHeight="1" x14ac:dyDescent="0.2">
      <c r="A30" s="25" t="s">
        <v>14</v>
      </c>
      <c r="B30" s="25"/>
      <c r="C30" s="25"/>
      <c r="D30" s="25"/>
      <c r="E30" s="25"/>
    </row>
    <row r="31" spans="1:6" ht="30" customHeight="1" x14ac:dyDescent="0.2">
      <c r="A31" s="26" t="s">
        <v>18</v>
      </c>
      <c r="B31" s="26"/>
      <c r="C31" s="26"/>
      <c r="D31" s="26"/>
      <c r="E31" s="26"/>
    </row>
    <row r="33" spans="1:5" ht="87" customHeight="1" x14ac:dyDescent="0.2">
      <c r="A33" s="28"/>
      <c r="B33" s="28"/>
      <c r="C33" s="28"/>
      <c r="D33" s="28"/>
      <c r="E33" s="28"/>
    </row>
  </sheetData>
  <mergeCells count="12">
    <mergeCell ref="A33:E33"/>
    <mergeCell ref="B25:D25"/>
    <mergeCell ref="A7:E7"/>
    <mergeCell ref="A8:E8"/>
    <mergeCell ref="A9:E9"/>
    <mergeCell ref="D12:D24"/>
    <mergeCell ref="A27:E27"/>
    <mergeCell ref="A28:E28"/>
    <mergeCell ref="A29:E29"/>
    <mergeCell ref="A30:E30"/>
    <mergeCell ref="A31:E31"/>
    <mergeCell ref="B26:D26"/>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A579B-4424-453D-9EF3-3A028BA7025B}">
  <ds:schemaRefs>
    <ds:schemaRef ds:uri="http://schemas.microsoft.com/sharepoint/v3/contenttype/forms"/>
  </ds:schemaRefs>
</ds:datastoreItem>
</file>

<file path=customXml/itemProps2.xml><?xml version="1.0" encoding="utf-8"?>
<ds:datastoreItem xmlns:ds="http://schemas.openxmlformats.org/officeDocument/2006/customXml" ds:itemID="{6BF34534-6D80-40C0-921B-AE53B8D75093}">
  <ds:schemaRefs>
    <ds:schemaRef ds:uri="2fb8051b-7288-4780-86d3-b814f173759e"/>
    <ds:schemaRef ds:uri="http://purl.org/dc/terms/"/>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9A2231-D61E-4043-B257-061C5A72B9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Benzīns 95</vt:lpstr>
      <vt:lpstr>'Benzīns 95'!Print_Area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Jānis Medveckis</dc:creator>
  <cp:lastModifiedBy>Arnis Buļs</cp:lastModifiedBy>
  <cp:lastPrinted>2021-08-11T08:27:04Z</cp:lastPrinted>
  <dcterms:created xsi:type="dcterms:W3CDTF">2012-06-30T04:55:27Z</dcterms:created>
  <dcterms:modified xsi:type="dcterms:W3CDTF">2025-07-31T11:26:37Z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