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igassatiksme-my.sharepoint.com/personal/arturs_kurbatovs_rigassatiksme_lv/Documents/Desktop/WORK/2_LĪGUMU PIEPRASĪJUMI/5_Stikoloto konstukciju nomaiņa Brīvības ielā 191, Rīgā/"/>
    </mc:Choice>
  </mc:AlternateContent>
  <xr:revisionPtr revIDLastSave="0" documentId="8_{2D54735D-2D80-4945-9BA2-B403B7E2001F}" xr6:coauthVersionLast="44" xr6:coauthVersionMax="44" xr10:uidLastSave="{00000000-0000-0000-0000-000000000000}"/>
  <bookViews>
    <workbookView xWindow="1485" yWindow="150" windowWidth="28725" windowHeight="14145"/>
  </bookViews>
  <sheets>
    <sheet name="Koptāme" sheetId="6" r:id="rId1"/>
    <sheet name="Kopsavilkums" sheetId="5" r:id="rId2"/>
    <sheet name="Tāme" sheetId="1" r:id="rId3"/>
  </sheets>
  <externalReferences>
    <externalReference r:id="rId4"/>
  </externalReferences>
  <definedNames>
    <definedName name="_xlnm.Print_Area" localSheetId="2">Tāme!$A$1:$Q$32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6" i="6" l="1"/>
  <c r="D17" i="6"/>
  <c r="D18" i="6"/>
  <c r="D19" i="6"/>
  <c r="I17" i="5"/>
  <c r="H17" i="5"/>
  <c r="G17" i="5"/>
  <c r="F17" i="5"/>
  <c r="E17" i="5"/>
  <c r="E18" i="5" s="1"/>
  <c r="O17" i="1"/>
  <c r="N17" i="1"/>
  <c r="M17" i="1"/>
  <c r="L17" i="1"/>
  <c r="K17" i="1"/>
  <c r="K22" i="1"/>
  <c r="L22" i="1"/>
  <c r="M22" i="1"/>
  <c r="N22" i="1"/>
  <c r="O22" i="1"/>
  <c r="P22" i="1"/>
  <c r="K19" i="1"/>
  <c r="L19" i="1"/>
  <c r="M19" i="1"/>
  <c r="N19" i="1"/>
  <c r="P19" i="1" s="1"/>
  <c r="O19" i="1"/>
  <c r="K20" i="1"/>
  <c r="L20" i="1"/>
  <c r="M20" i="1"/>
  <c r="N20" i="1"/>
  <c r="O20" i="1"/>
  <c r="K21" i="1"/>
  <c r="L21" i="1"/>
  <c r="L23" i="1" s="1"/>
  <c r="M21" i="1"/>
  <c r="N21" i="1"/>
  <c r="O21" i="1"/>
  <c r="P21" i="1" s="1"/>
  <c r="O18" i="1"/>
  <c r="N18" i="1"/>
  <c r="P18" i="1" s="1"/>
  <c r="P23" i="1" s="1"/>
  <c r="M18" i="1"/>
  <c r="M23" i="1" s="1"/>
  <c r="L18" i="1"/>
  <c r="K18" i="1"/>
  <c r="P20" i="1"/>
  <c r="O23" i="1"/>
  <c r="P17" i="1"/>
  <c r="N23" i="1" l="1"/>
  <c r="E20" i="5"/>
  <c r="E21" i="5" s="1"/>
</calcChain>
</file>

<file path=xl/sharedStrings.xml><?xml version="1.0" encoding="utf-8"?>
<sst xmlns="http://schemas.openxmlformats.org/spreadsheetml/2006/main" count="114" uniqueCount="70">
  <si>
    <t>Kods*</t>
  </si>
  <si>
    <t>Mērvienība</t>
  </si>
  <si>
    <t>Daudzums</t>
  </si>
  <si>
    <t>Vienības izmaksas</t>
  </si>
  <si>
    <t>laika
norma
(c/h)</t>
  </si>
  <si>
    <t>darba
samaksas
likme*
(euro/h)</t>
  </si>
  <si>
    <t>darba
alga</t>
  </si>
  <si>
    <t>kopā</t>
  </si>
  <si>
    <t>Kopā uz visu apjomu</t>
  </si>
  <si>
    <t>summa</t>
  </si>
  <si>
    <t>Lokālā tāme Nr.____</t>
  </si>
  <si>
    <t>(būvdarbu veids vai konstruktīvā elementa nosaukums)</t>
  </si>
  <si>
    <t>Objekta nosaukums</t>
  </si>
  <si>
    <t>Būves nosaukums</t>
  </si>
  <si>
    <t>Objekta adrese</t>
  </si>
  <si>
    <t>Pasūtījuma Nr.</t>
  </si>
  <si>
    <t>Būvdarbu nosaukums</t>
  </si>
  <si>
    <t>būvizstrā-dājumi</t>
  </si>
  <si>
    <t>mehā-nismi</t>
  </si>
  <si>
    <t>Sastādīja</t>
  </si>
  <si>
    <t>Nr.
p.
k.</t>
  </si>
  <si>
    <t>(paraksts un tā atšifrējums, datums)</t>
  </si>
  <si>
    <t>Pārbaudīja</t>
  </si>
  <si>
    <t>Sertifikāta Nr.</t>
  </si>
  <si>
    <t>darbie-
tilpība
(c/h)</t>
  </si>
  <si>
    <t>Kopā</t>
  </si>
  <si>
    <t>Pavisam kopā</t>
  </si>
  <si>
    <t>Tai skaitā</t>
  </si>
  <si>
    <t>Nr.p.k.</t>
  </si>
  <si>
    <t xml:space="preserve"> Būvdarbu veids vai konstruktīvā elementa nosaukums</t>
  </si>
  <si>
    <t>t.sk. darba aizsardzība</t>
  </si>
  <si>
    <t>APSTIPRINU</t>
  </si>
  <si>
    <t>(pasūtītāja paraksts un tā atšifrējums)</t>
  </si>
  <si>
    <t>Z.v.</t>
  </si>
  <si>
    <t xml:space="preserve">Objekta nosaukums </t>
  </si>
  <si>
    <t>PVN (21%)</t>
  </si>
  <si>
    <t>Pavisam būvniecības izmaksas</t>
  </si>
  <si>
    <t>kompl.</t>
  </si>
  <si>
    <t>PVC logu nomaiņa</t>
  </si>
  <si>
    <t>Esošo PVC logu un palodžu demontāža un utilizācija</t>
  </si>
  <si>
    <t>gab.</t>
  </si>
  <si>
    <t>Administratīvā ēka</t>
  </si>
  <si>
    <t>PVC 6 - kameru profila logu ar izmēriem 2040x1710 h mm montāža, ārpuses krāsa tumšais ozols, iekšpuses krāsa balta, siltumcaurlaidības koeficienta vērtība logiem un stikliem ne mazākā par U ≤1,2 W/m2, logu vērtnēm jāizmanto paaugstinātas nestspējas furnitūra ar slodzes rezervi, aprīkotām ar vērtņu aizvēršanas deformāciju korekcijas un svara balstierīcēm</t>
  </si>
  <si>
    <t xml:space="preserve">Ārējās palodzes - ne mazāk ka 0,5mm biezs skārds ar PVC pārklājumu montāža, platums 250mm, pārklājuma krāsa piemērota konkrēto logu krāsai. Ārējas palodzes slīpums uz ārpusi nav mazāks par 5% </t>
  </si>
  <si>
    <t xml:space="preserve">Iekšējās palodzes uzstādīšana, laminēts MDF, baltā krāsā, platums 400mm </t>
  </si>
  <si>
    <t>Montāžas, hermetizācijas materiālu iestrāde (iekšējā logu lenta, āra hermētiķis ar skārda apdari vai apmetums un krāsojums) bez iekšējās logu ailas apdares</t>
  </si>
  <si>
    <t>Tiešās izmaksas kopā, t.sk. darba devēja sociālais nodoklis (24.09%):</t>
  </si>
  <si>
    <t>Tāme sastādīta ______.gada ____._______________</t>
  </si>
  <si>
    <t>Logu nomaiņa</t>
  </si>
  <si>
    <t>Brīvības ielā 191, Rīga</t>
  </si>
  <si>
    <t>līgumcena</t>
  </si>
  <si>
    <t>Tāme sastādīta 20____.gada ____.______________</t>
  </si>
  <si>
    <t>Regulēšanas darbu veikšana un izpilddokumentācijas sagatavošana (akti, pases, deklarācijas)</t>
  </si>
  <si>
    <t xml:space="preserve">Kopsavilkuma aprēķins </t>
  </si>
  <si>
    <r>
      <t>Par kopējo summu (</t>
    </r>
    <r>
      <rPr>
        <i/>
        <sz val="12"/>
        <rFont val="Times New Roman"/>
        <family val="1"/>
        <charset val="186"/>
      </rPr>
      <t>euro</t>
    </r>
    <r>
      <rPr>
        <sz val="12"/>
        <rFont val="Times New Roman"/>
        <family val="1"/>
        <charset val="186"/>
      </rPr>
      <t>) __________</t>
    </r>
  </si>
  <si>
    <t>Kopējā darbietilpība (c/h) __________</t>
  </si>
  <si>
    <t>Kods,
tāmes Nr.</t>
  </si>
  <si>
    <t>Tāmes izmaksas</t>
  </si>
  <si>
    <t>Darbie-tilpība
(c/h)</t>
  </si>
  <si>
    <t>darba alga</t>
  </si>
  <si>
    <t>būviz-strādā-jumi</t>
  </si>
  <si>
    <t>Virsizdevumi (%)</t>
  </si>
  <si>
    <t>Peļņa (%)</t>
  </si>
  <si>
    <t>20____. gada ____. ____________</t>
  </si>
  <si>
    <t>Būvniecības koptāme</t>
  </si>
  <si>
    <r>
      <t>Objekta izmaksas (</t>
    </r>
    <r>
      <rPr>
        <i/>
        <sz val="12"/>
        <rFont val="Times New Roman"/>
        <family val="1"/>
        <charset val="186"/>
      </rPr>
      <t>euro</t>
    </r>
    <r>
      <rPr>
        <sz val="12"/>
        <rFont val="Times New Roman"/>
        <family val="1"/>
        <charset val="186"/>
      </rPr>
      <t>)</t>
    </r>
  </si>
  <si>
    <t>Brīvības ielā 191, Rīgā</t>
  </si>
  <si>
    <t>PVC logu nomaiņa Brīvības ielā 191, Rīgā, Lit. 039</t>
  </si>
  <si>
    <t>PVC logu nomaiņa Brīvības ielā 191, Rīga, Lit. 039</t>
  </si>
  <si>
    <t>Darbu izpildes termiņš - 2021. gada 20. februāris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</si>
</sst>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73" formatCode="_-* #,##0.00\ _L_s_-;\-* #,##0.00\ _L_s_-;_-* &quot;-&quot;??\ _L_s_-;_-@_-"/>
  </numFmts>
  <fonts count="36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Helv"/>
    </font>
    <font>
      <sz val="11"/>
      <color indexed="8"/>
      <name val="Calibri"/>
      <family val="2"/>
      <charset val="186"/>
    </font>
    <font>
      <sz val="11"/>
      <color indexed="8"/>
      <name val="Calibri"/>
      <family val="2"/>
    </font>
    <font>
      <sz val="10"/>
      <name val="MS Sans Serif"/>
      <family val="2"/>
      <charset val="186"/>
    </font>
    <font>
      <sz val="11"/>
      <color indexed="8"/>
      <name val="Arial"/>
      <family val="2"/>
      <charset val="204"/>
    </font>
    <font>
      <sz val="12"/>
      <color indexed="8"/>
      <name val="Tahoma"/>
      <family val="2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8"/>
      <name val="Calibri"/>
      <family val="2"/>
      <charset val="186"/>
    </font>
    <font>
      <i/>
      <sz val="12"/>
      <name val="Times New Roman"/>
      <family val="1"/>
      <charset val="186"/>
    </font>
    <font>
      <sz val="10"/>
      <name val="BaltHelvetica"/>
      <charset val="204"/>
    </font>
    <font>
      <b/>
      <i/>
      <sz val="12"/>
      <name val="Arial"/>
      <family val="2"/>
      <charset val="186"/>
    </font>
    <font>
      <b/>
      <i/>
      <sz val="10"/>
      <name val="Arial"/>
      <family val="2"/>
      <charset val="186"/>
    </font>
    <font>
      <b/>
      <sz val="16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i/>
      <sz val="10"/>
      <name val="Arial"/>
      <family val="2"/>
      <charset val="186"/>
    </font>
    <font>
      <i/>
      <sz val="9"/>
      <name val="Arial"/>
      <family val="2"/>
      <charset val="186"/>
    </font>
    <font>
      <u/>
      <sz val="12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sz val="12"/>
      <color rgb="FF414142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i/>
      <sz val="11"/>
      <color theme="1"/>
      <name val="Calibri"/>
      <family val="2"/>
      <charset val="186"/>
      <scheme val="minor"/>
    </font>
    <font>
      <sz val="11"/>
      <color rgb="FF000000"/>
      <name val="Times New Roman"/>
      <family val="1"/>
      <charset val="186"/>
    </font>
    <font>
      <sz val="10"/>
      <name val="Times New Roman"/>
      <family val="1"/>
      <charset val="186"/>
    </font>
    <font>
      <sz val="12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48">
    <xf numFmtId="0" fontId="0" fillId="0" borderId="0"/>
    <xf numFmtId="0" fontId="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25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9" fillId="0" borderId="0"/>
    <xf numFmtId="0" fontId="1" fillId="0" borderId="0"/>
    <xf numFmtId="0" fontId="1" fillId="0" borderId="0"/>
    <xf numFmtId="0" fontId="2" fillId="0" borderId="0"/>
    <xf numFmtId="0" fontId="16" fillId="0" borderId="0"/>
    <xf numFmtId="0" fontId="1" fillId="0" borderId="0"/>
    <xf numFmtId="0" fontId="24" fillId="0" borderId="0"/>
    <xf numFmtId="9" fontId="5" fillId="0" borderId="0" applyFont="0" applyFill="0" applyBorder="0" applyAlignment="0" applyProtection="0"/>
    <xf numFmtId="0" fontId="6" fillId="0" borderId="0"/>
    <xf numFmtId="0" fontId="6" fillId="0" borderId="0"/>
    <xf numFmtId="9" fontId="4" fillId="0" borderId="0" applyFont="0" applyFill="0" applyBorder="0" applyAlignment="0" applyProtection="0"/>
  </cellStyleXfs>
  <cellXfs count="109">
    <xf numFmtId="0" fontId="0" fillId="0" borderId="0" xfId="0"/>
    <xf numFmtId="0" fontId="26" fillId="0" borderId="0" xfId="0" applyFont="1"/>
    <xf numFmtId="0" fontId="27" fillId="0" borderId="0" xfId="0" applyFont="1"/>
    <xf numFmtId="4" fontId="13" fillId="0" borderId="1" xfId="14" applyNumberFormat="1" applyFont="1" applyFill="1" applyBorder="1" applyAlignment="1" applyProtection="1">
      <alignment horizontal="center" vertical="center" wrapText="1"/>
    </xf>
    <xf numFmtId="0" fontId="13" fillId="3" borderId="1" xfId="0" applyFont="1" applyFill="1" applyBorder="1" applyAlignment="1" applyProtection="1">
      <alignment horizontal="center" vertical="center"/>
    </xf>
    <xf numFmtId="4" fontId="13" fillId="3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2" fontId="13" fillId="0" borderId="0" xfId="0" applyNumberFormat="1" applyFont="1" applyAlignment="1">
      <alignment vertical="center"/>
    </xf>
    <xf numFmtId="2" fontId="13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2" fontId="12" fillId="0" borderId="1" xfId="0" applyNumberFormat="1" applyFont="1" applyBorder="1" applyAlignment="1">
      <alignment vertical="center"/>
    </xf>
    <xf numFmtId="2" fontId="13" fillId="0" borderId="1" xfId="0" applyNumberFormat="1" applyFont="1" applyBorder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/>
    </xf>
    <xf numFmtId="0" fontId="28" fillId="0" borderId="4" xfId="0" applyFont="1" applyBorder="1" applyAlignment="1">
      <alignment horizontal="left"/>
    </xf>
    <xf numFmtId="4" fontId="13" fillId="0" borderId="0" xfId="41" applyNumberFormat="1" applyFont="1" applyAlignment="1">
      <alignment horizontal="left" vertical="center"/>
    </xf>
    <xf numFmtId="4" fontId="13" fillId="0" borderId="0" xfId="0" applyNumberFormat="1" applyFont="1" applyAlignment="1">
      <alignment vertical="center"/>
    </xf>
    <xf numFmtId="0" fontId="13" fillId="0" borderId="0" xfId="41" applyFont="1"/>
    <xf numFmtId="4" fontId="13" fillId="0" borderId="0" xfId="0" applyNumberFormat="1" applyFont="1" applyAlignment="1">
      <alignment horizontal="right" vertical="center"/>
    </xf>
    <xf numFmtId="0" fontId="27" fillId="0" borderId="0" xfId="6" applyFont="1"/>
    <xf numFmtId="0" fontId="29" fillId="0" borderId="0" xfId="6" applyFont="1"/>
    <xf numFmtId="0" fontId="13" fillId="0" borderId="0" xfId="41" applyFont="1" applyAlignment="1">
      <alignment vertical="center"/>
    </xf>
    <xf numFmtId="0" fontId="12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20" fillId="0" borderId="6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8" fillId="0" borderId="0" xfId="0" applyFont="1"/>
    <xf numFmtId="0" fontId="21" fillId="0" borderId="6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13" fillId="0" borderId="6" xfId="0" applyFont="1" applyBorder="1" applyAlignment="1">
      <alignment vertical="center"/>
    </xf>
    <xf numFmtId="2" fontId="22" fillId="0" borderId="0" xfId="0" applyNumberFormat="1" applyFont="1" applyAlignment="1">
      <alignment vertical="center"/>
    </xf>
    <xf numFmtId="2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6" fillId="0" borderId="3" xfId="0" applyFont="1" applyBorder="1" applyAlignment="1">
      <alignment horizontal="left"/>
    </xf>
    <xf numFmtId="0" fontId="20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left"/>
    </xf>
    <xf numFmtId="0" fontId="28" fillId="0" borderId="0" xfId="0" applyFont="1" applyBorder="1" applyAlignment="1"/>
    <xf numFmtId="0" fontId="12" fillId="0" borderId="0" xfId="0" applyFont="1" applyBorder="1" applyAlignment="1"/>
    <xf numFmtId="0" fontId="13" fillId="0" borderId="0" xfId="0" applyFont="1" applyAlignment="1">
      <alignment horizontal="right"/>
    </xf>
    <xf numFmtId="0" fontId="13" fillId="0" borderId="0" xfId="0" applyFont="1" applyAlignment="1">
      <alignment horizontal="right" vertical="center"/>
    </xf>
    <xf numFmtId="0" fontId="13" fillId="0" borderId="4" xfId="0" applyFont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13" fillId="0" borderId="0" xfId="0" applyFont="1"/>
    <xf numFmtId="0" fontId="12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2" fontId="13" fillId="0" borderId="1" xfId="0" applyNumberFormat="1" applyFont="1" applyBorder="1" applyAlignment="1">
      <alignment vertical="center"/>
    </xf>
    <xf numFmtId="0" fontId="29" fillId="0" borderId="4" xfId="6" applyFont="1" applyBorder="1"/>
    <xf numFmtId="0" fontId="12" fillId="0" borderId="0" xfId="0" applyFont="1" applyBorder="1" applyAlignment="1">
      <alignment horizontal="left"/>
    </xf>
    <xf numFmtId="0" fontId="0" fillId="0" borderId="0" xfId="0" applyBorder="1"/>
    <xf numFmtId="0" fontId="29" fillId="0" borderId="4" xfId="6" applyFont="1" applyBorder="1" applyAlignment="1">
      <alignment horizontal="center"/>
    </xf>
    <xf numFmtId="0" fontId="31" fillId="0" borderId="0" xfId="6" applyFont="1" applyAlignment="1">
      <alignment horizontal="center" vertical="top"/>
    </xf>
    <xf numFmtId="0" fontId="19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13" fillId="0" borderId="9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/>
    </xf>
    <xf numFmtId="0" fontId="28" fillId="0" borderId="4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28" fillId="0" borderId="1" xfId="0" applyFont="1" applyBorder="1" applyAlignment="1">
      <alignment horizontal="right" vertical="center"/>
    </xf>
    <xf numFmtId="0" fontId="26" fillId="0" borderId="3" xfId="0" applyFont="1" applyBorder="1" applyAlignment="1">
      <alignment horizontal="left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31" fillId="0" borderId="16" xfId="6" applyFont="1" applyBorder="1" applyAlignment="1">
      <alignment horizontal="center" vertical="top"/>
    </xf>
    <xf numFmtId="0" fontId="12" fillId="0" borderId="0" xfId="0" applyFont="1" applyAlignment="1">
      <alignment horizontal="center"/>
    </xf>
    <xf numFmtId="0" fontId="19" fillId="0" borderId="4" xfId="0" applyFont="1" applyBorder="1" applyAlignment="1">
      <alignment horizontal="center"/>
    </xf>
    <xf numFmtId="49" fontId="32" fillId="0" borderId="0" xfId="0" applyNumberFormat="1" applyFont="1" applyBorder="1" applyAlignment="1">
      <alignment horizontal="center" vertical="top" shrinkToFit="1"/>
    </xf>
    <xf numFmtId="0" fontId="12" fillId="0" borderId="4" xfId="0" applyFont="1" applyBorder="1" applyAlignment="1">
      <alignment horizontal="left"/>
    </xf>
    <xf numFmtId="0" fontId="12" fillId="0" borderId="0" xfId="0" applyFont="1" applyAlignment="1">
      <alignment horizontal="left" wrapText="1"/>
    </xf>
    <xf numFmtId="0" fontId="13" fillId="0" borderId="0" xfId="0" applyFont="1" applyAlignment="1">
      <alignment horizontal="left" wrapText="1"/>
    </xf>
    <xf numFmtId="0" fontId="13" fillId="0" borderId="7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left" wrapText="1"/>
    </xf>
    <xf numFmtId="0" fontId="13" fillId="2" borderId="1" xfId="0" applyFont="1" applyFill="1" applyBorder="1" applyAlignment="1">
      <alignment wrapText="1"/>
    </xf>
    <xf numFmtId="0" fontId="13" fillId="0" borderId="1" xfId="0" applyFont="1" applyBorder="1" applyAlignment="1">
      <alignment horizontal="left" vertical="justify"/>
    </xf>
    <xf numFmtId="0" fontId="13" fillId="0" borderId="1" xfId="0" applyFont="1" applyFill="1" applyBorder="1" applyAlignment="1">
      <alignment horizontal="center" vertical="center"/>
    </xf>
    <xf numFmtId="3" fontId="33" fillId="0" borderId="2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 vertical="justify"/>
    </xf>
    <xf numFmtId="0" fontId="13" fillId="0" borderId="0" xfId="0" applyFont="1" applyProtection="1"/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0" xfId="6" applyFont="1"/>
    <xf numFmtId="0" fontId="34" fillId="0" borderId="15" xfId="0" applyFont="1" applyBorder="1"/>
    <xf numFmtId="0" fontId="35" fillId="0" borderId="16" xfId="6" applyFont="1" applyBorder="1" applyAlignment="1">
      <alignment horizontal="center" vertical="top"/>
    </xf>
    <xf numFmtId="0" fontId="13" fillId="0" borderId="15" xfId="6" applyFont="1" applyBorder="1"/>
    <xf numFmtId="0" fontId="12" fillId="0" borderId="11" xfId="0" applyFont="1" applyBorder="1" applyAlignment="1">
      <alignment horizontal="right"/>
    </xf>
    <xf numFmtId="0" fontId="12" fillId="0" borderId="4" xfId="0" applyFont="1" applyBorder="1" applyAlignment="1">
      <alignment horizontal="right"/>
    </xf>
    <xf numFmtId="0" fontId="12" fillId="0" borderId="12" xfId="0" applyFont="1" applyBorder="1" applyAlignment="1">
      <alignment horizontal="right"/>
    </xf>
    <xf numFmtId="2" fontId="13" fillId="0" borderId="1" xfId="0" applyNumberFormat="1" applyFont="1" applyBorder="1" applyAlignment="1">
      <alignment horizontal="center" vertical="center"/>
    </xf>
  </cellXfs>
  <cellStyles count="48">
    <cellStyle name="_UNIBANKA 2006_1-4-2 (piezim)_Pils-TAM-22-07-2010_k1_1-4-4_Pils-TAM-23-11-2010_Kop_Marite" xfId="1"/>
    <cellStyle name="Comma 2" xfId="2"/>
    <cellStyle name="Comma 3" xfId="3"/>
    <cellStyle name="Comma 3 2" xfId="4"/>
    <cellStyle name="Comma 4" xfId="5"/>
    <cellStyle name="Excel Built-in Normal" xfId="6"/>
    <cellStyle name="Normal" xfId="0" builtinId="0"/>
    <cellStyle name="Normal 10" xfId="7"/>
    <cellStyle name="Normal 10 2" xfId="8"/>
    <cellStyle name="Normal 11 2" xfId="9"/>
    <cellStyle name="Normal 12" xfId="10"/>
    <cellStyle name="Normal 12 2" xfId="11"/>
    <cellStyle name="Normal 2" xfId="12"/>
    <cellStyle name="Normal 2 2" xfId="13"/>
    <cellStyle name="Normal 2 2 2" xfId="14"/>
    <cellStyle name="Normal 2 2 2 2" xfId="15"/>
    <cellStyle name="Normal 2 2 3" xfId="16"/>
    <cellStyle name="Normal 2 3" xfId="17"/>
    <cellStyle name="Normal 2 4" xfId="18"/>
    <cellStyle name="Normal 2_Tame_Skudrina" xfId="19"/>
    <cellStyle name="Normal 3" xfId="20"/>
    <cellStyle name="Normal 3 2" xfId="21"/>
    <cellStyle name="Normal 3 4" xfId="22"/>
    <cellStyle name="Normal 4" xfId="23"/>
    <cellStyle name="Normal 4 2" xfId="24"/>
    <cellStyle name="Normal 5" xfId="25"/>
    <cellStyle name="Normal 6" xfId="26"/>
    <cellStyle name="Normal 6 2" xfId="27"/>
    <cellStyle name="Normal 6 2 2" xfId="28"/>
    <cellStyle name="Normal 7" xfId="29"/>
    <cellStyle name="Normal 8" xfId="30"/>
    <cellStyle name="Normal 9" xfId="31"/>
    <cellStyle name="Normal 99" xfId="32"/>
    <cellStyle name="Parastais 10" xfId="33"/>
    <cellStyle name="Parastais 2 2" xfId="34"/>
    <cellStyle name="Parastais 4" xfId="35"/>
    <cellStyle name="Parastais 4 2" xfId="36"/>
    <cellStyle name="Parastais 6" xfId="37"/>
    <cellStyle name="Parastais 7" xfId="38"/>
    <cellStyle name="Parastais 8" xfId="39"/>
    <cellStyle name="Parastais_____tames_suves_09" xfId="40"/>
    <cellStyle name="Parastais_Forma_ginterm_apstr(2) 2_tame_jumti_sandero" xfId="41"/>
    <cellStyle name="Parasts 2" xfId="42"/>
    <cellStyle name="Parasts 3" xfId="43"/>
    <cellStyle name="Percent 2" xfId="44"/>
    <cellStyle name="Stils 1" xfId="45"/>
    <cellStyle name="Style 1" xfId="46"/>
    <cellStyle name="Процентный 2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-depo-5\d\KBD\000_InD_BN%20darbi%202020\000_OBJEKTI_remonti\6AP_Kleistu%2028\Jumta%20seguma%20renov&#257;cija%20002_005\Tame_jumtu_atjaunosana_Kleistu_28_002_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tāme"/>
      <sheetName val="Kopsavilkums"/>
      <sheetName val="Lit002"/>
      <sheetName val="Lit005"/>
    </sheetNames>
    <sheetDataSet>
      <sheetData sheetId="0"/>
      <sheetData sheetId="1">
        <row r="23">
          <cell r="E23">
            <v>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zoomScale="85" zoomScaleNormal="85" workbookViewId="0">
      <selection activeCell="F10" sqref="F10"/>
    </sheetView>
  </sheetViews>
  <sheetFormatPr defaultRowHeight="15"/>
  <cols>
    <col min="1" max="1" width="52.28515625" bestFit="1" customWidth="1"/>
    <col min="2" max="2" width="11" customWidth="1"/>
    <col min="3" max="3" width="55.140625" bestFit="1" customWidth="1"/>
    <col min="4" max="4" width="35.7109375" bestFit="1" customWidth="1"/>
  </cols>
  <sheetData>
    <row r="1" spans="1:8" ht="15.75">
      <c r="A1" s="8"/>
      <c r="B1" s="8"/>
      <c r="C1" s="42" t="s">
        <v>31</v>
      </c>
      <c r="D1" s="43"/>
    </row>
    <row r="2" spans="1:8" ht="15.75">
      <c r="A2" s="7"/>
      <c r="B2" s="8"/>
      <c r="C2" s="8"/>
      <c r="D2" s="44"/>
    </row>
    <row r="3" spans="1:8" ht="18">
      <c r="A3" s="7"/>
      <c r="B3" s="8"/>
      <c r="C3" s="8"/>
      <c r="D3" s="45" t="s">
        <v>32</v>
      </c>
    </row>
    <row r="4" spans="1:8" ht="15.75">
      <c r="A4" s="8"/>
      <c r="B4" s="8"/>
      <c r="C4" s="8"/>
      <c r="D4" s="43" t="s">
        <v>33</v>
      </c>
    </row>
    <row r="5" spans="1:8" ht="15.75">
      <c r="A5" s="8"/>
      <c r="B5" s="8"/>
      <c r="C5" s="43"/>
      <c r="D5" s="46"/>
    </row>
    <row r="6" spans="1:8" ht="15.75">
      <c r="A6" s="8"/>
      <c r="B6" s="8"/>
      <c r="C6" s="43"/>
      <c r="D6" s="43" t="s">
        <v>63</v>
      </c>
    </row>
    <row r="7" spans="1:8" ht="15.75">
      <c r="A7" s="8"/>
      <c r="B7" s="8"/>
      <c r="C7" s="8"/>
      <c r="D7" s="8"/>
    </row>
    <row r="8" spans="1:8" ht="20.25">
      <c r="A8" s="56" t="s">
        <v>64</v>
      </c>
      <c r="B8" s="56"/>
      <c r="C8" s="56"/>
      <c r="D8" s="56"/>
    </row>
    <row r="9" spans="1:8" ht="15.75">
      <c r="A9" s="14"/>
      <c r="B9" s="14"/>
      <c r="C9" s="14"/>
      <c r="D9" s="14"/>
    </row>
    <row r="10" spans="1:8" ht="15.75">
      <c r="A10" s="2" t="s">
        <v>12</v>
      </c>
      <c r="B10" s="1"/>
      <c r="C10" s="16" t="s">
        <v>67</v>
      </c>
      <c r="D10" s="16"/>
      <c r="E10" s="39"/>
      <c r="F10" s="39"/>
      <c r="G10" s="39"/>
      <c r="H10" s="39"/>
    </row>
    <row r="11" spans="1:8" ht="15.75">
      <c r="A11" s="2" t="s">
        <v>13</v>
      </c>
      <c r="B11" s="1"/>
      <c r="C11" s="15" t="s">
        <v>41</v>
      </c>
      <c r="D11" s="15"/>
      <c r="E11" s="52"/>
      <c r="F11" s="52"/>
      <c r="G11" s="52"/>
      <c r="H11" s="52"/>
    </row>
    <row r="12" spans="1:8" ht="15.75">
      <c r="A12" s="2" t="s">
        <v>14</v>
      </c>
      <c r="B12" s="1"/>
      <c r="C12" s="15" t="s">
        <v>49</v>
      </c>
      <c r="D12" s="15"/>
      <c r="E12" s="52"/>
      <c r="F12" s="52"/>
      <c r="G12" s="52"/>
      <c r="H12" s="52"/>
    </row>
    <row r="13" spans="1:8" ht="15.75">
      <c r="A13" s="2" t="s">
        <v>15</v>
      </c>
      <c r="B13" s="1"/>
      <c r="C13" s="37"/>
      <c r="D13" s="37"/>
      <c r="E13" s="53"/>
      <c r="F13" s="53"/>
      <c r="G13" s="53"/>
      <c r="H13" s="53"/>
    </row>
    <row r="14" spans="1:8" ht="15.75">
      <c r="A14" s="11"/>
      <c r="B14" s="11"/>
      <c r="C14" s="11"/>
      <c r="D14" s="47"/>
    </row>
    <row r="15" spans="1:8" ht="15.75">
      <c r="A15" s="6" t="s">
        <v>28</v>
      </c>
      <c r="B15" s="57" t="s">
        <v>34</v>
      </c>
      <c r="C15" s="57"/>
      <c r="D15" s="6" t="s">
        <v>65</v>
      </c>
    </row>
    <row r="16" spans="1:8" ht="15.75">
      <c r="A16" s="6">
        <v>1</v>
      </c>
      <c r="B16" s="58" t="s">
        <v>68</v>
      </c>
      <c r="C16" s="58"/>
      <c r="D16" s="13">
        <f>[1]Kopsavilkums!E23</f>
        <v>0</v>
      </c>
    </row>
    <row r="17" spans="1:4" ht="15.75">
      <c r="A17" s="48"/>
      <c r="B17" s="59" t="s">
        <v>25</v>
      </c>
      <c r="C17" s="59"/>
      <c r="D17" s="12">
        <f>D16</f>
        <v>0</v>
      </c>
    </row>
    <row r="18" spans="1:4" ht="15.75">
      <c r="A18" s="49"/>
      <c r="B18" s="60" t="s">
        <v>35</v>
      </c>
      <c r="C18" s="60"/>
      <c r="D18" s="50">
        <f>ROUND(D17*21%,2)</f>
        <v>0</v>
      </c>
    </row>
    <row r="19" spans="1:4" ht="15.75">
      <c r="A19" s="48"/>
      <c r="B19" s="59" t="s">
        <v>36</v>
      </c>
      <c r="C19" s="59"/>
      <c r="D19" s="12">
        <f>ROUND(D18*21%,2)</f>
        <v>0</v>
      </c>
    </row>
    <row r="20" spans="1:4" ht="15.75">
      <c r="A20" s="47"/>
      <c r="B20" s="47"/>
      <c r="C20" s="47"/>
      <c r="D20" s="47"/>
    </row>
    <row r="21" spans="1:4" ht="15.75">
      <c r="A21" s="21" t="s">
        <v>19</v>
      </c>
      <c r="B21" s="54"/>
      <c r="C21" s="54"/>
      <c r="D21" s="54"/>
    </row>
    <row r="22" spans="1:4" ht="15.75">
      <c r="A22" s="22"/>
      <c r="B22" s="55" t="s">
        <v>21</v>
      </c>
      <c r="C22" s="55"/>
      <c r="D22" s="55"/>
    </row>
    <row r="23" spans="1:4" ht="15.75">
      <c r="A23" s="22" t="s">
        <v>51</v>
      </c>
      <c r="B23" s="22"/>
      <c r="C23" s="22"/>
      <c r="D23" s="22"/>
    </row>
    <row r="24" spans="1:4" ht="15.75">
      <c r="A24" s="22"/>
      <c r="B24" s="22"/>
      <c r="C24" s="22"/>
      <c r="D24" s="22"/>
    </row>
    <row r="25" spans="1:4" ht="15.75">
      <c r="A25" s="22" t="s">
        <v>22</v>
      </c>
      <c r="B25" s="54"/>
      <c r="C25" s="54"/>
      <c r="D25" s="54"/>
    </row>
    <row r="26" spans="1:4" ht="15.75">
      <c r="A26" s="22"/>
      <c r="B26" s="55" t="s">
        <v>21</v>
      </c>
      <c r="C26" s="55"/>
      <c r="D26" s="55"/>
    </row>
    <row r="27" spans="1:4" ht="15.75">
      <c r="A27" s="22" t="s">
        <v>23</v>
      </c>
      <c r="B27" s="22"/>
      <c r="C27" s="51"/>
      <c r="D27" s="22"/>
    </row>
  </sheetData>
  <mergeCells count="10">
    <mergeCell ref="B21:D21"/>
    <mergeCell ref="B22:D22"/>
    <mergeCell ref="B25:D25"/>
    <mergeCell ref="B26:D26"/>
    <mergeCell ref="A8:D8"/>
    <mergeCell ref="B15:C15"/>
    <mergeCell ref="B16:C16"/>
    <mergeCell ref="B17:C17"/>
    <mergeCell ref="B18:C18"/>
    <mergeCell ref="B19:C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zoomScale="85" zoomScaleNormal="85" workbookViewId="0">
      <selection sqref="A1:IV1"/>
    </sheetView>
  </sheetViews>
  <sheetFormatPr defaultRowHeight="15"/>
  <cols>
    <col min="1" max="1" width="52.28515625" bestFit="1" customWidth="1"/>
    <col min="2" max="2" width="6.7109375" bestFit="1" customWidth="1"/>
    <col min="3" max="3" width="39.42578125" bestFit="1" customWidth="1"/>
    <col min="4" max="4" width="32.140625" customWidth="1"/>
    <col min="5" max="5" width="17" bestFit="1" customWidth="1"/>
    <col min="6" max="6" width="6.42578125" bestFit="1" customWidth="1"/>
    <col min="7" max="7" width="7.7109375" bestFit="1" customWidth="1"/>
    <col min="8" max="8" width="7" bestFit="1" customWidth="1"/>
    <col min="9" max="9" width="8.140625" bestFit="1" customWidth="1"/>
  </cols>
  <sheetData>
    <row r="1" spans="1:17" ht="15.75">
      <c r="A1" s="24"/>
      <c r="B1" s="24"/>
      <c r="C1" s="24"/>
      <c r="D1" s="66" t="s">
        <v>53</v>
      </c>
      <c r="E1" s="66"/>
      <c r="F1" s="66"/>
      <c r="G1" s="24"/>
      <c r="H1" s="24"/>
      <c r="I1" s="24"/>
    </row>
    <row r="2" spans="1:17">
      <c r="A2" s="25"/>
      <c r="B2" s="25"/>
      <c r="C2" s="25"/>
      <c r="D2" s="25"/>
      <c r="E2" s="25"/>
      <c r="F2" s="25"/>
      <c r="G2" s="25"/>
      <c r="H2" s="25"/>
      <c r="I2" s="25"/>
    </row>
    <row r="3" spans="1:17" ht="20.25">
      <c r="A3" s="26"/>
      <c r="B3" s="26"/>
      <c r="C3" s="26"/>
      <c r="D3" s="67" t="s">
        <v>48</v>
      </c>
      <c r="E3" s="67"/>
      <c r="F3" s="67"/>
      <c r="G3" s="26"/>
      <c r="H3" s="26"/>
      <c r="I3" s="26"/>
    </row>
    <row r="4" spans="1:17" ht="18">
      <c r="A4" s="27"/>
      <c r="B4" s="28"/>
      <c r="C4" s="28"/>
      <c r="D4" s="68" t="s">
        <v>11</v>
      </c>
      <c r="E4" s="68"/>
      <c r="F4" s="68"/>
      <c r="G4" s="28"/>
      <c r="H4" s="28"/>
      <c r="I4" s="28"/>
    </row>
    <row r="5" spans="1:17" ht="18">
      <c r="A5" s="27"/>
      <c r="B5" s="28"/>
      <c r="C5" s="28"/>
      <c r="D5" s="38"/>
      <c r="E5" s="38"/>
      <c r="F5" s="38"/>
      <c r="G5" s="28"/>
      <c r="H5" s="28"/>
      <c r="I5" s="28"/>
    </row>
    <row r="6" spans="1:17" ht="15.75">
      <c r="A6" s="2" t="s">
        <v>12</v>
      </c>
      <c r="B6" s="1"/>
      <c r="C6" s="29"/>
      <c r="D6" s="69" t="s">
        <v>67</v>
      </c>
      <c r="E6" s="69"/>
      <c r="F6" s="69"/>
      <c r="G6" s="69"/>
      <c r="H6" s="69"/>
      <c r="I6" s="69"/>
      <c r="J6" s="40"/>
      <c r="K6" s="40"/>
      <c r="L6" s="40"/>
      <c r="M6" s="40"/>
      <c r="N6" s="40"/>
      <c r="O6" s="40"/>
      <c r="P6" s="40"/>
      <c r="Q6" s="40"/>
    </row>
    <row r="7" spans="1:17" ht="15.75">
      <c r="A7" s="2" t="s">
        <v>13</v>
      </c>
      <c r="B7" s="1"/>
      <c r="C7" s="29"/>
      <c r="D7" s="70" t="s">
        <v>41</v>
      </c>
      <c r="E7" s="70"/>
      <c r="F7" s="70"/>
      <c r="G7" s="70"/>
      <c r="H7" s="70"/>
      <c r="I7" s="70"/>
      <c r="J7" s="41"/>
      <c r="K7" s="41"/>
      <c r="L7" s="41"/>
      <c r="M7" s="41"/>
      <c r="N7" s="41"/>
      <c r="O7" s="41"/>
      <c r="P7" s="41"/>
      <c r="Q7" s="41"/>
    </row>
    <row r="8" spans="1:17" ht="15.75">
      <c r="A8" s="2" t="s">
        <v>14</v>
      </c>
      <c r="B8" s="1"/>
      <c r="C8" s="29"/>
      <c r="D8" s="70" t="s">
        <v>49</v>
      </c>
      <c r="E8" s="70"/>
      <c r="F8" s="70"/>
      <c r="G8" s="70"/>
      <c r="H8" s="70"/>
      <c r="I8" s="70"/>
      <c r="J8" s="41"/>
      <c r="K8" s="41"/>
      <c r="L8" s="41"/>
      <c r="M8" s="41"/>
      <c r="N8" s="41"/>
      <c r="O8" s="41"/>
      <c r="P8" s="41"/>
      <c r="Q8" s="41"/>
    </row>
    <row r="9" spans="1:17" ht="15.75">
      <c r="A9" s="2" t="s">
        <v>15</v>
      </c>
      <c r="B9" s="1"/>
      <c r="C9" s="1"/>
      <c r="D9" s="72"/>
      <c r="E9" s="72"/>
      <c r="F9" s="72"/>
      <c r="G9" s="72"/>
      <c r="H9" s="72"/>
      <c r="I9" s="72"/>
    </row>
    <row r="10" spans="1:17">
      <c r="A10" s="30"/>
      <c r="B10" s="31"/>
      <c r="C10" s="31"/>
      <c r="D10" s="32"/>
      <c r="E10" s="32"/>
      <c r="F10" s="32"/>
      <c r="G10" s="32"/>
      <c r="H10" s="32"/>
      <c r="I10" s="32"/>
    </row>
    <row r="11" spans="1:17" ht="15.75">
      <c r="A11" s="33"/>
      <c r="B11" s="8"/>
      <c r="C11" s="8" t="s">
        <v>54</v>
      </c>
      <c r="D11" s="8"/>
      <c r="E11" s="9"/>
      <c r="F11" s="8"/>
      <c r="G11" s="8"/>
      <c r="H11" s="8"/>
      <c r="I11" s="8"/>
    </row>
    <row r="12" spans="1:17" ht="15.75">
      <c r="A12" s="33"/>
      <c r="B12" s="8"/>
      <c r="C12" s="8" t="s">
        <v>55</v>
      </c>
      <c r="D12" s="8"/>
      <c r="E12" s="9"/>
      <c r="F12" s="8"/>
      <c r="G12" s="8"/>
      <c r="H12" s="8"/>
      <c r="I12" s="8"/>
    </row>
    <row r="13" spans="1:17">
      <c r="A13" s="30"/>
      <c r="B13" s="31"/>
      <c r="C13" s="31"/>
      <c r="D13" s="31"/>
      <c r="E13" s="34"/>
      <c r="F13" s="31"/>
      <c r="G13" s="31"/>
      <c r="H13" s="31"/>
      <c r="I13" s="31"/>
    </row>
    <row r="14" spans="1:17" ht="15.75">
      <c r="A14" s="64" t="s">
        <v>28</v>
      </c>
      <c r="B14" s="64" t="s">
        <v>56</v>
      </c>
      <c r="C14" s="74" t="s">
        <v>29</v>
      </c>
      <c r="D14" s="75"/>
      <c r="E14" s="64" t="s">
        <v>57</v>
      </c>
      <c r="F14" s="61" t="s">
        <v>27</v>
      </c>
      <c r="G14" s="62"/>
      <c r="H14" s="63"/>
      <c r="I14" s="64" t="s">
        <v>58</v>
      </c>
    </row>
    <row r="15" spans="1:17" ht="47.25">
      <c r="A15" s="65"/>
      <c r="B15" s="73"/>
      <c r="C15" s="76"/>
      <c r="D15" s="77"/>
      <c r="E15" s="65"/>
      <c r="F15" s="6" t="s">
        <v>59</v>
      </c>
      <c r="G15" s="6" t="s">
        <v>60</v>
      </c>
      <c r="H15" s="6" t="s">
        <v>18</v>
      </c>
      <c r="I15" s="65"/>
    </row>
    <row r="16" spans="1:17" ht="15.75">
      <c r="A16" s="6">
        <v>1</v>
      </c>
      <c r="B16" s="6"/>
      <c r="C16" s="58" t="s">
        <v>48</v>
      </c>
      <c r="D16" s="58"/>
      <c r="E16" s="10">
        <v>0</v>
      </c>
      <c r="F16" s="10">
        <v>0</v>
      </c>
      <c r="G16" s="10">
        <v>0</v>
      </c>
      <c r="H16" s="10">
        <v>0</v>
      </c>
      <c r="I16" s="10">
        <v>0</v>
      </c>
    </row>
    <row r="17" spans="1:9" ht="15.75">
      <c r="A17" s="59" t="s">
        <v>25</v>
      </c>
      <c r="B17" s="59"/>
      <c r="C17" s="59"/>
      <c r="D17" s="59"/>
      <c r="E17" s="35">
        <f>ROUND(SUM(E16:E16),2)</f>
        <v>0</v>
      </c>
      <c r="F17" s="35">
        <f>ROUND(SUM(F16:F16),2)</f>
        <v>0</v>
      </c>
      <c r="G17" s="35">
        <f>ROUND(SUM(G16:G16),2)</f>
        <v>0</v>
      </c>
      <c r="H17" s="35">
        <f>ROUND(SUM(H16:H16),2)</f>
        <v>0</v>
      </c>
      <c r="I17" s="35">
        <f>ROUND(SUM(I16:I16),2)</f>
        <v>0</v>
      </c>
    </row>
    <row r="18" spans="1:9" ht="15.75">
      <c r="A18" s="59" t="s">
        <v>61</v>
      </c>
      <c r="B18" s="59"/>
      <c r="C18" s="59"/>
      <c r="D18" s="59"/>
      <c r="E18" s="35">
        <f>ROUND(E17*4%,2)</f>
        <v>0</v>
      </c>
      <c r="F18" s="8"/>
      <c r="G18" s="8"/>
      <c r="H18" s="8"/>
      <c r="I18" s="8"/>
    </row>
    <row r="19" spans="1:9" ht="15.75">
      <c r="A19" s="60" t="s">
        <v>30</v>
      </c>
      <c r="B19" s="60"/>
      <c r="C19" s="60"/>
      <c r="D19" s="60"/>
      <c r="E19" s="36"/>
      <c r="F19" s="8"/>
      <c r="G19" s="8"/>
      <c r="H19" s="8"/>
      <c r="I19" s="8"/>
    </row>
    <row r="20" spans="1:9" ht="15.75">
      <c r="A20" s="71" t="s">
        <v>62</v>
      </c>
      <c r="B20" s="71"/>
      <c r="C20" s="71"/>
      <c r="D20" s="71"/>
      <c r="E20" s="35">
        <f>ROUND(E17*3%,2)</f>
        <v>0</v>
      </c>
      <c r="F20" s="8"/>
      <c r="G20" s="8"/>
      <c r="H20" s="8"/>
      <c r="I20" s="8"/>
    </row>
    <row r="21" spans="1:9" ht="15.75">
      <c r="A21" s="59" t="s">
        <v>26</v>
      </c>
      <c r="B21" s="59"/>
      <c r="C21" s="59"/>
      <c r="D21" s="59"/>
      <c r="E21" s="35">
        <f>ROUND(SUM(E17:E20),2)</f>
        <v>0</v>
      </c>
      <c r="F21" s="8"/>
      <c r="G21" s="8"/>
      <c r="H21" s="8"/>
      <c r="I21" s="8"/>
    </row>
    <row r="22" spans="1:9" ht="15.75">
      <c r="A22" s="8"/>
      <c r="B22" s="8"/>
      <c r="C22" s="8"/>
      <c r="D22" s="8"/>
      <c r="E22" s="8"/>
      <c r="F22" s="8"/>
      <c r="G22" s="8"/>
      <c r="H22" s="8"/>
      <c r="I22" s="8"/>
    </row>
    <row r="23" spans="1:9" ht="15.75">
      <c r="A23" s="21" t="s">
        <v>19</v>
      </c>
      <c r="B23" s="22"/>
      <c r="C23" s="78"/>
      <c r="D23" s="78"/>
      <c r="E23" s="78"/>
      <c r="F23" s="78"/>
      <c r="G23" s="78"/>
      <c r="H23" s="78"/>
      <c r="I23" s="78"/>
    </row>
    <row r="24" spans="1:9" ht="15.75">
      <c r="A24" s="22"/>
      <c r="B24" s="22"/>
      <c r="C24" s="79" t="s">
        <v>21</v>
      </c>
      <c r="D24" s="79"/>
      <c r="E24" s="79"/>
      <c r="F24" s="79"/>
      <c r="G24" s="79"/>
      <c r="H24" s="79"/>
      <c r="I24" s="79"/>
    </row>
    <row r="25" spans="1:9" ht="15.75">
      <c r="A25" s="22" t="s">
        <v>51</v>
      </c>
      <c r="B25" s="22"/>
      <c r="C25" s="22"/>
      <c r="D25" s="22"/>
      <c r="E25" s="22"/>
      <c r="F25" s="22"/>
      <c r="G25" s="22"/>
      <c r="H25" s="22"/>
      <c r="I25" s="22"/>
    </row>
    <row r="26" spans="1:9" ht="15.75">
      <c r="A26" s="22"/>
      <c r="B26" s="22"/>
      <c r="C26" s="22"/>
      <c r="D26" s="22"/>
      <c r="E26" s="22"/>
      <c r="F26" s="22"/>
      <c r="G26" s="22"/>
      <c r="H26" s="22"/>
      <c r="I26" s="22"/>
    </row>
    <row r="27" spans="1:9" ht="15.75">
      <c r="A27" s="22" t="s">
        <v>22</v>
      </c>
      <c r="B27" s="22"/>
      <c r="C27" s="78"/>
      <c r="D27" s="78"/>
      <c r="E27" s="78"/>
      <c r="F27" s="78"/>
      <c r="G27" s="78"/>
      <c r="H27" s="78"/>
      <c r="I27" s="78"/>
    </row>
    <row r="28" spans="1:9" ht="15.75">
      <c r="A28" s="22"/>
      <c r="B28" s="22"/>
      <c r="C28" s="79" t="s">
        <v>21</v>
      </c>
      <c r="D28" s="79"/>
      <c r="E28" s="79"/>
      <c r="F28" s="79"/>
      <c r="G28" s="79"/>
      <c r="H28" s="79"/>
      <c r="I28" s="79"/>
    </row>
    <row r="29" spans="1:9" ht="15.75">
      <c r="A29" s="22" t="s">
        <v>23</v>
      </c>
      <c r="B29" s="22"/>
      <c r="C29" s="54"/>
      <c r="D29" s="54"/>
      <c r="E29" s="22"/>
      <c r="F29" s="22"/>
      <c r="G29" s="22"/>
      <c r="H29" s="22"/>
      <c r="I29" s="22"/>
    </row>
  </sheetData>
  <mergeCells count="24">
    <mergeCell ref="A21:D21"/>
    <mergeCell ref="C23:I23"/>
    <mergeCell ref="C24:I24"/>
    <mergeCell ref="C27:I27"/>
    <mergeCell ref="C28:I28"/>
    <mergeCell ref="C29:D29"/>
    <mergeCell ref="C16:D16"/>
    <mergeCell ref="A17:D17"/>
    <mergeCell ref="A18:D18"/>
    <mergeCell ref="A19:D19"/>
    <mergeCell ref="A20:D20"/>
    <mergeCell ref="D9:I9"/>
    <mergeCell ref="A14:A15"/>
    <mergeCell ref="B14:B15"/>
    <mergeCell ref="C14:D15"/>
    <mergeCell ref="E14:E15"/>
    <mergeCell ref="F14:H14"/>
    <mergeCell ref="I14:I15"/>
    <mergeCell ref="D1:F1"/>
    <mergeCell ref="D3:F3"/>
    <mergeCell ref="D4:F4"/>
    <mergeCell ref="D6:I6"/>
    <mergeCell ref="D7:I7"/>
    <mergeCell ref="D8:I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"/>
  <sheetViews>
    <sheetView zoomScale="85" zoomScaleNormal="85" zoomScaleSheetLayoutView="70" workbookViewId="0">
      <selection sqref="A1:IV1"/>
    </sheetView>
  </sheetViews>
  <sheetFormatPr defaultRowHeight="15.75"/>
  <cols>
    <col min="1" max="1" width="52.28515625" style="47" bestFit="1" customWidth="1"/>
    <col min="2" max="2" width="10.7109375" style="47" bestFit="1" customWidth="1"/>
    <col min="3" max="3" width="76.5703125" style="47" bestFit="1" customWidth="1"/>
    <col min="4" max="4" width="11.5703125" style="47" bestFit="1" customWidth="1"/>
    <col min="5" max="5" width="11.28515625" style="47" bestFit="1" customWidth="1"/>
    <col min="6" max="6" width="7.140625" style="47" bestFit="1" customWidth="1"/>
    <col min="7" max="7" width="10.28515625" style="47" bestFit="1" customWidth="1"/>
    <col min="8" max="8" width="6.42578125" style="47" bestFit="1" customWidth="1"/>
    <col min="9" max="9" width="10.5703125" style="47" bestFit="1" customWidth="1"/>
    <col min="10" max="10" width="6.140625" style="47" bestFit="1" customWidth="1"/>
    <col min="11" max="11" width="5.7109375" style="47" bestFit="1" customWidth="1"/>
    <col min="12" max="12" width="7.7109375" style="47" bestFit="1" customWidth="1"/>
    <col min="13" max="13" width="6.42578125" style="47" bestFit="1" customWidth="1"/>
    <col min="14" max="14" width="9.7109375" style="47" bestFit="1" customWidth="1"/>
    <col min="15" max="15" width="7" style="47" bestFit="1" customWidth="1"/>
    <col min="16" max="16" width="53.42578125" style="47" bestFit="1" customWidth="1"/>
    <col min="17" max="17" width="16.5703125" style="47" customWidth="1"/>
    <col min="18" max="16384" width="9.140625" style="47"/>
  </cols>
  <sheetData>
    <row r="1" spans="1:16">
      <c r="A1" s="80" t="s">
        <v>10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</row>
    <row r="3" spans="1:16" ht="20.25">
      <c r="A3" s="81" t="s">
        <v>48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</row>
    <row r="4" spans="1:16">
      <c r="A4" s="82" t="s">
        <v>11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</row>
    <row r="6" spans="1:16">
      <c r="A6" s="47" t="s">
        <v>12</v>
      </c>
      <c r="C6" s="83" t="s">
        <v>67</v>
      </c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</row>
    <row r="7" spans="1:16">
      <c r="A7" s="47" t="s">
        <v>13</v>
      </c>
      <c r="C7" s="70" t="s">
        <v>41</v>
      </c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6">
      <c r="A8" s="47" t="s">
        <v>14</v>
      </c>
      <c r="C8" s="70" t="s">
        <v>66</v>
      </c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</row>
    <row r="9" spans="1:16">
      <c r="A9" s="47" t="s">
        <v>15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</row>
    <row r="11" spans="1:16" s="19" customFormat="1">
      <c r="A11" s="84" t="s">
        <v>69</v>
      </c>
      <c r="B11" s="85"/>
      <c r="C11" s="85"/>
      <c r="D11" s="47"/>
      <c r="E11" s="8"/>
      <c r="F11" s="8"/>
      <c r="G11" s="8"/>
      <c r="H11" s="8"/>
      <c r="I11" s="14"/>
      <c r="J11" s="8"/>
      <c r="K11" s="8"/>
      <c r="L11" s="17"/>
      <c r="M11" s="17"/>
      <c r="N11" s="18"/>
      <c r="O11" s="18"/>
      <c r="P11" s="18"/>
    </row>
    <row r="12" spans="1:16" s="19" customFormat="1">
      <c r="A12" s="47"/>
      <c r="B12" s="47"/>
      <c r="C12" s="47"/>
      <c r="D12" s="47"/>
      <c r="E12" s="8"/>
      <c r="F12" s="8"/>
      <c r="G12" s="8"/>
      <c r="H12" s="47"/>
      <c r="I12" s="14"/>
      <c r="J12" s="8"/>
      <c r="K12" s="8"/>
      <c r="L12" s="17"/>
      <c r="M12" s="17"/>
      <c r="N12" s="18"/>
      <c r="O12" s="18"/>
      <c r="P12" s="20" t="s">
        <v>47</v>
      </c>
    </row>
    <row r="14" spans="1:16">
      <c r="A14" s="64" t="s">
        <v>20</v>
      </c>
      <c r="B14" s="64" t="s">
        <v>0</v>
      </c>
      <c r="C14" s="64" t="s">
        <v>16</v>
      </c>
      <c r="D14" s="86" t="s">
        <v>1</v>
      </c>
      <c r="E14" s="86" t="s">
        <v>2</v>
      </c>
      <c r="F14" s="87" t="s">
        <v>3</v>
      </c>
      <c r="G14" s="88"/>
      <c r="H14" s="88"/>
      <c r="I14" s="88"/>
      <c r="J14" s="88"/>
      <c r="K14" s="89"/>
      <c r="L14" s="87" t="s">
        <v>8</v>
      </c>
      <c r="M14" s="88"/>
      <c r="N14" s="88"/>
      <c r="O14" s="88"/>
      <c r="P14" s="89"/>
    </row>
    <row r="15" spans="1:16" ht="63">
      <c r="A15" s="65"/>
      <c r="B15" s="65"/>
      <c r="C15" s="65"/>
      <c r="D15" s="73"/>
      <c r="E15" s="73"/>
      <c r="F15" s="6" t="s">
        <v>4</v>
      </c>
      <c r="G15" s="6" t="s">
        <v>5</v>
      </c>
      <c r="H15" s="6" t="s">
        <v>6</v>
      </c>
      <c r="I15" s="6" t="s">
        <v>17</v>
      </c>
      <c r="J15" s="6" t="s">
        <v>18</v>
      </c>
      <c r="K15" s="6" t="s">
        <v>7</v>
      </c>
      <c r="L15" s="6" t="s">
        <v>24</v>
      </c>
      <c r="M15" s="6" t="s">
        <v>6</v>
      </c>
      <c r="N15" s="6" t="s">
        <v>17</v>
      </c>
      <c r="O15" s="6" t="s">
        <v>18</v>
      </c>
      <c r="P15" s="6" t="s">
        <v>9</v>
      </c>
    </row>
    <row r="16" spans="1:16">
      <c r="A16" s="90"/>
      <c r="B16" s="91"/>
      <c r="C16" s="92" t="s">
        <v>38</v>
      </c>
      <c r="D16" s="90"/>
      <c r="E16" s="90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</row>
    <row r="17" spans="1:19">
      <c r="A17" s="4">
        <v>1</v>
      </c>
      <c r="B17" s="3" t="s">
        <v>50</v>
      </c>
      <c r="C17" s="94" t="s">
        <v>39</v>
      </c>
      <c r="D17" s="95" t="s">
        <v>40</v>
      </c>
      <c r="E17" s="95">
        <v>10</v>
      </c>
      <c r="F17" s="96"/>
      <c r="G17" s="5"/>
      <c r="H17" s="5"/>
      <c r="I17" s="5"/>
      <c r="J17" s="5"/>
      <c r="K17" s="5">
        <f t="shared" ref="K17:K22" si="0">H17+I17+J17</f>
        <v>0</v>
      </c>
      <c r="L17" s="5">
        <f t="shared" ref="L17:L22" si="1">E17*F17</f>
        <v>0</v>
      </c>
      <c r="M17" s="5">
        <f t="shared" ref="M17:M22" si="2">E17*H17</f>
        <v>0</v>
      </c>
      <c r="N17" s="5">
        <f t="shared" ref="N17:N22" si="3">E17*I17</f>
        <v>0</v>
      </c>
      <c r="O17" s="5">
        <f t="shared" ref="O17:O22" si="4">E17*J17</f>
        <v>0</v>
      </c>
      <c r="P17" s="5">
        <f t="shared" ref="P17:P22" si="5">O17+N17+M17</f>
        <v>0</v>
      </c>
    </row>
    <row r="18" spans="1:19" s="98" customFormat="1" ht="78.75">
      <c r="A18" s="4">
        <v>2</v>
      </c>
      <c r="B18" s="3" t="s">
        <v>50</v>
      </c>
      <c r="C18" s="97" t="s">
        <v>42</v>
      </c>
      <c r="D18" s="95" t="s">
        <v>40</v>
      </c>
      <c r="E18" s="95">
        <v>10</v>
      </c>
      <c r="F18" s="96"/>
      <c r="G18" s="5"/>
      <c r="H18" s="5"/>
      <c r="I18" s="5"/>
      <c r="J18" s="5"/>
      <c r="K18" s="5">
        <f t="shared" si="0"/>
        <v>0</v>
      </c>
      <c r="L18" s="5">
        <f t="shared" si="1"/>
        <v>0</v>
      </c>
      <c r="M18" s="5">
        <f t="shared" si="2"/>
        <v>0</v>
      </c>
      <c r="N18" s="5">
        <f t="shared" si="3"/>
        <v>0</v>
      </c>
      <c r="O18" s="5">
        <f t="shared" si="4"/>
        <v>0</v>
      </c>
      <c r="P18" s="5">
        <f t="shared" si="5"/>
        <v>0</v>
      </c>
    </row>
    <row r="19" spans="1:19" s="98" customFormat="1" ht="47.25">
      <c r="A19" s="4">
        <v>3</v>
      </c>
      <c r="B19" s="3" t="s">
        <v>50</v>
      </c>
      <c r="C19" s="99" t="s">
        <v>43</v>
      </c>
      <c r="D19" s="95" t="s">
        <v>40</v>
      </c>
      <c r="E19" s="95">
        <v>10</v>
      </c>
      <c r="F19" s="96"/>
      <c r="G19" s="5"/>
      <c r="H19" s="5"/>
      <c r="I19" s="5"/>
      <c r="J19" s="5"/>
      <c r="K19" s="5">
        <f t="shared" si="0"/>
        <v>0</v>
      </c>
      <c r="L19" s="5">
        <f t="shared" si="1"/>
        <v>0</v>
      </c>
      <c r="M19" s="5">
        <f t="shared" si="2"/>
        <v>0</v>
      </c>
      <c r="N19" s="5">
        <f t="shared" si="3"/>
        <v>0</v>
      </c>
      <c r="O19" s="5">
        <f t="shared" si="4"/>
        <v>0</v>
      </c>
      <c r="P19" s="5">
        <f t="shared" si="5"/>
        <v>0</v>
      </c>
    </row>
    <row r="20" spans="1:19" s="98" customFormat="1">
      <c r="A20" s="4">
        <v>4</v>
      </c>
      <c r="B20" s="3" t="s">
        <v>50</v>
      </c>
      <c r="C20" s="99" t="s">
        <v>44</v>
      </c>
      <c r="D20" s="95" t="s">
        <v>40</v>
      </c>
      <c r="E20" s="95">
        <v>10</v>
      </c>
      <c r="F20" s="96"/>
      <c r="G20" s="5"/>
      <c r="H20" s="5"/>
      <c r="I20" s="5"/>
      <c r="J20" s="5"/>
      <c r="K20" s="5">
        <f t="shared" si="0"/>
        <v>0</v>
      </c>
      <c r="L20" s="5">
        <f t="shared" si="1"/>
        <v>0</v>
      </c>
      <c r="M20" s="5">
        <f t="shared" si="2"/>
        <v>0</v>
      </c>
      <c r="N20" s="5">
        <f t="shared" si="3"/>
        <v>0</v>
      </c>
      <c r="O20" s="5">
        <f t="shared" si="4"/>
        <v>0</v>
      </c>
      <c r="P20" s="5">
        <f t="shared" si="5"/>
        <v>0</v>
      </c>
    </row>
    <row r="21" spans="1:19" s="98" customFormat="1" ht="31.5">
      <c r="A21" s="4">
        <v>5</v>
      </c>
      <c r="B21" s="3" t="s">
        <v>50</v>
      </c>
      <c r="C21" s="99" t="s">
        <v>45</v>
      </c>
      <c r="D21" s="95" t="s">
        <v>37</v>
      </c>
      <c r="E21" s="95">
        <v>10</v>
      </c>
      <c r="F21" s="96"/>
      <c r="G21" s="5"/>
      <c r="H21" s="5"/>
      <c r="I21" s="5"/>
      <c r="J21" s="5"/>
      <c r="K21" s="5">
        <f t="shared" si="0"/>
        <v>0</v>
      </c>
      <c r="L21" s="5">
        <f t="shared" si="1"/>
        <v>0</v>
      </c>
      <c r="M21" s="5">
        <f t="shared" si="2"/>
        <v>0</v>
      </c>
      <c r="N21" s="5">
        <f t="shared" si="3"/>
        <v>0</v>
      </c>
      <c r="O21" s="5">
        <f t="shared" si="4"/>
        <v>0</v>
      </c>
      <c r="P21" s="5">
        <f t="shared" si="5"/>
        <v>0</v>
      </c>
    </row>
    <row r="22" spans="1:19" s="98" customFormat="1" ht="31.5">
      <c r="A22" s="4">
        <v>6</v>
      </c>
      <c r="B22" s="3" t="s">
        <v>50</v>
      </c>
      <c r="C22" s="99" t="s">
        <v>52</v>
      </c>
      <c r="D22" s="95" t="s">
        <v>37</v>
      </c>
      <c r="E22" s="100">
        <v>1</v>
      </c>
      <c r="F22" s="96"/>
      <c r="G22" s="5"/>
      <c r="H22" s="5"/>
      <c r="I22" s="5"/>
      <c r="J22" s="5"/>
      <c r="K22" s="5">
        <f t="shared" si="0"/>
        <v>0</v>
      </c>
      <c r="L22" s="5">
        <f t="shared" si="1"/>
        <v>0</v>
      </c>
      <c r="M22" s="5">
        <f t="shared" si="2"/>
        <v>0</v>
      </c>
      <c r="N22" s="5">
        <f t="shared" si="3"/>
        <v>0</v>
      </c>
      <c r="O22" s="5">
        <f t="shared" si="4"/>
        <v>0</v>
      </c>
      <c r="P22" s="5">
        <f t="shared" si="5"/>
        <v>0</v>
      </c>
    </row>
    <row r="23" spans="1:19">
      <c r="A23" s="105" t="s">
        <v>46</v>
      </c>
      <c r="B23" s="106"/>
      <c r="C23" s="106"/>
      <c r="D23" s="106"/>
      <c r="E23" s="106"/>
      <c r="F23" s="106"/>
      <c r="G23" s="106"/>
      <c r="H23" s="106"/>
      <c r="I23" s="106"/>
      <c r="J23" s="106"/>
      <c r="K23" s="107"/>
      <c r="L23" s="108">
        <f>SUM(L18:L22)</f>
        <v>0</v>
      </c>
      <c r="M23" s="108">
        <f>SUM(M18:M22)</f>
        <v>0</v>
      </c>
      <c r="N23" s="108">
        <f>SUM(N18:N22)</f>
        <v>0</v>
      </c>
      <c r="O23" s="108">
        <f>SUM(O18:O22)</f>
        <v>0</v>
      </c>
      <c r="P23" s="108">
        <f>SUM(P18:P22)</f>
        <v>0</v>
      </c>
      <c r="Q23" s="98"/>
      <c r="R23" s="98"/>
      <c r="S23" s="98"/>
    </row>
    <row r="26" spans="1:19" s="19" customFormat="1">
      <c r="A26" s="101" t="s">
        <v>19</v>
      </c>
      <c r="B26" s="101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23"/>
      <c r="R26" s="23"/>
    </row>
    <row r="27" spans="1:19" s="19" customFormat="1">
      <c r="A27" s="101"/>
      <c r="B27" s="101"/>
      <c r="C27" s="103" t="s">
        <v>21</v>
      </c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23"/>
      <c r="R27" s="23"/>
    </row>
    <row r="28" spans="1:19" s="19" customFormat="1">
      <c r="A28" s="101" t="s">
        <v>51</v>
      </c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23"/>
      <c r="R28" s="23"/>
    </row>
    <row r="29" spans="1:19" s="19" customFormat="1">
      <c r="A29" s="101"/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</row>
    <row r="30" spans="1:19" s="19" customFormat="1">
      <c r="A30" s="101" t="s">
        <v>22</v>
      </c>
      <c r="B30" s="101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</row>
    <row r="31" spans="1:19" s="19" customFormat="1">
      <c r="A31" s="101"/>
      <c r="B31" s="101"/>
      <c r="C31" s="103" t="s">
        <v>21</v>
      </c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</row>
    <row r="32" spans="1:19" s="19" customFormat="1">
      <c r="A32" s="101" t="s">
        <v>23</v>
      </c>
      <c r="B32" s="101"/>
      <c r="C32" s="104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</row>
  </sheetData>
  <mergeCells count="20">
    <mergeCell ref="A23:K23"/>
    <mergeCell ref="A1:P1"/>
    <mergeCell ref="E14:E15"/>
    <mergeCell ref="D14:D15"/>
    <mergeCell ref="C14:C15"/>
    <mergeCell ref="B14:B15"/>
    <mergeCell ref="A3:P3"/>
    <mergeCell ref="A4:P4"/>
    <mergeCell ref="C7:P7"/>
    <mergeCell ref="C8:P8"/>
    <mergeCell ref="L14:P14"/>
    <mergeCell ref="C6:P6"/>
    <mergeCell ref="C9:P9"/>
    <mergeCell ref="F14:K14"/>
    <mergeCell ref="C30:P30"/>
    <mergeCell ref="C31:P31"/>
    <mergeCell ref="A14:A15"/>
    <mergeCell ref="C26:P26"/>
    <mergeCell ref="C27:P27"/>
    <mergeCell ref="A11:C11"/>
  </mergeCells>
  <phoneticPr fontId="14" type="noConversion"/>
  <pageMargins left="1" right="1" top="1" bottom="1" header="0.5" footer="0.5"/>
  <pageSetup paperSize="9" scale="5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A99682F1AE72FD41AC9DC559A02B9CB1" ma:contentTypeVersion="13" ma:contentTypeDescription="Izveidot jaunu dokumentu." ma:contentTypeScope="" ma:versionID="26bfa372b82a285816cef1335856ec48">
  <xsd:schema xmlns:xsd="http://www.w3.org/2001/XMLSchema" xmlns:xs="http://www.w3.org/2001/XMLSchema" xmlns:p="http://schemas.microsoft.com/office/2006/metadata/properties" xmlns:ns3="d9579869-82f1-4f80-8f24-9589b63f6bab" xmlns:ns4="d2efd33a-ec35-444a-b013-df773ebf2477" targetNamespace="http://schemas.microsoft.com/office/2006/metadata/properties" ma:root="true" ma:fieldsID="416c49594f3261e518ea1fbae6c22bc9" ns3:_="" ns4:_="">
    <xsd:import namespace="d9579869-82f1-4f80-8f24-9589b63f6bab"/>
    <xsd:import namespace="d2efd33a-ec35-444a-b013-df773ebf247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579869-82f1-4f80-8f24-9589b63f6b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fd33a-ec35-444a-b013-df773ebf247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Koplietošanas norādes jaucējkod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D742DD-3086-4BFB-BA97-E4A5334B03D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AC071A2-6B6C-47EE-B80D-2E60760B447C}">
  <ds:schemaRefs>
    <ds:schemaRef ds:uri="http://schemas.openxmlformats.org/package/2006/metadata/core-properties"/>
    <ds:schemaRef ds:uri="d2efd33a-ec35-444a-b013-df773ebf2477"/>
    <ds:schemaRef ds:uri="http://purl.org/dc/dcmitype/"/>
    <ds:schemaRef ds:uri="http://schemas.microsoft.com/office/infopath/2007/PartnerControls"/>
    <ds:schemaRef ds:uri="d9579869-82f1-4f80-8f24-9589b63f6bab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E8A731AA-9174-4D47-BF2B-D6AF164CAE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579869-82f1-4f80-8f24-9589b63f6bab"/>
    <ds:schemaRef ds:uri="d2efd33a-ec35-444a-b013-df773ebf24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Koptāme</vt:lpstr>
      <vt:lpstr>Kopsavilkums</vt:lpstr>
      <vt:lpstr>Tāme</vt:lpstr>
      <vt:lpstr>Tāme!Print_Area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Imants Zīverts</dc:creator>
  <cp:lastModifiedBy>Artūrs Kurbatovs</cp:lastModifiedBy>
  <cp:lastPrinted>2020-12-01T11:49:03Z</cp:lastPrinted>
  <dcterms:created xsi:type="dcterms:W3CDTF">2020-09-02T05:02:03Z</dcterms:created>
  <dcterms:modified xsi:type="dcterms:W3CDTF">2021-01-12T10:30:20Z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0x010100A99682F1AE72FD41AC9DC559A02B9CB1</vt:lpwstr>
  </property>
</Properties>
</file>