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ate1904="1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solvita_riekstina_rigassatiksme_lv/Documents/Desktop/Saspiests gaiss/TI_3/"/>
    </mc:Choice>
  </mc:AlternateContent>
  <xr:revisionPtr revIDLastSave="134" documentId="8_{0A13ADE4-9FDE-4292-886C-B456DE357631}" xr6:coauthVersionLast="46" xr6:coauthVersionMax="47" xr10:uidLastSave="{DBEC4AEB-27CD-460B-A2C9-91F8621C6D04}"/>
  <bookViews>
    <workbookView xWindow="-28920" yWindow="-120" windowWidth="29040" windowHeight="15840" xr2:uid="{00000000-000D-0000-FFFF-FFFF00000000}"/>
  </bookViews>
  <sheets>
    <sheet name="PIEDAV_FORM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0" i="2" l="1"/>
  <c r="G231" i="2"/>
  <c r="G229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05" i="2"/>
  <c r="G201" i="2"/>
  <c r="G202" i="2"/>
  <c r="G200" i="2"/>
  <c r="G197" i="2"/>
  <c r="G194" i="2"/>
  <c r="G191" i="2"/>
  <c r="G188" i="2"/>
  <c r="G187" i="2"/>
  <c r="G184" i="2"/>
  <c r="G181" i="2"/>
  <c r="G180" i="2"/>
  <c r="G177" i="2"/>
  <c r="G173" i="2"/>
  <c r="G174" i="2"/>
  <c r="G172" i="2"/>
  <c r="G161" i="2"/>
  <c r="G162" i="2"/>
  <c r="G163" i="2"/>
  <c r="G164" i="2"/>
  <c r="G165" i="2"/>
  <c r="G166" i="2"/>
  <c r="G160" i="2"/>
  <c r="G157" i="2"/>
  <c r="G156" i="2"/>
  <c r="G151" i="2"/>
  <c r="G152" i="2"/>
  <c r="G153" i="2"/>
  <c r="G150" i="2"/>
  <c r="G147" i="2"/>
  <c r="G146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28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03" i="2"/>
  <c r="G91" i="2"/>
  <c r="G92" i="2"/>
  <c r="G93" i="2"/>
  <c r="G94" i="2"/>
  <c r="G95" i="2"/>
  <c r="G96" i="2"/>
  <c r="G97" i="2"/>
  <c r="G98" i="2"/>
  <c r="G99" i="2"/>
  <c r="G100" i="2"/>
  <c r="G90" i="2"/>
  <c r="G84" i="2"/>
  <c r="G85" i="2"/>
  <c r="G86" i="2"/>
  <c r="G87" i="2"/>
  <c r="G83" i="2"/>
  <c r="G74" i="2"/>
  <c r="G73" i="2"/>
  <c r="G70" i="2"/>
  <c r="G69" i="2"/>
  <c r="G59" i="2"/>
  <c r="G60" i="2"/>
  <c r="G61" i="2"/>
  <c r="G62" i="2"/>
  <c r="G63" i="2"/>
  <c r="G64" i="2"/>
  <c r="G65" i="2"/>
  <c r="G66" i="2"/>
  <c r="G58" i="2"/>
  <c r="G53" i="2"/>
  <c r="G54" i="2"/>
  <c r="G55" i="2"/>
  <c r="G52" i="2"/>
  <c r="G39" i="2"/>
  <c r="G40" i="2"/>
  <c r="G41" i="2"/>
  <c r="G42" i="2"/>
  <c r="G43" i="2"/>
  <c r="G44" i="2"/>
  <c r="G45" i="2"/>
  <c r="G46" i="2"/>
  <c r="G47" i="2"/>
  <c r="G48" i="2"/>
  <c r="G49" i="2"/>
  <c r="G38" i="2"/>
  <c r="G32" i="2"/>
  <c r="G33" i="2"/>
  <c r="G34" i="2"/>
  <c r="G35" i="2"/>
  <c r="G31" i="2"/>
  <c r="G22" i="2"/>
  <c r="G23" i="2"/>
  <c r="G24" i="2"/>
  <c r="G25" i="2"/>
  <c r="G26" i="2"/>
  <c r="G27" i="2"/>
  <c r="G28" i="2"/>
  <c r="G21" i="2"/>
  <c r="G14" i="2"/>
  <c r="G15" i="2"/>
  <c r="G16" i="2"/>
  <c r="G17" i="2"/>
  <c r="G18" i="2"/>
  <c r="G13" i="2"/>
  <c r="L233" i="2"/>
  <c r="L232" i="2" l="1"/>
  <c r="L231" i="2"/>
  <c r="L230" i="2"/>
  <c r="L195" i="2"/>
  <c r="L194" i="2"/>
  <c r="L192" i="2"/>
  <c r="L191" i="2"/>
  <c r="L188" i="2"/>
  <c r="L187" i="2"/>
  <c r="L189" i="2" s="1"/>
  <c r="L185" i="2"/>
  <c r="L184" i="2"/>
  <c r="L182" i="2"/>
  <c r="L180" i="2"/>
  <c r="L178" i="2"/>
  <c r="L177" i="2"/>
  <c r="L174" i="2"/>
  <c r="L172" i="2"/>
  <c r="L175" i="2" s="1"/>
  <c r="L161" i="2"/>
  <c r="L163" i="2"/>
  <c r="L164" i="2"/>
  <c r="L166" i="2"/>
  <c r="L160" i="2"/>
  <c r="L167" i="2" s="1"/>
  <c r="L158" i="2"/>
  <c r="L157" i="2"/>
  <c r="L156" i="2"/>
  <c r="L151" i="2"/>
  <c r="L152" i="2"/>
  <c r="L153" i="2"/>
  <c r="L150" i="2"/>
  <c r="L154" i="2" s="1"/>
  <c r="L148" i="2"/>
  <c r="L147" i="2"/>
  <c r="L146" i="2"/>
  <c r="L129" i="2"/>
  <c r="L131" i="2"/>
  <c r="L132" i="2"/>
  <c r="L134" i="2"/>
  <c r="L135" i="2"/>
  <c r="L138" i="2"/>
  <c r="L139" i="2"/>
  <c r="L140" i="2"/>
  <c r="L141" i="2"/>
  <c r="L143" i="2"/>
  <c r="L128" i="2"/>
  <c r="L125" i="2"/>
  <c r="L126" i="2" s="1"/>
  <c r="L120" i="2"/>
  <c r="L119" i="2"/>
  <c r="L104" i="2"/>
  <c r="L105" i="2"/>
  <c r="L106" i="2"/>
  <c r="L107" i="2"/>
  <c r="L108" i="2"/>
  <c r="L110" i="2"/>
  <c r="L111" i="2"/>
  <c r="L112" i="2"/>
  <c r="L114" i="2"/>
  <c r="L115" i="2"/>
  <c r="L103" i="2"/>
  <c r="L117" i="2" s="1"/>
  <c r="L91" i="2"/>
  <c r="L101" i="2" s="1"/>
  <c r="L93" i="2"/>
  <c r="L99" i="2"/>
  <c r="L100" i="2"/>
  <c r="L90" i="2"/>
  <c r="L84" i="2"/>
  <c r="L85" i="2"/>
  <c r="L86" i="2"/>
  <c r="L87" i="2"/>
  <c r="L83" i="2"/>
  <c r="L81" i="2"/>
  <c r="L80" i="2"/>
  <c r="L77" i="2"/>
  <c r="L78" i="2" s="1"/>
  <c r="L74" i="2"/>
  <c r="L75" i="2" s="1"/>
  <c r="L73" i="2"/>
  <c r="L70" i="2"/>
  <c r="L71" i="2" s="1"/>
  <c r="L69" i="2"/>
  <c r="L59" i="2"/>
  <c r="L60" i="2"/>
  <c r="L61" i="2"/>
  <c r="L62" i="2"/>
  <c r="L63" i="2"/>
  <c r="L64" i="2"/>
  <c r="L65" i="2"/>
  <c r="L66" i="2"/>
  <c r="L58" i="2"/>
  <c r="L53" i="2"/>
  <c r="L56" i="2" s="1"/>
  <c r="L54" i="2"/>
  <c r="L55" i="2"/>
  <c r="L52" i="2"/>
  <c r="L39" i="2"/>
  <c r="L40" i="2"/>
  <c r="L41" i="2"/>
  <c r="L42" i="2"/>
  <c r="L43" i="2"/>
  <c r="L44" i="2"/>
  <c r="L45" i="2"/>
  <c r="L46" i="2"/>
  <c r="L47" i="2"/>
  <c r="L48" i="2"/>
  <c r="L49" i="2"/>
  <c r="L38" i="2"/>
  <c r="L50" i="2" s="1"/>
  <c r="L32" i="2"/>
  <c r="L33" i="2"/>
  <c r="L34" i="2"/>
  <c r="L31" i="2"/>
  <c r="L36" i="2" s="1"/>
  <c r="L67" i="2" l="1"/>
  <c r="L144" i="2"/>
  <c r="L88" i="2"/>
  <c r="H230" i="2"/>
  <c r="I230" i="2" s="1"/>
  <c r="H231" i="2"/>
  <c r="I231" i="2" s="1"/>
  <c r="H229" i="2"/>
  <c r="I229" i="2" s="1"/>
  <c r="H206" i="2"/>
  <c r="I206" i="2" s="1"/>
  <c r="H207" i="2"/>
  <c r="I207" i="2" s="1"/>
  <c r="H208" i="2"/>
  <c r="I208" i="2" s="1"/>
  <c r="H209" i="2"/>
  <c r="I209" i="2" s="1"/>
  <c r="H210" i="2"/>
  <c r="I210" i="2" s="1"/>
  <c r="H211" i="2"/>
  <c r="I211" i="2" s="1"/>
  <c r="H212" i="2"/>
  <c r="I212" i="2" s="1"/>
  <c r="H213" i="2"/>
  <c r="I213" i="2" s="1"/>
  <c r="H214" i="2"/>
  <c r="I214" i="2" s="1"/>
  <c r="H215" i="2"/>
  <c r="I215" i="2" s="1"/>
  <c r="H216" i="2"/>
  <c r="I216" i="2" s="1"/>
  <c r="H217" i="2"/>
  <c r="I217" i="2" s="1"/>
  <c r="H218" i="2"/>
  <c r="I218" i="2" s="1"/>
  <c r="H219" i="2"/>
  <c r="I219" i="2" s="1"/>
  <c r="H220" i="2"/>
  <c r="I220" i="2" s="1"/>
  <c r="H221" i="2"/>
  <c r="I221" i="2" s="1"/>
  <c r="H222" i="2"/>
  <c r="I222" i="2" s="1"/>
  <c r="H223" i="2"/>
  <c r="I223" i="2" s="1"/>
  <c r="H224" i="2"/>
  <c r="I224" i="2" s="1"/>
  <c r="H225" i="2"/>
  <c r="I225" i="2" s="1"/>
  <c r="H226" i="2"/>
  <c r="I226" i="2" s="1"/>
  <c r="H205" i="2"/>
  <c r="I205" i="2" s="1"/>
  <c r="G203" i="2"/>
  <c r="H203" i="2" s="1"/>
  <c r="I203" i="2" s="1"/>
  <c r="H201" i="2"/>
  <c r="I201" i="2" s="1"/>
  <c r="H202" i="2"/>
  <c r="I202" i="2" s="1"/>
  <c r="H200" i="2"/>
  <c r="I200" i="2" s="1"/>
  <c r="G198" i="2"/>
  <c r="H198" i="2" s="1"/>
  <c r="H197" i="2"/>
  <c r="G195" i="2"/>
  <c r="H195" i="2" s="1"/>
  <c r="H194" i="2"/>
  <c r="G192" i="2"/>
  <c r="H192" i="2" s="1"/>
  <c r="H191" i="2"/>
  <c r="H188" i="2"/>
  <c r="H187" i="2"/>
  <c r="G185" i="2"/>
  <c r="H185" i="2" s="1"/>
  <c r="I185" i="2" s="1"/>
  <c r="H184" i="2"/>
  <c r="I184" i="2" s="1"/>
  <c r="H181" i="2"/>
  <c r="H180" i="2"/>
  <c r="G178" i="2"/>
  <c r="H178" i="2" s="1"/>
  <c r="H177" i="2"/>
  <c r="G175" i="2"/>
  <c r="H175" i="2" s="1"/>
  <c r="H173" i="2"/>
  <c r="H174" i="2"/>
  <c r="H172" i="2"/>
  <c r="G170" i="2"/>
  <c r="H170" i="2" s="1"/>
  <c r="I170" i="2" s="1"/>
  <c r="G169" i="2"/>
  <c r="H169" i="2" s="1"/>
  <c r="I169" i="2" s="1"/>
  <c r="H161" i="2"/>
  <c r="I161" i="2" s="1"/>
  <c r="H162" i="2"/>
  <c r="I162" i="2" s="1"/>
  <c r="H163" i="2"/>
  <c r="I163" i="2" s="1"/>
  <c r="H164" i="2"/>
  <c r="I164" i="2" s="1"/>
  <c r="H165" i="2"/>
  <c r="I165" i="2" s="1"/>
  <c r="H166" i="2"/>
  <c r="I166" i="2" s="1"/>
  <c r="H160" i="2"/>
  <c r="I160" i="2" s="1"/>
  <c r="H157" i="2"/>
  <c r="I157" i="2" s="1"/>
  <c r="H156" i="2"/>
  <c r="H151" i="2"/>
  <c r="I151" i="2" s="1"/>
  <c r="H152" i="2"/>
  <c r="I152" i="2" s="1"/>
  <c r="H153" i="2"/>
  <c r="I153" i="2" s="1"/>
  <c r="H150" i="2"/>
  <c r="I150" i="2" s="1"/>
  <c r="H147" i="2"/>
  <c r="I147" i="2" s="1"/>
  <c r="H146" i="2"/>
  <c r="I146" i="2" s="1"/>
  <c r="H129" i="2"/>
  <c r="I129" i="2" s="1"/>
  <c r="H130" i="2"/>
  <c r="I130" i="2" s="1"/>
  <c r="H131" i="2"/>
  <c r="I131" i="2" s="1"/>
  <c r="H132" i="2"/>
  <c r="I132" i="2" s="1"/>
  <c r="H133" i="2"/>
  <c r="I133" i="2" s="1"/>
  <c r="H134" i="2"/>
  <c r="I134" i="2" s="1"/>
  <c r="H135" i="2"/>
  <c r="I135" i="2" s="1"/>
  <c r="H136" i="2"/>
  <c r="I136" i="2" s="1"/>
  <c r="H137" i="2"/>
  <c r="I137" i="2" s="1"/>
  <c r="H138" i="2"/>
  <c r="I138" i="2" s="1"/>
  <c r="H139" i="2"/>
  <c r="I139" i="2" s="1"/>
  <c r="H140" i="2"/>
  <c r="I140" i="2" s="1"/>
  <c r="H141" i="2"/>
  <c r="I141" i="2" s="1"/>
  <c r="H142" i="2"/>
  <c r="I142" i="2" s="1"/>
  <c r="H143" i="2"/>
  <c r="I143" i="2" s="1"/>
  <c r="H128" i="2"/>
  <c r="I128" i="2" s="1"/>
  <c r="G126" i="2"/>
  <c r="H126" i="2" s="1"/>
  <c r="G125" i="2"/>
  <c r="H125" i="2" s="1"/>
  <c r="G123" i="2"/>
  <c r="H123" i="2" s="1"/>
  <c r="G122" i="2"/>
  <c r="H122" i="2" s="1"/>
  <c r="G120" i="2"/>
  <c r="H120" i="2" s="1"/>
  <c r="I120" i="2" s="1"/>
  <c r="G119" i="2"/>
  <c r="H119" i="2" s="1"/>
  <c r="I119" i="2" s="1"/>
  <c r="H104" i="2"/>
  <c r="I104" i="2" s="1"/>
  <c r="H105" i="2"/>
  <c r="I105" i="2" s="1"/>
  <c r="H106" i="2"/>
  <c r="I106" i="2" s="1"/>
  <c r="H107" i="2"/>
  <c r="I107" i="2" s="1"/>
  <c r="H108" i="2"/>
  <c r="I108" i="2" s="1"/>
  <c r="H109" i="2"/>
  <c r="I109" i="2" s="1"/>
  <c r="H110" i="2"/>
  <c r="I110" i="2" s="1"/>
  <c r="H111" i="2"/>
  <c r="I111" i="2" s="1"/>
  <c r="H112" i="2"/>
  <c r="I112" i="2" s="1"/>
  <c r="H113" i="2"/>
  <c r="I113" i="2" s="1"/>
  <c r="H114" i="2"/>
  <c r="I114" i="2" s="1"/>
  <c r="H115" i="2"/>
  <c r="I115" i="2" s="1"/>
  <c r="H116" i="2"/>
  <c r="I116" i="2" s="1"/>
  <c r="H103" i="2"/>
  <c r="I103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98" i="2"/>
  <c r="I98" i="2" s="1"/>
  <c r="H99" i="2"/>
  <c r="I99" i="2" s="1"/>
  <c r="H100" i="2"/>
  <c r="I100" i="2" s="1"/>
  <c r="H90" i="2"/>
  <c r="I90" i="2" s="1"/>
  <c r="H84" i="2"/>
  <c r="H85" i="2"/>
  <c r="H86" i="2"/>
  <c r="H87" i="2"/>
  <c r="H83" i="2"/>
  <c r="G81" i="2"/>
  <c r="H81" i="2" s="1"/>
  <c r="G80" i="2"/>
  <c r="H80" i="2" s="1"/>
  <c r="G78" i="2"/>
  <c r="H78" i="2" s="1"/>
  <c r="I78" i="2" s="1"/>
  <c r="G77" i="2"/>
  <c r="H77" i="2" s="1"/>
  <c r="I77" i="2" s="1"/>
  <c r="H74" i="2"/>
  <c r="I74" i="2" s="1"/>
  <c r="H73" i="2"/>
  <c r="I73" i="2" s="1"/>
  <c r="G71" i="2"/>
  <c r="H71" i="2" s="1"/>
  <c r="I71" i="2" s="1"/>
  <c r="H70" i="2"/>
  <c r="I70" i="2" s="1"/>
  <c r="H69" i="2"/>
  <c r="I69" i="2" s="1"/>
  <c r="H59" i="2"/>
  <c r="I59" i="2" s="1"/>
  <c r="H60" i="2"/>
  <c r="I60" i="2" s="1"/>
  <c r="H61" i="2"/>
  <c r="I61" i="2" s="1"/>
  <c r="H62" i="2"/>
  <c r="I62" i="2" s="1"/>
  <c r="H63" i="2"/>
  <c r="I63" i="2" s="1"/>
  <c r="H64" i="2"/>
  <c r="I64" i="2" s="1"/>
  <c r="H65" i="2"/>
  <c r="I65" i="2" s="1"/>
  <c r="H66" i="2"/>
  <c r="I66" i="2" s="1"/>
  <c r="H58" i="2"/>
  <c r="I58" i="2" s="1"/>
  <c r="H53" i="2"/>
  <c r="I53" i="2" s="1"/>
  <c r="H54" i="2"/>
  <c r="I54" i="2" s="1"/>
  <c r="H55" i="2"/>
  <c r="I55" i="2" s="1"/>
  <c r="H52" i="2"/>
  <c r="I52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38" i="2"/>
  <c r="I38" i="2" s="1"/>
  <c r="H32" i="2"/>
  <c r="I32" i="2" s="1"/>
  <c r="H33" i="2"/>
  <c r="I33" i="2" s="1"/>
  <c r="H34" i="2"/>
  <c r="I34" i="2" s="1"/>
  <c r="H35" i="2"/>
  <c r="I35" i="2" s="1"/>
  <c r="H31" i="2"/>
  <c r="I3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1" i="2"/>
  <c r="I21" i="2" s="1"/>
  <c r="H14" i="2"/>
  <c r="H15" i="2"/>
  <c r="I15" i="2" s="1"/>
  <c r="H16" i="2"/>
  <c r="I16" i="2" s="1"/>
  <c r="H17" i="2"/>
  <c r="I17" i="2" s="1"/>
  <c r="H18" i="2"/>
  <c r="I18" i="2" s="1"/>
  <c r="H13" i="2"/>
  <c r="I13" i="2" s="1"/>
  <c r="G117" i="2" l="1"/>
  <c r="H117" i="2" s="1"/>
  <c r="I117" i="2" s="1"/>
  <c r="I156" i="2"/>
  <c r="I158" i="2" s="1"/>
  <c r="H158" i="2"/>
  <c r="G19" i="2"/>
  <c r="G148" i="2"/>
  <c r="H148" i="2" s="1"/>
  <c r="I148" i="2" s="1"/>
  <c r="G158" i="2"/>
  <c r="G167" i="2"/>
  <c r="H167" i="2" s="1"/>
  <c r="I167" i="2" s="1"/>
  <c r="G189" i="2"/>
  <c r="H189" i="2" s="1"/>
  <c r="G29" i="2"/>
  <c r="G56" i="2"/>
  <c r="H56" i="2" s="1"/>
  <c r="I56" i="2" s="1"/>
  <c r="G75" i="2"/>
  <c r="H75" i="2" s="1"/>
  <c r="I75" i="2" s="1"/>
  <c r="G227" i="2"/>
  <c r="H227" i="2" s="1"/>
  <c r="I227" i="2" s="1"/>
  <c r="G88" i="2"/>
  <c r="H88" i="2" s="1"/>
  <c r="G67" i="2"/>
  <c r="H67" i="2" s="1"/>
  <c r="I67" i="2" s="1"/>
  <c r="G182" i="2"/>
  <c r="H182" i="2" s="1"/>
  <c r="G50" i="2"/>
  <c r="H50" i="2" s="1"/>
  <c r="I50" i="2" s="1"/>
  <c r="G144" i="2"/>
  <c r="H144" i="2" s="1"/>
  <c r="I144" i="2" s="1"/>
  <c r="G154" i="2"/>
  <c r="H154" i="2" s="1"/>
  <c r="I154" i="2" s="1"/>
  <c r="G232" i="2"/>
  <c r="H232" i="2" s="1"/>
  <c r="I232" i="2" s="1"/>
  <c r="H19" i="2"/>
  <c r="I19" i="2" s="1"/>
  <c r="I14" i="2"/>
  <c r="G36" i="2"/>
  <c r="H36" i="2" s="1"/>
  <c r="I36" i="2" s="1"/>
  <c r="G101" i="2"/>
  <c r="H101" i="2" s="1"/>
  <c r="I101" i="2" s="1"/>
  <c r="H29" i="2"/>
  <c r="I29" i="2"/>
  <c r="I233" i="2" l="1"/>
  <c r="H233" i="2"/>
  <c r="G233" i="2" l="1"/>
</calcChain>
</file>

<file path=xl/sharedStrings.xml><?xml version="1.0" encoding="utf-8"?>
<sst xmlns="http://schemas.openxmlformats.org/spreadsheetml/2006/main" count="642" uniqueCount="224">
  <si>
    <t>Iekārtas</t>
  </si>
  <si>
    <t>Iekārtu skaits</t>
  </si>
  <si>
    <t>Pārbaužu biežums</t>
  </si>
  <si>
    <t xml:space="preserve">Materiālu (t.i., eļļas un filtru) nomaiņas biežums </t>
  </si>
  <si>
    <t>Kārtas Nr. atbilstoši TS 1.pielikumam</t>
  </si>
  <si>
    <t xml:space="preserve">Saspiestā gaisa iekārtas </t>
  </si>
  <si>
    <t xml:space="preserve">SMC ražotāja saspiestā gaisa iekārtas </t>
  </si>
  <si>
    <t xml:space="preserve">BEKO ražotāja saspiestā gaisa iekārtas </t>
  </si>
  <si>
    <t xml:space="preserve">BOGE ražotāja saspiestā gaisa iekārtas </t>
  </si>
  <si>
    <t>Kopējā materiālu (t.i., eļlas un filtru) nomaiņas summa 1 (viena) gada ietvaros EUR bez PVN</t>
  </si>
  <si>
    <t xml:space="preserve">FINI ražotāja saspiestā gaisa iekārtas </t>
  </si>
  <si>
    <t xml:space="preserve">HYDROVANE ražotāja saspiestā gaisa iekārtas </t>
  </si>
  <si>
    <t xml:space="preserve">OCD ražotāja saspiestā gaisa iekārtas </t>
  </si>
  <si>
    <t xml:space="preserve">PSRS ražotāja saspiestā gaisa iekārtas </t>
  </si>
  <si>
    <t xml:space="preserve">MIDCO ražotāja saspiestā gaisa iekārtas </t>
  </si>
  <si>
    <t xml:space="preserve">IWATA ražotāja saspiestā gaisa iekārtas </t>
  </si>
  <si>
    <t xml:space="preserve">Atlas Copco ražotāja saspiestā gaisa iekārtas </t>
  </si>
  <si>
    <t xml:space="preserve">ALUP ražotāja saspiestā gaisa iekārtas </t>
  </si>
  <si>
    <t xml:space="preserve">DryTec ražotāja saspiestā gaisa iekārtas </t>
  </si>
  <si>
    <t xml:space="preserve">Chicago Pneumatic ražotāja saspiestā gaisa iekārtas </t>
  </si>
  <si>
    <t xml:space="preserve">KTA ražotāja saspiestā gaisa iekārtas </t>
  </si>
  <si>
    <t xml:space="preserve">ZANDER ražotāja saspiestā gaisa iekārtas </t>
  </si>
  <si>
    <t xml:space="preserve">INGERSOLL-RAND ražotāja saspiestā gaisa iekārtas </t>
  </si>
  <si>
    <t xml:space="preserve">COMPAIR ražotāja saspiestā gaisa iekārtas </t>
  </si>
  <si>
    <t xml:space="preserve">AirMac ražotāja saspiestā gaisa iekārtas </t>
  </si>
  <si>
    <t xml:space="preserve">FONONS ražotāja saspiestā gaisa iekārtas </t>
  </si>
  <si>
    <t xml:space="preserve">FPZ ražotāja saspiestā gaisa iekārtas </t>
  </si>
  <si>
    <t xml:space="preserve">Worthington Creyssensac ražotāja saspiestā gaisa iekārtas </t>
  </si>
  <si>
    <t xml:space="preserve">JORC ražotāja saspiestā gaisa iekārtas </t>
  </si>
  <si>
    <t xml:space="preserve">OMI ražotāja saspiestā gaisa iekārtas </t>
  </si>
  <si>
    <t xml:space="preserve">FONONS 4 ražotāja saspiestā gaisa iekārtas </t>
  </si>
  <si>
    <t xml:space="preserve">EtnaFilter ražotāja saspiestā gaisa iekārtas </t>
  </si>
  <si>
    <t xml:space="preserve">Schneider ražotāja saspiestā gaisa iekārtas </t>
  </si>
  <si>
    <t xml:space="preserve">ATLAS XAS 77YA3 ražotāja saspiestā gaisa iekārtas </t>
  </si>
  <si>
    <t>Kopā EUR bez PVN</t>
  </si>
  <si>
    <t>PAVISAM KOPĀ EUR bez PVN</t>
  </si>
  <si>
    <t>Nosaukums</t>
  </si>
  <si>
    <t>Reģistrācijas numurs</t>
  </si>
  <si>
    <t>Juridiskā adrese</t>
  </si>
  <si>
    <t>Paraksttiesīgā persona</t>
  </si>
  <si>
    <t>Kontaktpersona, tālrunis, e-pasts</t>
  </si>
  <si>
    <t>Sagatavotāja vārds, uzvārds:</t>
  </si>
  <si>
    <t>Datums:</t>
  </si>
  <si>
    <t>Materiālu (t.i., eļlas un filtru) nomaiņas summa 1 (vienai) iekārtai 1 (viena) gada ietvaros EUR bez PVN**</t>
  </si>
  <si>
    <t>1 (vienas) materiālu nomaiņas cena EUR bez PVN x 2</t>
  </si>
  <si>
    <t>Vēršam uzmanību, ka:</t>
  </si>
  <si>
    <t>**kolonnas "Materiālu (t.i., eļlas un filtru) nomaiņas summa 1 (vienai) iekārtai 1 (viena) gada ietvaros EUR bez PVN**" ailēs 1 (viena) gada summa tiek aprēķina pēc šādas formulas, ievērojot kolonnas "Materiālu (t.i., eļļas un filtru) nomaiņas biežums" attiecīgajā ailē norādīto informāciju:</t>
  </si>
  <si>
    <t>FINANŠU PIEDĀVĀJUMS
tirgus izpētei „Saspiestā gaisa sistēmu iekārtu apkope un remonts”</t>
  </si>
  <si>
    <t>1</t>
  </si>
  <si>
    <t>Gaisa termināls</t>
  </si>
  <si>
    <t>16</t>
  </si>
  <si>
    <t>33</t>
  </si>
  <si>
    <t>69</t>
  </si>
  <si>
    <t>105</t>
  </si>
  <si>
    <t>2</t>
  </si>
  <si>
    <t>Gaisa līnijas filtrs</t>
  </si>
  <si>
    <t>45</t>
  </si>
  <si>
    <t>50</t>
  </si>
  <si>
    <t>54</t>
  </si>
  <si>
    <t>64</t>
  </si>
  <si>
    <t>80</t>
  </si>
  <si>
    <t>81</t>
  </si>
  <si>
    <t>104</t>
  </si>
  <si>
    <t>112</t>
  </si>
  <si>
    <t>120</t>
  </si>
  <si>
    <t>128</t>
  </si>
  <si>
    <t>132</t>
  </si>
  <si>
    <t>136</t>
  </si>
  <si>
    <t>138</t>
  </si>
  <si>
    <t>148</t>
  </si>
  <si>
    <t>67</t>
  </si>
  <si>
    <t>68</t>
  </si>
  <si>
    <t>Eļļas/ūdens separators</t>
  </si>
  <si>
    <t>121</t>
  </si>
  <si>
    <t>3</t>
  </si>
  <si>
    <t>Gaisa kompresors</t>
  </si>
  <si>
    <t>19</t>
  </si>
  <si>
    <t>28</t>
  </si>
  <si>
    <t>29</t>
  </si>
  <si>
    <t>Gaisa žāvētājs</t>
  </si>
  <si>
    <t>30</t>
  </si>
  <si>
    <t>5</t>
  </si>
  <si>
    <t>15</t>
  </si>
  <si>
    <t>32</t>
  </si>
  <si>
    <t>55</t>
  </si>
  <si>
    <t>82</t>
  </si>
  <si>
    <t>84</t>
  </si>
  <si>
    <t>86</t>
  </si>
  <si>
    <t>88</t>
  </si>
  <si>
    <t>89</t>
  </si>
  <si>
    <t>93</t>
  </si>
  <si>
    <t>97</t>
  </si>
  <si>
    <t>99</t>
  </si>
  <si>
    <t>147</t>
  </si>
  <si>
    <t>8</t>
  </si>
  <si>
    <t>17</t>
  </si>
  <si>
    <t>133</t>
  </si>
  <si>
    <t>134</t>
  </si>
  <si>
    <t>Gaisa resivers</t>
  </si>
  <si>
    <t>27</t>
  </si>
  <si>
    <t>24</t>
  </si>
  <si>
    <t>34</t>
  </si>
  <si>
    <t>35</t>
  </si>
  <si>
    <t>37</t>
  </si>
  <si>
    <t>51</t>
  </si>
  <si>
    <t>52</t>
  </si>
  <si>
    <t>53</t>
  </si>
  <si>
    <t>38</t>
  </si>
  <si>
    <t>36</t>
  </si>
  <si>
    <t>49</t>
  </si>
  <si>
    <t>141</t>
  </si>
  <si>
    <t>144</t>
  </si>
  <si>
    <t>14</t>
  </si>
  <si>
    <t>39</t>
  </si>
  <si>
    <t>40</t>
  </si>
  <si>
    <t>41</t>
  </si>
  <si>
    <t>42</t>
  </si>
  <si>
    <t>43</t>
  </si>
  <si>
    <t>44</t>
  </si>
  <si>
    <t>47</t>
  </si>
  <si>
    <t>58</t>
  </si>
  <si>
    <t>59</t>
  </si>
  <si>
    <t>60</t>
  </si>
  <si>
    <t>61</t>
  </si>
  <si>
    <t>62</t>
  </si>
  <si>
    <t>63</t>
  </si>
  <si>
    <t>48</t>
  </si>
  <si>
    <t>65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</si>
  <si>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</si>
  <si>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</si>
  <si>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</si>
  <si>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</si>
  <si>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</si>
  <si>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</si>
  <si>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</si>
  <si>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</si>
  <si>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</si>
  <si>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</si>
  <si>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114</t>
  </si>
  <si>
    <t>115</t>
  </si>
  <si>
    <t>117</t>
  </si>
  <si>
    <t>118</t>
  </si>
  <si>
    <t>135</t>
  </si>
  <si>
    <t>149</t>
  </si>
  <si>
    <t>10</t>
  </si>
  <si>
    <t>11</t>
  </si>
  <si>
    <t>12</t>
  </si>
  <si>
    <t>122</t>
  </si>
  <si>
    <t>123</t>
  </si>
  <si>
    <t>124</t>
  </si>
  <si>
    <t>125</t>
  </si>
  <si>
    <t>126</t>
  </si>
  <si>
    <t>127</t>
  </si>
  <si>
    <t>13</t>
  </si>
  <si>
    <t>20</t>
  </si>
  <si>
    <t>22</t>
  </si>
  <si>
    <t>91</t>
  </si>
  <si>
    <t>95</t>
  </si>
  <si>
    <t>96</t>
  </si>
  <si>
    <t>101</t>
  </si>
  <si>
    <t>103</t>
  </si>
  <si>
    <t>106</t>
  </si>
  <si>
    <t>107</t>
  </si>
  <si>
    <t>108</t>
  </si>
  <si>
    <t>109</t>
  </si>
  <si>
    <t>110</t>
  </si>
  <si>
    <t>111</t>
  </si>
  <si>
    <t>113</t>
  </si>
  <si>
    <t>129</t>
  </si>
  <si>
    <t>130</t>
  </si>
  <si>
    <t>151</t>
  </si>
  <si>
    <t>150</t>
  </si>
  <si>
    <t>140</t>
  </si>
  <si>
    <t>143</t>
  </si>
  <si>
    <t>137</t>
  </si>
  <si>
    <t>4</t>
  </si>
  <si>
    <t>6</t>
  </si>
  <si>
    <t>9</t>
  </si>
  <si>
    <t>18</t>
  </si>
  <si>
    <t>21</t>
  </si>
  <si>
    <t>23</t>
  </si>
  <si>
    <t>25</t>
  </si>
  <si>
    <t>31</t>
  </si>
  <si>
    <t>46</t>
  </si>
  <si>
    <t>56</t>
  </si>
  <si>
    <t>66</t>
  </si>
  <si>
    <t>83</t>
  </si>
  <si>
    <t>85</t>
  </si>
  <si>
    <t>87</t>
  </si>
  <si>
    <t>90</t>
  </si>
  <si>
    <t>92</t>
  </si>
  <si>
    <t>94</t>
  </si>
  <si>
    <t>98</t>
  </si>
  <si>
    <t>100</t>
  </si>
  <si>
    <t>102</t>
  </si>
  <si>
    <t>116</t>
  </si>
  <si>
    <t>119</t>
  </si>
  <si>
    <t>131</t>
  </si>
  <si>
    <t>142</t>
  </si>
  <si>
    <t>145</t>
  </si>
  <si>
    <t>1 x mēnesī</t>
  </si>
  <si>
    <t xml:space="preserve">Alita ražotāja saspiestā gaisa iekārtas </t>
  </si>
  <si>
    <t>7</t>
  </si>
  <si>
    <t xml:space="preserve">Thomas ražotāja saspiestā gaisa iekārtas </t>
  </si>
  <si>
    <t>26</t>
  </si>
  <si>
    <t xml:space="preserve"> Sepura ražotāja saspiestā gaisa iekārtas </t>
  </si>
  <si>
    <t>139</t>
  </si>
  <si>
    <t>146</t>
  </si>
  <si>
    <t xml:space="preserve"> Sicc ražotāja saspiestā gaisa iekārtas </t>
  </si>
  <si>
    <t>2 x gadā</t>
  </si>
  <si>
    <t>Kondensāta novadītājs</t>
  </si>
  <si>
    <t>Vadības sistēmas</t>
  </si>
  <si>
    <t>Vītņu kompresors 10 bar.</t>
  </si>
  <si>
    <t>Vītņu kompresors 13 bar.</t>
  </si>
  <si>
    <t>Jaunais aprīkojums</t>
  </si>
  <si>
    <t>5.pielikums</t>
  </si>
  <si>
    <t>Remontdarbu stundas likme EUR bez PVN****</t>
  </si>
  <si>
    <t>Kopējā pārbaužu summa 1 (viena) gada ietvaros EUR bez PVN*</t>
  </si>
  <si>
    <t>*kolonnas "Kopējā pārbaužu summa 1 (viena) gada ietvaros EUR bez PVN" ailē 1 (viena) gada summa tiek aprēķina pēc šādas formulas, ievērojot kolonnas "Pārbaužu biežums" attiecīgajā ailē norādīto informāciju:</t>
  </si>
  <si>
    <t>Cena par 1 (vienas) iekārtas pārbaudes 1 (vienu) reizi  EUR bez PVN</t>
  </si>
  <si>
    <t>**** Cena ir noteikta par darba apjomu neskatoties uz iesaistīto darbinieku skaitu.</t>
  </si>
  <si>
    <t>*** Cenā ir iekļautas arī nebūtisku materiālu izmantošana apkopes darbu veikšanai.</t>
  </si>
  <si>
    <t>Apkopes veikšanas  cena 1 (vienai) iekārtai EUR bez PVN***</t>
  </si>
  <si>
    <t xml:space="preserve">iekārtu skaits x 1 (vienas) iekārtas pārbaudes cena EUR bez PVN x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</si>
</sst>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indexed="8"/>
      <name val="Helvetica"/>
    </font>
    <font>
      <sz val="8"/>
      <name val="Helvetica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00B050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i/>
      <sz val="9"/>
      <color indexed="8"/>
      <name val="Times New Roman"/>
      <family val="1"/>
    </font>
    <font>
      <sz val="9"/>
      <color indexed="8"/>
      <name val="Arial"/>
      <family val="2"/>
      <charset val="186"/>
    </font>
    <font>
      <sz val="11"/>
      <color rgb="FF00B050"/>
      <name val="Times New Roman"/>
      <family val="1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b/>
      <i/>
      <sz val="9"/>
      <color indexed="8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9">
    <xf numFmtId="0" fontId="0" fillId="0" borderId="0" xfId="0" applyFont="1" applyAlignment="1">
      <alignment vertical="top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left" vertical="center" wrapText="1"/>
    </xf>
    <xf numFmtId="49" fontId="13" fillId="4" borderId="1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left" vertical="center" wrapText="1"/>
    </xf>
    <xf numFmtId="49" fontId="13" fillId="6" borderId="1" xfId="0" applyNumberFormat="1" applyFont="1" applyFill="1" applyBorder="1" applyAlignment="1">
      <alignment horizontal="left" vertical="center" wrapText="1"/>
    </xf>
    <xf numFmtId="49" fontId="13" fillId="7" borderId="1" xfId="0" applyNumberFormat="1" applyFont="1" applyFill="1" applyBorder="1" applyAlignment="1">
      <alignment horizontal="left" vertical="center" wrapText="1"/>
    </xf>
    <xf numFmtId="49" fontId="13" fillId="8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15" fillId="7" borderId="1" xfId="0" applyNumberFormat="1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center" vertical="center" wrapText="1"/>
    </xf>
    <xf numFmtId="0" fontId="15" fillId="8" borderId="1" xfId="0" applyNumberFormat="1" applyFont="1" applyFill="1" applyBorder="1" applyAlignment="1">
      <alignment horizontal="center" vertical="center" wrapText="1"/>
    </xf>
    <xf numFmtId="0" fontId="15" fillId="6" borderId="1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 wrapText="1"/>
    </xf>
    <xf numFmtId="0" fontId="15" fillId="9" borderId="1" xfId="0" applyNumberFormat="1" applyFont="1" applyFill="1" applyBorder="1" applyAlignment="1">
      <alignment horizontal="left" vertical="center" wrapText="1"/>
    </xf>
    <xf numFmtId="0" fontId="15" fillId="9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0" fillId="7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3" fillId="0" borderId="6" xfId="0" applyNumberFormat="1" applyFont="1" applyFill="1" applyBorder="1" applyAlignment="1">
      <alignment horizontal="right" vertical="center" wrapText="1"/>
    </xf>
    <xf numFmtId="0" fontId="8" fillId="0" borderId="8" xfId="0" applyNumberFormat="1" applyFont="1" applyFill="1" applyBorder="1" applyAlignment="1">
      <alignment horizontal="right" vertical="center" wrapText="1"/>
    </xf>
    <xf numFmtId="0" fontId="8" fillId="0" borderId="9" xfId="0" applyNumberFormat="1" applyFont="1" applyFill="1" applyBorder="1" applyAlignment="1">
      <alignment horizontal="right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3" fillId="0" borderId="3" xfId="0" applyNumberFormat="1" applyFont="1" applyFill="1" applyBorder="1" applyAlignment="1">
      <alignment horizontal="right" vertical="center" wrapText="1"/>
    </xf>
    <xf numFmtId="0" fontId="3" fillId="0" borderId="4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EFFFE"/>
      <rgbColor rgb="FFBDC0BF"/>
      <rgbColor rgb="FFA5A5A5"/>
      <rgbColor rgb="FF3F3F3F"/>
      <rgbColor rgb="FFDBDBDB"/>
      <rgbColor rgb="FFD9DFE3"/>
      <rgbColor rgb="FF63B2DE"/>
      <rgbColor rgb="FFDBDDDD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M248"/>
  <sheetViews>
    <sheetView tabSelected="1" topLeftCell="A10" zoomScale="136" zoomScaleNormal="136" workbookViewId="0">
      <selection activeCell="G19" sqref="G19"/>
    </sheetView>
  </sheetViews>
  <sheetFormatPr defaultColWidth="12" defaultRowHeight="12.75" x14ac:dyDescent="0.2"/>
  <cols>
    <col min="1" max="1" width="2.28515625" style="4" customWidth="1"/>
    <col min="2" max="2" width="9.28515625" style="1" customWidth="1"/>
    <col min="3" max="3" width="23.5703125" style="1" customWidth="1"/>
    <col min="4" max="4" width="13.42578125" style="2" customWidth="1"/>
    <col min="5" max="5" width="11.28515625" style="2" customWidth="1"/>
    <col min="6" max="6" width="16.5703125" style="2" customWidth="1"/>
    <col min="7" max="7" width="10.85546875" style="2" customWidth="1"/>
    <col min="8" max="8" width="17.140625" style="1" customWidth="1"/>
    <col min="9" max="9" width="11.85546875" style="2" customWidth="1"/>
    <col min="10" max="10" width="12.5703125" style="3" customWidth="1"/>
    <col min="11" max="11" width="15.7109375" style="3" customWidth="1"/>
    <col min="12" max="12" width="15" style="3" customWidth="1"/>
    <col min="13" max="247" width="12" style="3"/>
    <col min="248" max="16384" width="12" style="4"/>
  </cols>
  <sheetData>
    <row r="1" spans="2:12" x14ac:dyDescent="0.2">
      <c r="B1" s="19"/>
      <c r="C1" s="19"/>
      <c r="D1" s="18"/>
      <c r="E1" s="18"/>
      <c r="F1" s="18"/>
      <c r="G1" s="18"/>
      <c r="H1" s="19"/>
      <c r="I1" s="18"/>
      <c r="K1" s="3" t="s">
        <v>215</v>
      </c>
    </row>
    <row r="2" spans="2:12" ht="20.25" customHeight="1" x14ac:dyDescent="0.2">
      <c r="B2" s="69" t="s">
        <v>47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2" ht="16.350000000000001" customHeight="1" x14ac:dyDescent="0.2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2:12" ht="16.350000000000001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ht="23.25" customHeight="1" x14ac:dyDescent="0.2">
      <c r="B5" s="70" t="s">
        <v>36</v>
      </c>
      <c r="C5" s="70"/>
      <c r="D5" s="70"/>
      <c r="E5" s="71"/>
      <c r="F5" s="72"/>
      <c r="G5" s="72"/>
      <c r="H5" s="72"/>
      <c r="I5" s="72"/>
      <c r="J5" s="72"/>
      <c r="K5" s="72"/>
      <c r="L5" s="73"/>
    </row>
    <row r="6" spans="2:12" ht="23.25" customHeight="1" x14ac:dyDescent="0.2">
      <c r="B6" s="70" t="s">
        <v>37</v>
      </c>
      <c r="C6" s="70"/>
      <c r="D6" s="70"/>
      <c r="E6" s="71"/>
      <c r="F6" s="72"/>
      <c r="G6" s="72"/>
      <c r="H6" s="72"/>
      <c r="I6" s="72"/>
      <c r="J6" s="72"/>
      <c r="K6" s="72"/>
      <c r="L6" s="73"/>
    </row>
    <row r="7" spans="2:12" ht="23.25" customHeight="1" x14ac:dyDescent="0.2">
      <c r="B7" s="70" t="s">
        <v>38</v>
      </c>
      <c r="C7" s="70"/>
      <c r="D7" s="70"/>
      <c r="E7" s="71"/>
      <c r="F7" s="72"/>
      <c r="G7" s="72"/>
      <c r="H7" s="72"/>
      <c r="I7" s="72"/>
      <c r="J7" s="72"/>
      <c r="K7" s="72"/>
      <c r="L7" s="73"/>
    </row>
    <row r="8" spans="2:12" ht="23.25" customHeight="1" x14ac:dyDescent="0.2">
      <c r="B8" s="70" t="s">
        <v>39</v>
      </c>
      <c r="C8" s="70"/>
      <c r="D8" s="70"/>
      <c r="E8" s="71"/>
      <c r="F8" s="72"/>
      <c r="G8" s="72"/>
      <c r="H8" s="72"/>
      <c r="I8" s="72"/>
      <c r="J8" s="72"/>
      <c r="K8" s="72"/>
      <c r="L8" s="73"/>
    </row>
    <row r="9" spans="2:12" ht="23.25" customHeight="1" x14ac:dyDescent="0.2">
      <c r="B9" s="70" t="s">
        <v>40</v>
      </c>
      <c r="C9" s="70"/>
      <c r="D9" s="70"/>
      <c r="E9" s="71"/>
      <c r="F9" s="72"/>
      <c r="G9" s="72"/>
      <c r="H9" s="72"/>
      <c r="I9" s="72"/>
      <c r="J9" s="72"/>
      <c r="K9" s="72"/>
      <c r="L9" s="73"/>
    </row>
    <row r="10" spans="2:12" ht="18" customHeight="1" x14ac:dyDescent="0.2">
      <c r="B10" s="5"/>
      <c r="C10" s="6"/>
      <c r="D10" s="7"/>
      <c r="E10" s="7"/>
      <c r="F10" s="7"/>
      <c r="G10" s="7"/>
      <c r="H10" s="6"/>
      <c r="I10" s="7"/>
    </row>
    <row r="11" spans="2:12" ht="88.5" customHeight="1" x14ac:dyDescent="0.2">
      <c r="B11" s="60" t="s">
        <v>4</v>
      </c>
      <c r="C11" s="61" t="s">
        <v>0</v>
      </c>
      <c r="D11" s="61" t="s">
        <v>1</v>
      </c>
      <c r="E11" s="61" t="s">
        <v>2</v>
      </c>
      <c r="F11" s="62" t="s">
        <v>219</v>
      </c>
      <c r="G11" s="63" t="s">
        <v>217</v>
      </c>
      <c r="H11" s="64" t="s">
        <v>222</v>
      </c>
      <c r="I11" s="64" t="s">
        <v>216</v>
      </c>
      <c r="J11" s="64" t="s">
        <v>3</v>
      </c>
      <c r="K11" s="63" t="s">
        <v>43</v>
      </c>
      <c r="L11" s="63" t="s">
        <v>9</v>
      </c>
    </row>
    <row r="12" spans="2:12" ht="21.75" customHeight="1" x14ac:dyDescent="0.2">
      <c r="B12" s="8"/>
      <c r="C12" s="68" t="s">
        <v>6</v>
      </c>
      <c r="D12" s="68"/>
      <c r="E12" s="68"/>
      <c r="F12" s="68"/>
      <c r="G12" s="68"/>
      <c r="H12" s="68"/>
      <c r="I12" s="68"/>
      <c r="J12" s="68"/>
      <c r="K12" s="68"/>
      <c r="L12" s="68"/>
    </row>
    <row r="13" spans="2:12" ht="21.75" customHeight="1" x14ac:dyDescent="0.2">
      <c r="B13" s="28" t="s">
        <v>48</v>
      </c>
      <c r="C13" s="29" t="s">
        <v>49</v>
      </c>
      <c r="D13" s="40">
        <v>22</v>
      </c>
      <c r="E13" s="8" t="s">
        <v>200</v>
      </c>
      <c r="F13" s="25"/>
      <c r="G13" s="50">
        <f>(D13*F130)*12</f>
        <v>0</v>
      </c>
      <c r="H13" s="50">
        <f t="shared" ref="H13:H18" si="0">SUM(G13)</f>
        <v>0</v>
      </c>
      <c r="I13" s="50">
        <f t="shared" ref="I13:I18" si="1">SUM(H13)</f>
        <v>0</v>
      </c>
      <c r="J13" s="10"/>
      <c r="K13" s="10"/>
      <c r="L13" s="10"/>
    </row>
    <row r="14" spans="2:12" ht="21.75" customHeight="1" x14ac:dyDescent="0.2">
      <c r="B14" s="28" t="s">
        <v>50</v>
      </c>
      <c r="C14" s="29" t="s">
        <v>49</v>
      </c>
      <c r="D14" s="40">
        <v>10</v>
      </c>
      <c r="E14" s="8" t="s">
        <v>200</v>
      </c>
      <c r="F14" s="25"/>
      <c r="G14" s="50">
        <f t="shared" ref="G14:G18" si="2">(D14*F131)*12</f>
        <v>0</v>
      </c>
      <c r="H14" s="50">
        <f t="shared" si="0"/>
        <v>0</v>
      </c>
      <c r="I14" s="50">
        <f t="shared" si="1"/>
        <v>0</v>
      </c>
      <c r="J14" s="10"/>
      <c r="K14" s="10"/>
      <c r="L14" s="10"/>
    </row>
    <row r="15" spans="2:12" ht="21.75" customHeight="1" x14ac:dyDescent="0.2">
      <c r="B15" s="28" t="s">
        <v>51</v>
      </c>
      <c r="C15" s="29" t="s">
        <v>49</v>
      </c>
      <c r="D15" s="40">
        <v>82</v>
      </c>
      <c r="E15" s="8" t="s">
        <v>200</v>
      </c>
      <c r="F15" s="25"/>
      <c r="G15" s="50">
        <f t="shared" si="2"/>
        <v>0</v>
      </c>
      <c r="H15" s="50">
        <f t="shared" si="0"/>
        <v>0</v>
      </c>
      <c r="I15" s="50">
        <f t="shared" si="1"/>
        <v>0</v>
      </c>
      <c r="J15" s="10"/>
      <c r="K15" s="10"/>
      <c r="L15" s="10"/>
    </row>
    <row r="16" spans="2:12" ht="21.75" customHeight="1" x14ac:dyDescent="0.2">
      <c r="B16" s="28" t="s">
        <v>52</v>
      </c>
      <c r="C16" s="29" t="s">
        <v>49</v>
      </c>
      <c r="D16" s="40">
        <v>80</v>
      </c>
      <c r="E16" s="8" t="s">
        <v>200</v>
      </c>
      <c r="F16" s="25"/>
      <c r="G16" s="50">
        <f t="shared" si="2"/>
        <v>0</v>
      </c>
      <c r="H16" s="50">
        <f t="shared" si="0"/>
        <v>0</v>
      </c>
      <c r="I16" s="50">
        <f t="shared" si="1"/>
        <v>0</v>
      </c>
      <c r="J16" s="10"/>
      <c r="K16" s="10"/>
      <c r="L16" s="10"/>
    </row>
    <row r="17" spans="2:247" ht="21.75" customHeight="1" x14ac:dyDescent="0.2">
      <c r="B17" s="28" t="s">
        <v>53</v>
      </c>
      <c r="C17" s="29" t="s">
        <v>49</v>
      </c>
      <c r="D17" s="40">
        <v>120</v>
      </c>
      <c r="E17" s="8" t="s">
        <v>200</v>
      </c>
      <c r="F17" s="25"/>
      <c r="G17" s="50">
        <f t="shared" si="2"/>
        <v>0</v>
      </c>
      <c r="H17" s="50">
        <f t="shared" si="0"/>
        <v>0</v>
      </c>
      <c r="I17" s="50">
        <f t="shared" si="1"/>
        <v>0</v>
      </c>
      <c r="J17" s="10"/>
      <c r="K17" s="10"/>
      <c r="L17" s="10"/>
    </row>
    <row r="18" spans="2:247" ht="21.75" customHeight="1" x14ac:dyDescent="0.2">
      <c r="B18" s="28" t="s">
        <v>65</v>
      </c>
      <c r="C18" s="30" t="s">
        <v>55</v>
      </c>
      <c r="D18" s="44">
        <v>1</v>
      </c>
      <c r="E18" s="8" t="s">
        <v>200</v>
      </c>
      <c r="F18" s="21"/>
      <c r="G18" s="50">
        <f t="shared" si="2"/>
        <v>0</v>
      </c>
      <c r="H18" s="50">
        <f t="shared" si="0"/>
        <v>0</v>
      </c>
      <c r="I18" s="50">
        <f t="shared" si="1"/>
        <v>0</v>
      </c>
      <c r="J18" s="10"/>
      <c r="K18" s="10"/>
      <c r="L18" s="10"/>
    </row>
    <row r="19" spans="2:247" ht="21.75" customHeight="1" x14ac:dyDescent="0.2">
      <c r="B19" s="66" t="s">
        <v>34</v>
      </c>
      <c r="C19" s="66"/>
      <c r="D19" s="66"/>
      <c r="E19" s="66"/>
      <c r="F19" s="66"/>
      <c r="G19" s="11">
        <f>SUM(G13:G18)</f>
        <v>0</v>
      </c>
      <c r="H19" s="11">
        <f>SUM(H13:H18)</f>
        <v>0</v>
      </c>
      <c r="I19" s="11">
        <f t="shared" ref="I19" si="3">SUM(G19:H19)</f>
        <v>0</v>
      </c>
      <c r="J19" s="10"/>
      <c r="K19" s="10"/>
      <c r="L19" s="10"/>
    </row>
    <row r="20" spans="2:247" ht="21.75" customHeight="1" x14ac:dyDescent="0.2">
      <c r="B20" s="9"/>
      <c r="C20" s="67" t="s">
        <v>7</v>
      </c>
      <c r="D20" s="67"/>
      <c r="E20" s="67"/>
      <c r="F20" s="67"/>
      <c r="G20" s="67"/>
      <c r="H20" s="67"/>
      <c r="I20" s="67"/>
      <c r="J20" s="67"/>
      <c r="K20" s="67"/>
      <c r="L20" s="67"/>
    </row>
    <row r="21" spans="2:247" ht="21.75" customHeight="1" x14ac:dyDescent="0.2">
      <c r="B21" s="28" t="s">
        <v>54</v>
      </c>
      <c r="C21" s="30" t="s">
        <v>55</v>
      </c>
      <c r="D21" s="44">
        <v>1</v>
      </c>
      <c r="E21" s="8" t="s">
        <v>200</v>
      </c>
      <c r="F21" s="23"/>
      <c r="G21" s="51">
        <f>(D21*F21)*12</f>
        <v>0</v>
      </c>
      <c r="H21" s="51">
        <f t="shared" ref="H21:H28" si="4">SUM(G21)</f>
        <v>0</v>
      </c>
      <c r="I21" s="51">
        <f t="shared" ref="I21:I28" si="5">SUM(H21)</f>
        <v>0</v>
      </c>
      <c r="J21" s="10"/>
      <c r="K21" s="10"/>
      <c r="L21" s="10"/>
    </row>
    <row r="22" spans="2:247" ht="21.75" customHeight="1" x14ac:dyDescent="0.2">
      <c r="B22" s="28" t="s">
        <v>57</v>
      </c>
      <c r="C22" s="30" t="s">
        <v>55</v>
      </c>
      <c r="D22" s="44">
        <v>6</v>
      </c>
      <c r="E22" s="8" t="s">
        <v>200</v>
      </c>
      <c r="F22" s="23"/>
      <c r="G22" s="51">
        <f t="shared" ref="G22:G28" si="6">(D22*F22)*12</f>
        <v>0</v>
      </c>
      <c r="H22" s="51">
        <f t="shared" si="4"/>
        <v>0</v>
      </c>
      <c r="I22" s="51">
        <f t="shared" si="5"/>
        <v>0</v>
      </c>
      <c r="J22" s="10"/>
      <c r="K22" s="10"/>
      <c r="L22" s="10"/>
    </row>
    <row r="23" spans="2:247" ht="21.75" customHeight="1" x14ac:dyDescent="0.2">
      <c r="B23" s="28" t="s">
        <v>66</v>
      </c>
      <c r="C23" s="30" t="s">
        <v>55</v>
      </c>
      <c r="D23" s="44">
        <v>3</v>
      </c>
      <c r="E23" s="8" t="s">
        <v>200</v>
      </c>
      <c r="F23" s="23"/>
      <c r="G23" s="51">
        <f t="shared" si="6"/>
        <v>0</v>
      </c>
      <c r="H23" s="51">
        <f t="shared" si="4"/>
        <v>0</v>
      </c>
      <c r="I23" s="51">
        <f t="shared" si="5"/>
        <v>0</v>
      </c>
      <c r="J23" s="10"/>
      <c r="K23" s="10"/>
      <c r="L23" s="10"/>
    </row>
    <row r="24" spans="2:247" ht="21.75" customHeight="1" x14ac:dyDescent="0.2">
      <c r="B24" s="28" t="s">
        <v>68</v>
      </c>
      <c r="C24" s="30" t="s">
        <v>55</v>
      </c>
      <c r="D24" s="44">
        <v>3</v>
      </c>
      <c r="E24" s="8" t="s">
        <v>200</v>
      </c>
      <c r="F24" s="23"/>
      <c r="G24" s="51">
        <f t="shared" si="6"/>
        <v>0</v>
      </c>
      <c r="H24" s="51">
        <f t="shared" si="4"/>
        <v>0</v>
      </c>
      <c r="I24" s="51">
        <f t="shared" si="5"/>
        <v>0</v>
      </c>
      <c r="J24" s="10"/>
      <c r="K24" s="10"/>
      <c r="L24" s="10"/>
    </row>
    <row r="25" spans="2:247" ht="21.75" customHeight="1" x14ac:dyDescent="0.2">
      <c r="B25" s="28" t="s">
        <v>69</v>
      </c>
      <c r="C25" s="30" t="s">
        <v>55</v>
      </c>
      <c r="D25" s="44">
        <v>2</v>
      </c>
      <c r="E25" s="8" t="s">
        <v>200</v>
      </c>
      <c r="F25" s="23"/>
      <c r="G25" s="51">
        <f t="shared" si="6"/>
        <v>0</v>
      </c>
      <c r="H25" s="51">
        <f t="shared" si="4"/>
        <v>0</v>
      </c>
      <c r="I25" s="51">
        <f t="shared" si="5"/>
        <v>0</v>
      </c>
      <c r="J25" s="10"/>
      <c r="K25" s="10"/>
      <c r="L25" s="10"/>
    </row>
    <row r="26" spans="2:247" ht="21.75" customHeight="1" x14ac:dyDescent="0.2">
      <c r="B26" s="28" t="s">
        <v>70</v>
      </c>
      <c r="C26" s="32" t="s">
        <v>210</v>
      </c>
      <c r="D26" s="47">
        <v>1</v>
      </c>
      <c r="E26" s="8" t="s">
        <v>200</v>
      </c>
      <c r="F26" s="23"/>
      <c r="G26" s="51">
        <f t="shared" si="6"/>
        <v>0</v>
      </c>
      <c r="H26" s="51">
        <f t="shared" si="4"/>
        <v>0</v>
      </c>
      <c r="I26" s="51">
        <f t="shared" si="5"/>
        <v>0</v>
      </c>
      <c r="J26" s="10"/>
      <c r="K26" s="10"/>
      <c r="L26" s="10"/>
    </row>
    <row r="27" spans="2:247" ht="21.75" customHeight="1" x14ac:dyDescent="0.2">
      <c r="B27" s="28" t="s">
        <v>71</v>
      </c>
      <c r="C27" s="33" t="s">
        <v>72</v>
      </c>
      <c r="D27" s="46">
        <v>1</v>
      </c>
      <c r="E27" s="8" t="s">
        <v>200</v>
      </c>
      <c r="F27" s="23"/>
      <c r="G27" s="51">
        <f t="shared" si="6"/>
        <v>0</v>
      </c>
      <c r="H27" s="51">
        <f t="shared" si="4"/>
        <v>0</v>
      </c>
      <c r="I27" s="51">
        <f t="shared" si="5"/>
        <v>0</v>
      </c>
      <c r="J27" s="10"/>
      <c r="K27" s="10"/>
      <c r="L27" s="10"/>
      <c r="N27" s="36"/>
    </row>
    <row r="28" spans="2:247" ht="21.75" customHeight="1" x14ac:dyDescent="0.2">
      <c r="B28" s="28" t="s">
        <v>73</v>
      </c>
      <c r="C28" s="32" t="s">
        <v>210</v>
      </c>
      <c r="D28" s="47">
        <v>1</v>
      </c>
      <c r="E28" s="8" t="s">
        <v>200</v>
      </c>
      <c r="F28" s="23"/>
      <c r="G28" s="51">
        <f t="shared" si="6"/>
        <v>0</v>
      </c>
      <c r="H28" s="51">
        <f t="shared" si="4"/>
        <v>0</v>
      </c>
      <c r="I28" s="51">
        <f t="shared" si="5"/>
        <v>0</v>
      </c>
      <c r="J28" s="10"/>
      <c r="K28" s="10"/>
      <c r="L28" s="10"/>
    </row>
    <row r="29" spans="2:247" s="13" customFormat="1" ht="21.75" customHeight="1" x14ac:dyDescent="0.2">
      <c r="B29" s="66" t="s">
        <v>34</v>
      </c>
      <c r="C29" s="66"/>
      <c r="D29" s="66"/>
      <c r="E29" s="66"/>
      <c r="F29" s="66"/>
      <c r="G29" s="11">
        <f>SUM(G21:G28)</f>
        <v>0</v>
      </c>
      <c r="H29" s="11">
        <f>SUM(H20:H20)</f>
        <v>0</v>
      </c>
      <c r="I29" s="11">
        <f>SUM(I20:I20)</f>
        <v>0</v>
      </c>
      <c r="J29" s="10"/>
      <c r="K29" s="10"/>
      <c r="L29" s="10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</row>
    <row r="30" spans="2:247" ht="21.75" customHeight="1" x14ac:dyDescent="0.2">
      <c r="B30" s="9"/>
      <c r="C30" s="67" t="s">
        <v>8</v>
      </c>
      <c r="D30" s="67"/>
      <c r="E30" s="67"/>
      <c r="F30" s="67"/>
      <c r="G30" s="67"/>
      <c r="H30" s="67"/>
      <c r="I30" s="67"/>
      <c r="J30" s="67"/>
      <c r="K30" s="67"/>
      <c r="L30" s="67"/>
    </row>
    <row r="31" spans="2:247" ht="21.75" customHeight="1" x14ac:dyDescent="0.2">
      <c r="B31" s="28" t="s">
        <v>74</v>
      </c>
      <c r="C31" s="34" t="s">
        <v>75</v>
      </c>
      <c r="D31" s="43">
        <v>1</v>
      </c>
      <c r="E31" s="8" t="s">
        <v>200</v>
      </c>
      <c r="F31" s="23"/>
      <c r="G31" s="51">
        <f>(D31*F31)*12</f>
        <v>0</v>
      </c>
      <c r="H31" s="51">
        <f t="shared" ref="H31:H36" si="7">SUM(G31)</f>
        <v>0</v>
      </c>
      <c r="I31" s="51">
        <f t="shared" ref="I31:I36" si="8">SUM(H31)</f>
        <v>0</v>
      </c>
      <c r="J31" s="8" t="s">
        <v>209</v>
      </c>
      <c r="K31" s="23"/>
      <c r="L31" s="51">
        <f>D31*K31</f>
        <v>0</v>
      </c>
    </row>
    <row r="32" spans="2:247" ht="21.75" customHeight="1" x14ac:dyDescent="0.2">
      <c r="B32" s="28" t="s">
        <v>76</v>
      </c>
      <c r="C32" s="34" t="s">
        <v>75</v>
      </c>
      <c r="D32" s="43">
        <v>1</v>
      </c>
      <c r="E32" s="8" t="s">
        <v>200</v>
      </c>
      <c r="F32" s="23"/>
      <c r="G32" s="51">
        <f t="shared" ref="G32:G35" si="9">(D32*F32)*12</f>
        <v>0</v>
      </c>
      <c r="H32" s="51">
        <f t="shared" si="7"/>
        <v>0</v>
      </c>
      <c r="I32" s="51">
        <f t="shared" si="8"/>
        <v>0</v>
      </c>
      <c r="J32" s="8" t="s">
        <v>209</v>
      </c>
      <c r="K32" s="23"/>
      <c r="L32" s="51">
        <f t="shared" ref="L32:L34" si="10">D32*K32</f>
        <v>0</v>
      </c>
    </row>
    <row r="33" spans="2:247" ht="21.75" customHeight="1" x14ac:dyDescent="0.2">
      <c r="B33" s="28" t="s">
        <v>77</v>
      </c>
      <c r="C33" s="34" t="s">
        <v>75</v>
      </c>
      <c r="D33" s="43">
        <v>1</v>
      </c>
      <c r="E33" s="8" t="s">
        <v>200</v>
      </c>
      <c r="F33" s="23"/>
      <c r="G33" s="51">
        <f t="shared" si="9"/>
        <v>0</v>
      </c>
      <c r="H33" s="51">
        <f t="shared" si="7"/>
        <v>0</v>
      </c>
      <c r="I33" s="51">
        <f t="shared" si="8"/>
        <v>0</v>
      </c>
      <c r="J33" s="15"/>
      <c r="K33" s="23"/>
      <c r="L33" s="51">
        <f t="shared" si="10"/>
        <v>0</v>
      </c>
    </row>
    <row r="34" spans="2:247" ht="21.75" customHeight="1" x14ac:dyDescent="0.2">
      <c r="B34" s="28" t="s">
        <v>78</v>
      </c>
      <c r="C34" s="35" t="s">
        <v>79</v>
      </c>
      <c r="D34" s="45">
        <v>1</v>
      </c>
      <c r="E34" s="8" t="s">
        <v>200</v>
      </c>
      <c r="F34" s="23"/>
      <c r="G34" s="51">
        <f t="shared" si="9"/>
        <v>0</v>
      </c>
      <c r="H34" s="51">
        <f t="shared" si="7"/>
        <v>0</v>
      </c>
      <c r="I34" s="51">
        <f t="shared" si="8"/>
        <v>0</v>
      </c>
      <c r="J34" s="8" t="s">
        <v>209</v>
      </c>
      <c r="K34" s="23"/>
      <c r="L34" s="51">
        <f t="shared" si="10"/>
        <v>0</v>
      </c>
    </row>
    <row r="35" spans="2:247" ht="21.75" customHeight="1" x14ac:dyDescent="0.2">
      <c r="B35" s="28" t="s">
        <v>80</v>
      </c>
      <c r="C35" s="32" t="s">
        <v>210</v>
      </c>
      <c r="D35" s="47">
        <v>1</v>
      </c>
      <c r="E35" s="8" t="s">
        <v>200</v>
      </c>
      <c r="F35" s="23"/>
      <c r="G35" s="51">
        <f t="shared" si="9"/>
        <v>0</v>
      </c>
      <c r="H35" s="51">
        <f t="shared" si="7"/>
        <v>0</v>
      </c>
      <c r="I35" s="51">
        <f t="shared" si="8"/>
        <v>0</v>
      </c>
      <c r="J35" s="10"/>
      <c r="K35" s="10"/>
      <c r="L35" s="10"/>
    </row>
    <row r="36" spans="2:247" s="13" customFormat="1" ht="21.75" customHeight="1" x14ac:dyDescent="0.2">
      <c r="B36" s="66" t="s">
        <v>34</v>
      </c>
      <c r="C36" s="66"/>
      <c r="D36" s="66"/>
      <c r="E36" s="66"/>
      <c r="F36" s="66"/>
      <c r="G36" s="11">
        <f>SUM(G31:G35)</f>
        <v>0</v>
      </c>
      <c r="H36" s="11">
        <f t="shared" si="7"/>
        <v>0</v>
      </c>
      <c r="I36" s="11">
        <f t="shared" si="8"/>
        <v>0</v>
      </c>
      <c r="J36" s="10"/>
      <c r="K36" s="10"/>
      <c r="L36" s="11">
        <f>SUM(L31:L35)</f>
        <v>0</v>
      </c>
      <c r="M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</row>
    <row r="37" spans="2:247" ht="21.75" customHeight="1" x14ac:dyDescent="0.2">
      <c r="B37" s="9"/>
      <c r="C37" s="67" t="s">
        <v>10</v>
      </c>
      <c r="D37" s="67"/>
      <c r="E37" s="67"/>
      <c r="F37" s="67"/>
      <c r="G37" s="67"/>
      <c r="H37" s="67"/>
      <c r="I37" s="67"/>
      <c r="J37" s="67"/>
      <c r="K37" s="67"/>
      <c r="L37" s="67"/>
      <c r="N37" s="4"/>
      <c r="O37" s="4"/>
    </row>
    <row r="38" spans="2:247" ht="21.75" customHeight="1" x14ac:dyDescent="0.2">
      <c r="B38" s="28" t="s">
        <v>81</v>
      </c>
      <c r="C38" s="34" t="s">
        <v>75</v>
      </c>
      <c r="D38" s="43">
        <v>1</v>
      </c>
      <c r="E38" s="8" t="s">
        <v>200</v>
      </c>
      <c r="F38" s="23"/>
      <c r="G38" s="51">
        <f>(D38*F38)*12</f>
        <v>0</v>
      </c>
      <c r="H38" s="51">
        <f t="shared" ref="H38:H50" si="11">SUM(G38)</f>
        <v>0</v>
      </c>
      <c r="I38" s="51">
        <f t="shared" ref="I38:I50" si="12">SUM(H38)</f>
        <v>0</v>
      </c>
      <c r="J38" s="8" t="s">
        <v>209</v>
      </c>
      <c r="K38" s="23"/>
      <c r="L38" s="51">
        <f>D38*K38</f>
        <v>0</v>
      </c>
      <c r="N38" s="4"/>
      <c r="O38" s="4"/>
    </row>
    <row r="39" spans="2:247" ht="21.75" customHeight="1" x14ac:dyDescent="0.2">
      <c r="B39" s="28" t="s">
        <v>82</v>
      </c>
      <c r="C39" s="34" t="s">
        <v>75</v>
      </c>
      <c r="D39" s="43">
        <v>1</v>
      </c>
      <c r="E39" s="8" t="s">
        <v>200</v>
      </c>
      <c r="F39" s="23"/>
      <c r="G39" s="51">
        <f t="shared" ref="G39:G49" si="13">(D39*F39)*12</f>
        <v>0</v>
      </c>
      <c r="H39" s="51">
        <f t="shared" si="11"/>
        <v>0</v>
      </c>
      <c r="I39" s="51">
        <f t="shared" si="12"/>
        <v>0</v>
      </c>
      <c r="J39" s="8" t="s">
        <v>209</v>
      </c>
      <c r="K39" s="23"/>
      <c r="L39" s="51">
        <f t="shared" ref="L39:L49" si="14">D39*K39</f>
        <v>0</v>
      </c>
      <c r="N39" s="4"/>
      <c r="O39" s="4"/>
    </row>
    <row r="40" spans="2:247" ht="21.75" customHeight="1" x14ac:dyDescent="0.2">
      <c r="B40" s="28" t="s">
        <v>83</v>
      </c>
      <c r="C40" s="34" t="s">
        <v>75</v>
      </c>
      <c r="D40" s="43">
        <v>1</v>
      </c>
      <c r="E40" s="8" t="s">
        <v>200</v>
      </c>
      <c r="F40" s="23"/>
      <c r="G40" s="51">
        <f t="shared" si="13"/>
        <v>0</v>
      </c>
      <c r="H40" s="51">
        <f t="shared" si="11"/>
        <v>0</v>
      </c>
      <c r="I40" s="51">
        <f t="shared" si="12"/>
        <v>0</v>
      </c>
      <c r="J40" s="8" t="s">
        <v>209</v>
      </c>
      <c r="K40" s="23"/>
      <c r="L40" s="51">
        <f t="shared" si="14"/>
        <v>0</v>
      </c>
      <c r="N40" s="4"/>
      <c r="O40" s="4"/>
    </row>
    <row r="41" spans="2:247" ht="21.75" customHeight="1" x14ac:dyDescent="0.2">
      <c r="B41" s="28" t="s">
        <v>84</v>
      </c>
      <c r="C41" s="34" t="s">
        <v>75</v>
      </c>
      <c r="D41" s="43">
        <v>1</v>
      </c>
      <c r="E41" s="8" t="s">
        <v>200</v>
      </c>
      <c r="F41" s="23"/>
      <c r="G41" s="51">
        <f t="shared" si="13"/>
        <v>0</v>
      </c>
      <c r="H41" s="51">
        <f t="shared" si="11"/>
        <v>0</v>
      </c>
      <c r="I41" s="51">
        <f t="shared" si="12"/>
        <v>0</v>
      </c>
      <c r="J41" s="8" t="s">
        <v>209</v>
      </c>
      <c r="K41" s="23"/>
      <c r="L41" s="51">
        <f t="shared" si="14"/>
        <v>0</v>
      </c>
      <c r="N41" s="4"/>
      <c r="O41" s="4"/>
    </row>
    <row r="42" spans="2:247" ht="21.75" customHeight="1" x14ac:dyDescent="0.2">
      <c r="B42" s="28" t="s">
        <v>85</v>
      </c>
      <c r="C42" s="34" t="s">
        <v>75</v>
      </c>
      <c r="D42" s="43">
        <v>1</v>
      </c>
      <c r="E42" s="8" t="s">
        <v>200</v>
      </c>
      <c r="F42" s="23"/>
      <c r="G42" s="51">
        <f t="shared" si="13"/>
        <v>0</v>
      </c>
      <c r="H42" s="51">
        <f t="shared" si="11"/>
        <v>0</v>
      </c>
      <c r="I42" s="51">
        <f t="shared" si="12"/>
        <v>0</v>
      </c>
      <c r="J42" s="8" t="s">
        <v>209</v>
      </c>
      <c r="K42" s="23"/>
      <c r="L42" s="51">
        <f t="shared" si="14"/>
        <v>0</v>
      </c>
      <c r="N42" s="4"/>
      <c r="O42" s="4"/>
    </row>
    <row r="43" spans="2:247" ht="21.75" customHeight="1" x14ac:dyDescent="0.2">
      <c r="B43" s="28" t="s">
        <v>86</v>
      </c>
      <c r="C43" s="34" t="s">
        <v>75</v>
      </c>
      <c r="D43" s="43">
        <v>1</v>
      </c>
      <c r="E43" s="8" t="s">
        <v>200</v>
      </c>
      <c r="F43" s="23"/>
      <c r="G43" s="51">
        <f t="shared" si="13"/>
        <v>0</v>
      </c>
      <c r="H43" s="51">
        <f t="shared" si="11"/>
        <v>0</v>
      </c>
      <c r="I43" s="51">
        <f t="shared" si="12"/>
        <v>0</v>
      </c>
      <c r="J43" s="8" t="s">
        <v>209</v>
      </c>
      <c r="K43" s="23"/>
      <c r="L43" s="51">
        <f t="shared" si="14"/>
        <v>0</v>
      </c>
      <c r="N43" s="4"/>
      <c r="O43" s="4"/>
    </row>
    <row r="44" spans="2:247" ht="21.75" customHeight="1" x14ac:dyDescent="0.2">
      <c r="B44" s="28" t="s">
        <v>87</v>
      </c>
      <c r="C44" s="34" t="s">
        <v>75</v>
      </c>
      <c r="D44" s="43">
        <v>1</v>
      </c>
      <c r="E44" s="8" t="s">
        <v>200</v>
      </c>
      <c r="F44" s="23"/>
      <c r="G44" s="51">
        <f t="shared" si="13"/>
        <v>0</v>
      </c>
      <c r="H44" s="51">
        <f t="shared" si="11"/>
        <v>0</v>
      </c>
      <c r="I44" s="51">
        <f t="shared" si="12"/>
        <v>0</v>
      </c>
      <c r="J44" s="8" t="s">
        <v>209</v>
      </c>
      <c r="K44" s="23"/>
      <c r="L44" s="51">
        <f t="shared" si="14"/>
        <v>0</v>
      </c>
      <c r="N44" s="4"/>
      <c r="O44" s="4"/>
    </row>
    <row r="45" spans="2:247" ht="21.75" customHeight="1" x14ac:dyDescent="0.2">
      <c r="B45" s="28" t="s">
        <v>89</v>
      </c>
      <c r="C45" s="34" t="s">
        <v>75</v>
      </c>
      <c r="D45" s="43">
        <v>1</v>
      </c>
      <c r="E45" s="8" t="s">
        <v>200</v>
      </c>
      <c r="F45" s="23"/>
      <c r="G45" s="51">
        <f t="shared" si="13"/>
        <v>0</v>
      </c>
      <c r="H45" s="51">
        <f t="shared" si="11"/>
        <v>0</v>
      </c>
      <c r="I45" s="51">
        <f t="shared" si="12"/>
        <v>0</v>
      </c>
      <c r="J45" s="8" t="s">
        <v>209</v>
      </c>
      <c r="K45" s="23"/>
      <c r="L45" s="51">
        <f t="shared" si="14"/>
        <v>0</v>
      </c>
    </row>
    <row r="46" spans="2:247" ht="21.75" customHeight="1" x14ac:dyDescent="0.2">
      <c r="B46" s="28" t="s">
        <v>90</v>
      </c>
      <c r="C46" s="34" t="s">
        <v>75</v>
      </c>
      <c r="D46" s="43">
        <v>1</v>
      </c>
      <c r="E46" s="8" t="s">
        <v>200</v>
      </c>
      <c r="F46" s="23"/>
      <c r="G46" s="51">
        <f t="shared" si="13"/>
        <v>0</v>
      </c>
      <c r="H46" s="51">
        <f t="shared" si="11"/>
        <v>0</v>
      </c>
      <c r="I46" s="51">
        <f t="shared" si="12"/>
        <v>0</v>
      </c>
      <c r="J46" s="8" t="s">
        <v>209</v>
      </c>
      <c r="K46" s="23"/>
      <c r="L46" s="51">
        <f t="shared" si="14"/>
        <v>0</v>
      </c>
    </row>
    <row r="47" spans="2:247" ht="21.75" customHeight="1" x14ac:dyDescent="0.2">
      <c r="B47" s="28" t="s">
        <v>91</v>
      </c>
      <c r="C47" s="34" t="s">
        <v>75</v>
      </c>
      <c r="D47" s="43">
        <v>2</v>
      </c>
      <c r="E47" s="8" t="s">
        <v>200</v>
      </c>
      <c r="F47" s="23"/>
      <c r="G47" s="51">
        <f t="shared" si="13"/>
        <v>0</v>
      </c>
      <c r="H47" s="51">
        <f t="shared" si="11"/>
        <v>0</v>
      </c>
      <c r="I47" s="51">
        <f t="shared" si="12"/>
        <v>0</v>
      </c>
      <c r="J47" s="8" t="s">
        <v>209</v>
      </c>
      <c r="K47" s="23"/>
      <c r="L47" s="51">
        <f t="shared" si="14"/>
        <v>0</v>
      </c>
    </row>
    <row r="48" spans="2:247" ht="21.75" customHeight="1" x14ac:dyDescent="0.2">
      <c r="B48" s="28" t="s">
        <v>92</v>
      </c>
      <c r="C48" s="34" t="s">
        <v>75</v>
      </c>
      <c r="D48" s="43">
        <v>1</v>
      </c>
      <c r="E48" s="8" t="s">
        <v>200</v>
      </c>
      <c r="F48" s="23"/>
      <c r="G48" s="51">
        <f t="shared" si="13"/>
        <v>0</v>
      </c>
      <c r="H48" s="51">
        <f t="shared" si="11"/>
        <v>0</v>
      </c>
      <c r="I48" s="51">
        <f t="shared" si="12"/>
        <v>0</v>
      </c>
      <c r="J48" s="8" t="s">
        <v>209</v>
      </c>
      <c r="K48" s="23"/>
      <c r="L48" s="51">
        <f t="shared" si="14"/>
        <v>0</v>
      </c>
    </row>
    <row r="49" spans="2:247" ht="21.75" customHeight="1" x14ac:dyDescent="0.2">
      <c r="B49" s="28" t="s">
        <v>93</v>
      </c>
      <c r="C49" s="34" t="s">
        <v>75</v>
      </c>
      <c r="D49" s="43">
        <v>1</v>
      </c>
      <c r="E49" s="8" t="s">
        <v>200</v>
      </c>
      <c r="F49" s="23"/>
      <c r="G49" s="51">
        <f t="shared" si="13"/>
        <v>0</v>
      </c>
      <c r="H49" s="51">
        <f t="shared" si="11"/>
        <v>0</v>
      </c>
      <c r="I49" s="51">
        <f t="shared" si="12"/>
        <v>0</v>
      </c>
      <c r="J49" s="8" t="s">
        <v>209</v>
      </c>
      <c r="K49" s="23"/>
      <c r="L49" s="51">
        <f t="shared" si="14"/>
        <v>0</v>
      </c>
    </row>
    <row r="50" spans="2:247" s="13" customFormat="1" ht="21.75" customHeight="1" x14ac:dyDescent="0.2">
      <c r="B50" s="66" t="s">
        <v>34</v>
      </c>
      <c r="C50" s="66"/>
      <c r="D50" s="66"/>
      <c r="E50" s="66"/>
      <c r="F50" s="66"/>
      <c r="G50" s="11">
        <f>SUM(G38:G49)</f>
        <v>0</v>
      </c>
      <c r="H50" s="11">
        <f t="shared" si="11"/>
        <v>0</v>
      </c>
      <c r="I50" s="11">
        <f t="shared" si="12"/>
        <v>0</v>
      </c>
      <c r="J50" s="10"/>
      <c r="K50" s="10"/>
      <c r="L50" s="11">
        <f>SUM(L38:L49)</f>
        <v>0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</row>
    <row r="51" spans="2:247" ht="21.75" customHeight="1" x14ac:dyDescent="0.2">
      <c r="B51" s="9"/>
      <c r="C51" s="67" t="s">
        <v>11</v>
      </c>
      <c r="D51" s="67"/>
      <c r="E51" s="67"/>
      <c r="F51" s="67"/>
      <c r="G51" s="67"/>
      <c r="H51" s="67"/>
      <c r="I51" s="67"/>
      <c r="J51" s="67"/>
      <c r="K51" s="67"/>
      <c r="L51" s="67"/>
    </row>
    <row r="52" spans="2:247" ht="21.75" customHeight="1" x14ac:dyDescent="0.2">
      <c r="B52" s="28" t="s">
        <v>94</v>
      </c>
      <c r="C52" s="34" t="s">
        <v>75</v>
      </c>
      <c r="D52" s="43">
        <v>1</v>
      </c>
      <c r="E52" s="8" t="s">
        <v>200</v>
      </c>
      <c r="F52" s="23"/>
      <c r="G52" s="51">
        <f>(D52*F52)*12</f>
        <v>0</v>
      </c>
      <c r="H52" s="51">
        <f t="shared" ref="H52:H56" si="15">SUM(G52)</f>
        <v>0</v>
      </c>
      <c r="I52" s="51">
        <f t="shared" ref="I52:I56" si="16">SUM(H52)</f>
        <v>0</v>
      </c>
      <c r="J52" s="8" t="s">
        <v>209</v>
      </c>
      <c r="K52" s="23"/>
      <c r="L52" s="51">
        <f>D52*K52</f>
        <v>0</v>
      </c>
    </row>
    <row r="53" spans="2:247" ht="21.75" customHeight="1" x14ac:dyDescent="0.2">
      <c r="B53" s="28" t="s">
        <v>95</v>
      </c>
      <c r="C53" s="34" t="s">
        <v>75</v>
      </c>
      <c r="D53" s="43">
        <v>1</v>
      </c>
      <c r="E53" s="8" t="s">
        <v>200</v>
      </c>
      <c r="F53" s="23"/>
      <c r="G53" s="51">
        <f t="shared" ref="G53:G55" si="17">(D53*F53)*12</f>
        <v>0</v>
      </c>
      <c r="H53" s="51">
        <f t="shared" si="15"/>
        <v>0</v>
      </c>
      <c r="I53" s="51">
        <f t="shared" si="16"/>
        <v>0</v>
      </c>
      <c r="J53" s="8" t="s">
        <v>209</v>
      </c>
      <c r="K53" s="23"/>
      <c r="L53" s="51">
        <f t="shared" ref="L53:L55" si="18">D53*K53</f>
        <v>0</v>
      </c>
    </row>
    <row r="54" spans="2:247" ht="21.75" customHeight="1" x14ac:dyDescent="0.2">
      <c r="B54" s="28" t="s">
        <v>96</v>
      </c>
      <c r="C54" s="34" t="s">
        <v>75</v>
      </c>
      <c r="D54" s="43">
        <v>1</v>
      </c>
      <c r="E54" s="8" t="s">
        <v>200</v>
      </c>
      <c r="F54" s="23"/>
      <c r="G54" s="51">
        <f t="shared" si="17"/>
        <v>0</v>
      </c>
      <c r="H54" s="51">
        <f t="shared" si="15"/>
        <v>0</v>
      </c>
      <c r="I54" s="51">
        <f t="shared" si="16"/>
        <v>0</v>
      </c>
      <c r="J54" s="8" t="s">
        <v>209</v>
      </c>
      <c r="K54" s="23"/>
      <c r="L54" s="51">
        <f t="shared" si="18"/>
        <v>0</v>
      </c>
    </row>
    <row r="55" spans="2:247" ht="21.75" customHeight="1" x14ac:dyDescent="0.2">
      <c r="B55" s="28" t="s">
        <v>97</v>
      </c>
      <c r="C55" s="36" t="s">
        <v>98</v>
      </c>
      <c r="D55" s="39">
        <v>1</v>
      </c>
      <c r="E55" s="8" t="s">
        <v>200</v>
      </c>
      <c r="F55" s="23"/>
      <c r="G55" s="51">
        <f t="shared" si="17"/>
        <v>0</v>
      </c>
      <c r="H55" s="51">
        <f t="shared" si="15"/>
        <v>0</v>
      </c>
      <c r="I55" s="51">
        <f t="shared" si="16"/>
        <v>0</v>
      </c>
      <c r="J55" s="10"/>
      <c r="K55" s="23"/>
      <c r="L55" s="51">
        <f t="shared" si="18"/>
        <v>0</v>
      </c>
    </row>
    <row r="56" spans="2:247" s="13" customFormat="1" ht="21.75" customHeight="1" x14ac:dyDescent="0.2">
      <c r="B56" s="66" t="s">
        <v>34</v>
      </c>
      <c r="C56" s="66"/>
      <c r="D56" s="66"/>
      <c r="E56" s="66"/>
      <c r="F56" s="66"/>
      <c r="G56" s="11">
        <f>SUM(G52:G55)</f>
        <v>0</v>
      </c>
      <c r="H56" s="11">
        <f t="shared" si="15"/>
        <v>0</v>
      </c>
      <c r="I56" s="11">
        <f t="shared" si="16"/>
        <v>0</v>
      </c>
      <c r="J56" s="10"/>
      <c r="K56" s="10"/>
      <c r="L56" s="11">
        <f>SUM(L52:L55)</f>
        <v>0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</row>
    <row r="57" spans="2:247" ht="21.75" customHeight="1" x14ac:dyDescent="0.2">
      <c r="B57" s="9"/>
      <c r="C57" s="67" t="s">
        <v>12</v>
      </c>
      <c r="D57" s="67"/>
      <c r="E57" s="67"/>
      <c r="F57" s="67"/>
      <c r="G57" s="67"/>
      <c r="H57" s="67"/>
      <c r="I57" s="67"/>
      <c r="J57" s="67"/>
      <c r="K57" s="67"/>
      <c r="L57" s="67"/>
    </row>
    <row r="58" spans="2:247" ht="21.75" customHeight="1" x14ac:dyDescent="0.2">
      <c r="B58" s="28" t="s">
        <v>144</v>
      </c>
      <c r="C58" s="34" t="s">
        <v>75</v>
      </c>
      <c r="D58" s="43">
        <v>1</v>
      </c>
      <c r="E58" s="8" t="s">
        <v>200</v>
      </c>
      <c r="F58" s="23"/>
      <c r="G58" s="51">
        <f>(D58*F58)*12</f>
        <v>0</v>
      </c>
      <c r="H58" s="51">
        <f t="shared" ref="H58:H67" si="19">SUM(G58)</f>
        <v>0</v>
      </c>
      <c r="I58" s="51">
        <f t="shared" ref="I58:I67" si="20">SUM(H58)</f>
        <v>0</v>
      </c>
      <c r="J58" s="8" t="s">
        <v>209</v>
      </c>
      <c r="K58" s="23"/>
      <c r="L58" s="51">
        <f>D58*K58</f>
        <v>0</v>
      </c>
    </row>
    <row r="59" spans="2:247" ht="21.75" customHeight="1" x14ac:dyDescent="0.2">
      <c r="B59" s="28" t="s">
        <v>145</v>
      </c>
      <c r="C59" s="35" t="s">
        <v>79</v>
      </c>
      <c r="D59" s="45">
        <v>1</v>
      </c>
      <c r="E59" s="8" t="s">
        <v>200</v>
      </c>
      <c r="F59" s="23"/>
      <c r="G59" s="51">
        <f t="shared" ref="G59:G66" si="21">(D59*F59)*12</f>
        <v>0</v>
      </c>
      <c r="H59" s="51">
        <f t="shared" si="19"/>
        <v>0</v>
      </c>
      <c r="I59" s="51">
        <f t="shared" si="20"/>
        <v>0</v>
      </c>
      <c r="J59" s="8" t="s">
        <v>209</v>
      </c>
      <c r="K59" s="23"/>
      <c r="L59" s="51">
        <f t="shared" ref="L59:L66" si="22">D59*K59</f>
        <v>0</v>
      </c>
    </row>
    <row r="60" spans="2:247" ht="21.75" customHeight="1" x14ac:dyDescent="0.2">
      <c r="B60" s="28" t="s">
        <v>146</v>
      </c>
      <c r="C60" s="36" t="s">
        <v>98</v>
      </c>
      <c r="D60" s="39">
        <v>1</v>
      </c>
      <c r="E60" s="8" t="s">
        <v>200</v>
      </c>
      <c r="F60" s="23"/>
      <c r="G60" s="51">
        <f t="shared" si="21"/>
        <v>0</v>
      </c>
      <c r="H60" s="51">
        <f t="shared" si="19"/>
        <v>0</v>
      </c>
      <c r="I60" s="51">
        <f t="shared" si="20"/>
        <v>0</v>
      </c>
      <c r="J60" s="10"/>
      <c r="K60" s="23"/>
      <c r="L60" s="51">
        <f t="shared" si="22"/>
        <v>0</v>
      </c>
    </row>
    <row r="61" spans="2:247" ht="21.75" customHeight="1" x14ac:dyDescent="0.2">
      <c r="B61" s="28" t="s">
        <v>147</v>
      </c>
      <c r="C61" s="34" t="s">
        <v>75</v>
      </c>
      <c r="D61" s="43">
        <v>1</v>
      </c>
      <c r="E61" s="8" t="s">
        <v>200</v>
      </c>
      <c r="F61" s="23"/>
      <c r="G61" s="51">
        <f t="shared" si="21"/>
        <v>0</v>
      </c>
      <c r="H61" s="51">
        <f t="shared" si="19"/>
        <v>0</v>
      </c>
      <c r="I61" s="51">
        <f t="shared" si="20"/>
        <v>0</v>
      </c>
      <c r="J61" s="8" t="s">
        <v>209</v>
      </c>
      <c r="K61" s="23"/>
      <c r="L61" s="51">
        <f t="shared" si="22"/>
        <v>0</v>
      </c>
    </row>
    <row r="62" spans="2:247" ht="21.75" customHeight="1" x14ac:dyDescent="0.2">
      <c r="B62" s="28" t="s">
        <v>148</v>
      </c>
      <c r="C62" s="35" t="s">
        <v>79</v>
      </c>
      <c r="D62" s="45">
        <v>1</v>
      </c>
      <c r="E62" s="8" t="s">
        <v>200</v>
      </c>
      <c r="F62" s="23"/>
      <c r="G62" s="51">
        <f t="shared" si="21"/>
        <v>0</v>
      </c>
      <c r="H62" s="51">
        <f t="shared" si="19"/>
        <v>0</v>
      </c>
      <c r="I62" s="51">
        <f t="shared" si="20"/>
        <v>0</v>
      </c>
      <c r="J62" s="8" t="s">
        <v>209</v>
      </c>
      <c r="K62" s="23"/>
      <c r="L62" s="51">
        <f t="shared" si="22"/>
        <v>0</v>
      </c>
    </row>
    <row r="63" spans="2:247" ht="21.75" customHeight="1" x14ac:dyDescent="0.2">
      <c r="B63" s="28" t="s">
        <v>149</v>
      </c>
      <c r="C63" s="36" t="s">
        <v>98</v>
      </c>
      <c r="D63" s="39">
        <v>1</v>
      </c>
      <c r="E63" s="8" t="s">
        <v>200</v>
      </c>
      <c r="F63" s="23"/>
      <c r="G63" s="51">
        <f t="shared" si="21"/>
        <v>0</v>
      </c>
      <c r="H63" s="51">
        <f t="shared" si="19"/>
        <v>0</v>
      </c>
      <c r="I63" s="51">
        <f t="shared" si="20"/>
        <v>0</v>
      </c>
      <c r="J63" s="10"/>
      <c r="K63" s="23"/>
      <c r="L63" s="51">
        <f t="shared" si="22"/>
        <v>0</v>
      </c>
    </row>
    <row r="64" spans="2:247" ht="21.75" customHeight="1" x14ac:dyDescent="0.2">
      <c r="B64" s="28" t="s">
        <v>150</v>
      </c>
      <c r="C64" s="34" t="s">
        <v>75</v>
      </c>
      <c r="D64" s="43">
        <v>1</v>
      </c>
      <c r="E64" s="8" t="s">
        <v>200</v>
      </c>
      <c r="F64" s="23"/>
      <c r="G64" s="51">
        <f t="shared" si="21"/>
        <v>0</v>
      </c>
      <c r="H64" s="51">
        <f t="shared" si="19"/>
        <v>0</v>
      </c>
      <c r="I64" s="51">
        <f t="shared" si="20"/>
        <v>0</v>
      </c>
      <c r="J64" s="8" t="s">
        <v>209</v>
      </c>
      <c r="K64" s="23"/>
      <c r="L64" s="51">
        <f t="shared" si="22"/>
        <v>0</v>
      </c>
    </row>
    <row r="65" spans="2:247" ht="21.75" customHeight="1" x14ac:dyDescent="0.2">
      <c r="B65" s="28" t="s">
        <v>151</v>
      </c>
      <c r="C65" s="35" t="s">
        <v>79</v>
      </c>
      <c r="D65" s="45">
        <v>1</v>
      </c>
      <c r="E65" s="8" t="s">
        <v>200</v>
      </c>
      <c r="F65" s="23"/>
      <c r="G65" s="51">
        <f t="shared" si="21"/>
        <v>0</v>
      </c>
      <c r="H65" s="51">
        <f t="shared" si="19"/>
        <v>0</v>
      </c>
      <c r="I65" s="51">
        <f t="shared" si="20"/>
        <v>0</v>
      </c>
      <c r="J65" s="8" t="s">
        <v>209</v>
      </c>
      <c r="K65" s="23"/>
      <c r="L65" s="51">
        <f t="shared" si="22"/>
        <v>0</v>
      </c>
    </row>
    <row r="66" spans="2:247" ht="21.75" customHeight="1" x14ac:dyDescent="0.2">
      <c r="B66" s="28" t="s">
        <v>152</v>
      </c>
      <c r="C66" s="36" t="s">
        <v>98</v>
      </c>
      <c r="D66" s="39">
        <v>1</v>
      </c>
      <c r="E66" s="8" t="s">
        <v>200</v>
      </c>
      <c r="F66" s="20"/>
      <c r="G66" s="51">
        <f t="shared" si="21"/>
        <v>0</v>
      </c>
      <c r="H66" s="51">
        <f t="shared" si="19"/>
        <v>0</v>
      </c>
      <c r="I66" s="51">
        <f t="shared" si="20"/>
        <v>0</v>
      </c>
      <c r="J66" s="10"/>
      <c r="K66" s="20"/>
      <c r="L66" s="51">
        <f t="shared" si="22"/>
        <v>0</v>
      </c>
    </row>
    <row r="67" spans="2:247" s="13" customFormat="1" ht="21.75" customHeight="1" x14ac:dyDescent="0.2">
      <c r="B67" s="66" t="s">
        <v>34</v>
      </c>
      <c r="C67" s="66"/>
      <c r="D67" s="66"/>
      <c r="E67" s="66"/>
      <c r="F67" s="66"/>
      <c r="G67" s="11">
        <f>SUM(G58:G66)</f>
        <v>0</v>
      </c>
      <c r="H67" s="11">
        <f t="shared" si="19"/>
        <v>0</v>
      </c>
      <c r="I67" s="11">
        <f t="shared" si="20"/>
        <v>0</v>
      </c>
      <c r="J67" s="10"/>
      <c r="K67" s="10"/>
      <c r="L67" s="11">
        <f>SUM(L58:L66)</f>
        <v>0</v>
      </c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</row>
    <row r="68" spans="2:247" ht="21.75" customHeight="1" x14ac:dyDescent="0.2">
      <c r="B68" s="9"/>
      <c r="C68" s="67" t="s">
        <v>13</v>
      </c>
      <c r="D68" s="67"/>
      <c r="E68" s="67"/>
      <c r="F68" s="67"/>
      <c r="G68" s="67"/>
      <c r="H68" s="67"/>
      <c r="I68" s="67"/>
      <c r="J68" s="67"/>
      <c r="K68" s="67"/>
      <c r="L68" s="67"/>
    </row>
    <row r="69" spans="2:247" ht="21.75" customHeight="1" x14ac:dyDescent="0.2">
      <c r="B69" s="28" t="s">
        <v>153</v>
      </c>
      <c r="C69" s="34" t="s">
        <v>75</v>
      </c>
      <c r="D69" s="43">
        <v>1</v>
      </c>
      <c r="E69" s="8" t="s">
        <v>200</v>
      </c>
      <c r="F69" s="23"/>
      <c r="G69" s="51">
        <f>(D69*F69)*12</f>
        <v>0</v>
      </c>
      <c r="H69" s="51">
        <f t="shared" ref="H69:H71" si="23">SUM(G69)</f>
        <v>0</v>
      </c>
      <c r="I69" s="51">
        <f t="shared" ref="I69:I71" si="24">SUM(H69)</f>
        <v>0</v>
      </c>
      <c r="J69" s="8" t="s">
        <v>209</v>
      </c>
      <c r="K69" s="23"/>
      <c r="L69" s="51">
        <f>D69*K69</f>
        <v>0</v>
      </c>
    </row>
    <row r="70" spans="2:247" ht="21.75" customHeight="1" x14ac:dyDescent="0.2">
      <c r="B70" s="28" t="s">
        <v>99</v>
      </c>
      <c r="C70" s="34" t="s">
        <v>75</v>
      </c>
      <c r="D70" s="43">
        <v>1</v>
      </c>
      <c r="E70" s="8" t="s">
        <v>200</v>
      </c>
      <c r="F70" s="23"/>
      <c r="G70" s="51">
        <f>(D70*F70)*12</f>
        <v>0</v>
      </c>
      <c r="H70" s="51">
        <f t="shared" si="23"/>
        <v>0</v>
      </c>
      <c r="I70" s="51">
        <f t="shared" si="24"/>
        <v>0</v>
      </c>
      <c r="J70" s="8" t="s">
        <v>209</v>
      </c>
      <c r="K70" s="23"/>
      <c r="L70" s="51">
        <f>D70*K70</f>
        <v>0</v>
      </c>
    </row>
    <row r="71" spans="2:247" s="13" customFormat="1" ht="21.75" customHeight="1" x14ac:dyDescent="0.2">
      <c r="B71" s="66" t="s">
        <v>34</v>
      </c>
      <c r="C71" s="66"/>
      <c r="D71" s="66"/>
      <c r="E71" s="66"/>
      <c r="F71" s="66"/>
      <c r="G71" s="11">
        <f>SUM(G69:G70)</f>
        <v>0</v>
      </c>
      <c r="H71" s="11">
        <f t="shared" si="23"/>
        <v>0</v>
      </c>
      <c r="I71" s="11">
        <f t="shared" si="24"/>
        <v>0</v>
      </c>
      <c r="J71" s="10"/>
      <c r="K71" s="10"/>
      <c r="L71" s="11">
        <f>SUM(L69:L70)</f>
        <v>0</v>
      </c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</row>
    <row r="72" spans="2:247" ht="21.75" customHeight="1" x14ac:dyDescent="0.2">
      <c r="B72" s="9"/>
      <c r="C72" s="67" t="s">
        <v>14</v>
      </c>
      <c r="D72" s="67"/>
      <c r="E72" s="67"/>
      <c r="F72" s="67"/>
      <c r="G72" s="67"/>
      <c r="H72" s="67"/>
      <c r="I72" s="67"/>
      <c r="J72" s="67"/>
      <c r="K72" s="67"/>
      <c r="L72" s="67"/>
    </row>
    <row r="73" spans="2:247" ht="21.75" customHeight="1" x14ac:dyDescent="0.2">
      <c r="B73" s="28" t="s">
        <v>154</v>
      </c>
      <c r="C73" s="34" t="s">
        <v>75</v>
      </c>
      <c r="D73" s="43">
        <v>1</v>
      </c>
      <c r="E73" s="8" t="s">
        <v>200</v>
      </c>
      <c r="F73" s="23"/>
      <c r="G73" s="51">
        <f>(D73*F73)*12</f>
        <v>0</v>
      </c>
      <c r="H73" s="51">
        <f t="shared" ref="H73:H75" si="25">SUM(G73)</f>
        <v>0</v>
      </c>
      <c r="I73" s="51">
        <f t="shared" ref="I73:I75" si="26">SUM(H73)</f>
        <v>0</v>
      </c>
      <c r="J73" s="8" t="s">
        <v>209</v>
      </c>
      <c r="K73" s="23"/>
      <c r="L73" s="51">
        <f>D73*K73</f>
        <v>0</v>
      </c>
    </row>
    <row r="74" spans="2:247" ht="21.75" customHeight="1" x14ac:dyDescent="0.2">
      <c r="B74" s="28" t="s">
        <v>155</v>
      </c>
      <c r="C74" s="34" t="s">
        <v>75</v>
      </c>
      <c r="D74" s="43">
        <v>1</v>
      </c>
      <c r="E74" s="8" t="s">
        <v>200</v>
      </c>
      <c r="F74" s="23"/>
      <c r="G74" s="51">
        <f>(D74*F74)*12</f>
        <v>0</v>
      </c>
      <c r="H74" s="51">
        <f t="shared" si="25"/>
        <v>0</v>
      </c>
      <c r="I74" s="51">
        <f t="shared" si="26"/>
        <v>0</v>
      </c>
      <c r="J74" s="8" t="s">
        <v>209</v>
      </c>
      <c r="K74" s="23"/>
      <c r="L74" s="51">
        <f>D74*K74</f>
        <v>0</v>
      </c>
    </row>
    <row r="75" spans="2:247" s="13" customFormat="1" ht="21.75" customHeight="1" x14ac:dyDescent="0.2">
      <c r="B75" s="66" t="s">
        <v>34</v>
      </c>
      <c r="C75" s="66"/>
      <c r="D75" s="66"/>
      <c r="E75" s="66"/>
      <c r="F75" s="66"/>
      <c r="G75" s="11">
        <f>SUM(G73:G74)</f>
        <v>0</v>
      </c>
      <c r="H75" s="11">
        <f t="shared" si="25"/>
        <v>0</v>
      </c>
      <c r="I75" s="11">
        <f t="shared" si="26"/>
        <v>0</v>
      </c>
      <c r="J75" s="10"/>
      <c r="K75" s="10"/>
      <c r="L75" s="11">
        <f>SUM(L73:L74)</f>
        <v>0</v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</row>
    <row r="76" spans="2:247" ht="21.75" customHeight="1" x14ac:dyDescent="0.2">
      <c r="B76" s="9"/>
      <c r="C76" s="67" t="s">
        <v>15</v>
      </c>
      <c r="D76" s="67"/>
      <c r="E76" s="67"/>
      <c r="F76" s="67"/>
      <c r="G76" s="67"/>
      <c r="H76" s="67"/>
      <c r="I76" s="67"/>
      <c r="J76" s="67"/>
      <c r="K76" s="67"/>
      <c r="L76" s="67"/>
    </row>
    <row r="77" spans="2:247" ht="21.75" customHeight="1" x14ac:dyDescent="0.2">
      <c r="B77" s="28" t="s">
        <v>100</v>
      </c>
      <c r="C77" s="34" t="s">
        <v>75</v>
      </c>
      <c r="D77" s="43">
        <v>1</v>
      </c>
      <c r="E77" s="8" t="s">
        <v>200</v>
      </c>
      <c r="F77" s="23"/>
      <c r="G77" s="51">
        <f>D77*F77</f>
        <v>0</v>
      </c>
      <c r="H77" s="51">
        <f t="shared" ref="H77:H78" si="27">SUM(G77)</f>
        <v>0</v>
      </c>
      <c r="I77" s="51">
        <f t="shared" ref="I77:I78" si="28">SUM(H77)</f>
        <v>0</v>
      </c>
      <c r="J77" s="8" t="s">
        <v>209</v>
      </c>
      <c r="K77" s="23"/>
      <c r="L77" s="51">
        <f>D77*K77</f>
        <v>0</v>
      </c>
    </row>
    <row r="78" spans="2:247" s="13" customFormat="1" ht="21.75" customHeight="1" x14ac:dyDescent="0.2">
      <c r="B78" s="66" t="s">
        <v>34</v>
      </c>
      <c r="C78" s="66"/>
      <c r="D78" s="66"/>
      <c r="E78" s="66"/>
      <c r="F78" s="66"/>
      <c r="G78" s="52">
        <f>D78*F78</f>
        <v>0</v>
      </c>
      <c r="H78" s="11">
        <f t="shared" si="27"/>
        <v>0</v>
      </c>
      <c r="I78" s="11">
        <f t="shared" si="28"/>
        <v>0</v>
      </c>
      <c r="J78" s="10"/>
      <c r="K78" s="10"/>
      <c r="L78" s="11">
        <f>SUM(L77)</f>
        <v>0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</row>
    <row r="79" spans="2:247" ht="21.75" customHeight="1" x14ac:dyDescent="0.2">
      <c r="B79" s="9"/>
      <c r="C79" s="67" t="s">
        <v>16</v>
      </c>
      <c r="D79" s="67"/>
      <c r="E79" s="67"/>
      <c r="F79" s="67"/>
      <c r="G79" s="67"/>
      <c r="H79" s="67"/>
      <c r="I79" s="67"/>
      <c r="J79" s="67"/>
      <c r="K79" s="67"/>
      <c r="L79" s="67"/>
    </row>
    <row r="80" spans="2:247" ht="21.75" customHeight="1" x14ac:dyDescent="0.2">
      <c r="B80" s="28" t="s">
        <v>101</v>
      </c>
      <c r="C80" s="34" t="s">
        <v>75</v>
      </c>
      <c r="D80" s="43">
        <v>1</v>
      </c>
      <c r="E80" s="8" t="s">
        <v>200</v>
      </c>
      <c r="F80" s="23"/>
      <c r="G80" s="51">
        <f>D80*F80</f>
        <v>0</v>
      </c>
      <c r="H80" s="51">
        <f t="shared" ref="H80:H81" si="29">SUM(G80)</f>
        <v>0</v>
      </c>
      <c r="I80" s="56"/>
      <c r="J80" s="8" t="s">
        <v>209</v>
      </c>
      <c r="K80" s="23"/>
      <c r="L80" s="51">
        <f>D80*K80</f>
        <v>0</v>
      </c>
    </row>
    <row r="81" spans="2:247" s="13" customFormat="1" ht="21.75" customHeight="1" x14ac:dyDescent="0.2">
      <c r="B81" s="66" t="s">
        <v>34</v>
      </c>
      <c r="C81" s="66"/>
      <c r="D81" s="66"/>
      <c r="E81" s="66"/>
      <c r="F81" s="66"/>
      <c r="G81" s="52">
        <f>D81*F81</f>
        <v>0</v>
      </c>
      <c r="H81" s="11">
        <f t="shared" si="29"/>
        <v>0</v>
      </c>
      <c r="I81" s="11"/>
      <c r="J81" s="10"/>
      <c r="K81" s="10"/>
      <c r="L81" s="11">
        <f>SUM(L80)</f>
        <v>0</v>
      </c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</row>
    <row r="82" spans="2:247" ht="21.75" customHeight="1" x14ac:dyDescent="0.2">
      <c r="B82" s="9"/>
      <c r="C82" s="67" t="s">
        <v>17</v>
      </c>
      <c r="D82" s="67"/>
      <c r="E82" s="67"/>
      <c r="F82" s="67"/>
      <c r="G82" s="67"/>
      <c r="H82" s="67"/>
      <c r="I82" s="67"/>
      <c r="J82" s="67"/>
      <c r="K82" s="67"/>
      <c r="L82" s="67"/>
    </row>
    <row r="83" spans="2:247" ht="21.75" customHeight="1" x14ac:dyDescent="0.2">
      <c r="B83" s="28" t="s">
        <v>102</v>
      </c>
      <c r="C83" s="34" t="s">
        <v>75</v>
      </c>
      <c r="D83" s="43">
        <v>1</v>
      </c>
      <c r="E83" s="8" t="s">
        <v>200</v>
      </c>
      <c r="F83" s="23"/>
      <c r="G83" s="51">
        <f>(D83*F83)*12</f>
        <v>0</v>
      </c>
      <c r="H83" s="51">
        <f t="shared" ref="H83:H88" si="30">SUM(G83)</f>
        <v>0</v>
      </c>
      <c r="I83" s="56"/>
      <c r="J83" s="8" t="s">
        <v>209</v>
      </c>
      <c r="K83" s="23"/>
      <c r="L83" s="51">
        <f>D83*K83</f>
        <v>0</v>
      </c>
    </row>
    <row r="84" spans="2:247" ht="21.75" customHeight="1" x14ac:dyDescent="0.2">
      <c r="B84" s="28" t="s">
        <v>103</v>
      </c>
      <c r="C84" s="34" t="s">
        <v>75</v>
      </c>
      <c r="D84" s="43">
        <v>1</v>
      </c>
      <c r="E84" s="8" t="s">
        <v>200</v>
      </c>
      <c r="F84" s="23"/>
      <c r="G84" s="51">
        <f t="shared" ref="G84:G87" si="31">(D84*F84)*12</f>
        <v>0</v>
      </c>
      <c r="H84" s="51">
        <f t="shared" si="30"/>
        <v>0</v>
      </c>
      <c r="I84" s="56"/>
      <c r="J84" s="8" t="s">
        <v>209</v>
      </c>
      <c r="K84" s="23"/>
      <c r="L84" s="51">
        <f t="shared" ref="L84:L87" si="32">D84*K84</f>
        <v>0</v>
      </c>
    </row>
    <row r="85" spans="2:247" ht="21.75" customHeight="1" x14ac:dyDescent="0.2">
      <c r="B85" s="28" t="s">
        <v>104</v>
      </c>
      <c r="C85" s="34" t="s">
        <v>75</v>
      </c>
      <c r="D85" s="43">
        <v>1</v>
      </c>
      <c r="E85" s="8" t="s">
        <v>200</v>
      </c>
      <c r="F85" s="23"/>
      <c r="G85" s="51">
        <f t="shared" si="31"/>
        <v>0</v>
      </c>
      <c r="H85" s="51">
        <f t="shared" si="30"/>
        <v>0</v>
      </c>
      <c r="I85" s="56"/>
      <c r="J85" s="8" t="s">
        <v>209</v>
      </c>
      <c r="K85" s="23"/>
      <c r="L85" s="51">
        <f t="shared" si="32"/>
        <v>0</v>
      </c>
    </row>
    <row r="86" spans="2:247" ht="21.75" customHeight="1" x14ac:dyDescent="0.2">
      <c r="B86" s="28" t="s">
        <v>105</v>
      </c>
      <c r="C86" s="35" t="s">
        <v>79</v>
      </c>
      <c r="D86" s="45">
        <v>1</v>
      </c>
      <c r="E86" s="8" t="s">
        <v>200</v>
      </c>
      <c r="F86" s="23"/>
      <c r="G86" s="51">
        <f t="shared" si="31"/>
        <v>0</v>
      </c>
      <c r="H86" s="51">
        <f t="shared" si="30"/>
        <v>0</v>
      </c>
      <c r="I86" s="56"/>
      <c r="J86" s="8" t="s">
        <v>209</v>
      </c>
      <c r="K86" s="23"/>
      <c r="L86" s="51">
        <f t="shared" si="32"/>
        <v>0</v>
      </c>
    </row>
    <row r="87" spans="2:247" ht="21.75" customHeight="1" x14ac:dyDescent="0.2">
      <c r="B87" s="28" t="s">
        <v>106</v>
      </c>
      <c r="C87" s="36" t="s">
        <v>98</v>
      </c>
      <c r="D87" s="39">
        <v>1</v>
      </c>
      <c r="E87" s="8" t="s">
        <v>200</v>
      </c>
      <c r="F87" s="23"/>
      <c r="G87" s="51">
        <f t="shared" si="31"/>
        <v>0</v>
      </c>
      <c r="H87" s="51">
        <f t="shared" si="30"/>
        <v>0</v>
      </c>
      <c r="I87" s="56"/>
      <c r="J87" s="10"/>
      <c r="K87" s="23"/>
      <c r="L87" s="51">
        <f t="shared" si="32"/>
        <v>0</v>
      </c>
    </row>
    <row r="88" spans="2:247" s="13" customFormat="1" ht="21.75" customHeight="1" x14ac:dyDescent="0.2">
      <c r="B88" s="66" t="s">
        <v>34</v>
      </c>
      <c r="C88" s="66"/>
      <c r="D88" s="66"/>
      <c r="E88" s="66"/>
      <c r="F88" s="66"/>
      <c r="G88" s="11">
        <f>SUM(G83:G87)</f>
        <v>0</v>
      </c>
      <c r="H88" s="11">
        <f t="shared" si="30"/>
        <v>0</v>
      </c>
      <c r="I88" s="11"/>
      <c r="J88" s="10"/>
      <c r="K88" s="10"/>
      <c r="L88" s="11">
        <f>SUM(L83:L87)</f>
        <v>0</v>
      </c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</row>
    <row r="89" spans="2:247" ht="21.75" customHeight="1" x14ac:dyDescent="0.2">
      <c r="B89" s="9"/>
      <c r="C89" s="67" t="s">
        <v>18</v>
      </c>
      <c r="D89" s="67"/>
      <c r="E89" s="67"/>
      <c r="F89" s="67"/>
      <c r="G89" s="67"/>
      <c r="H89" s="67"/>
      <c r="I89" s="67"/>
      <c r="J89" s="67"/>
      <c r="K89" s="67"/>
      <c r="L89" s="67"/>
    </row>
    <row r="90" spans="2:247" ht="21.75" customHeight="1" x14ac:dyDescent="0.2">
      <c r="B90" s="28" t="s">
        <v>108</v>
      </c>
      <c r="C90" s="35" t="s">
        <v>79</v>
      </c>
      <c r="D90" s="45">
        <v>1</v>
      </c>
      <c r="E90" s="8" t="s">
        <v>200</v>
      </c>
      <c r="F90" s="23"/>
      <c r="G90" s="51">
        <f>(D90*F90)*12</f>
        <v>0</v>
      </c>
      <c r="H90" s="51">
        <f t="shared" ref="H90:H101" si="33">SUM(G90)</f>
        <v>0</v>
      </c>
      <c r="I90" s="51">
        <f t="shared" ref="I90:I101" si="34">SUM(H90)</f>
        <v>0</v>
      </c>
      <c r="J90" s="8" t="s">
        <v>209</v>
      </c>
      <c r="K90" s="23"/>
      <c r="L90" s="51">
        <f>D90*K90</f>
        <v>0</v>
      </c>
    </row>
    <row r="91" spans="2:247" ht="21.75" customHeight="1" x14ac:dyDescent="0.2">
      <c r="B91" s="28" t="s">
        <v>107</v>
      </c>
      <c r="C91" s="35" t="s">
        <v>79</v>
      </c>
      <c r="D91" s="45">
        <v>1</v>
      </c>
      <c r="E91" s="8" t="s">
        <v>200</v>
      </c>
      <c r="F91" s="23"/>
      <c r="G91" s="51">
        <f t="shared" ref="G91:G100" si="35">(D91*F91)*12</f>
        <v>0</v>
      </c>
      <c r="H91" s="51">
        <f t="shared" si="33"/>
        <v>0</v>
      </c>
      <c r="I91" s="51">
        <f t="shared" si="34"/>
        <v>0</v>
      </c>
      <c r="J91" s="8" t="s">
        <v>209</v>
      </c>
      <c r="K91" s="23"/>
      <c r="L91" s="51">
        <f t="shared" ref="L91:L100" si="36">D91*K91</f>
        <v>0</v>
      </c>
    </row>
    <row r="92" spans="2:247" ht="21.75" customHeight="1" x14ac:dyDescent="0.2">
      <c r="B92" s="28" t="s">
        <v>56</v>
      </c>
      <c r="C92" s="30" t="s">
        <v>55</v>
      </c>
      <c r="D92" s="44">
        <v>2</v>
      </c>
      <c r="E92" s="8" t="s">
        <v>200</v>
      </c>
      <c r="F92" s="20"/>
      <c r="G92" s="51">
        <f t="shared" si="35"/>
        <v>0</v>
      </c>
      <c r="H92" s="51">
        <f t="shared" si="33"/>
        <v>0</v>
      </c>
      <c r="I92" s="51">
        <f t="shared" si="34"/>
        <v>0</v>
      </c>
      <c r="J92" s="10"/>
      <c r="K92" s="10"/>
      <c r="L92" s="10"/>
    </row>
    <row r="93" spans="2:247" ht="21.75" customHeight="1" x14ac:dyDescent="0.2">
      <c r="B93" s="28" t="s">
        <v>109</v>
      </c>
      <c r="C93" s="35" t="s">
        <v>79</v>
      </c>
      <c r="D93" s="45">
        <v>1</v>
      </c>
      <c r="E93" s="8" t="s">
        <v>200</v>
      </c>
      <c r="F93" s="23"/>
      <c r="G93" s="51">
        <f t="shared" si="35"/>
        <v>0</v>
      </c>
      <c r="H93" s="51">
        <f t="shared" si="33"/>
        <v>0</v>
      </c>
      <c r="I93" s="51">
        <f t="shared" si="34"/>
        <v>0</v>
      </c>
      <c r="J93" s="8" t="s">
        <v>209</v>
      </c>
      <c r="K93" s="23"/>
      <c r="L93" s="51">
        <f t="shared" si="36"/>
        <v>0</v>
      </c>
    </row>
    <row r="94" spans="2:247" ht="21.75" customHeight="1" x14ac:dyDescent="0.2">
      <c r="B94" s="28" t="s">
        <v>59</v>
      </c>
      <c r="C94" s="30" t="s">
        <v>55</v>
      </c>
      <c r="D94" s="44">
        <v>2</v>
      </c>
      <c r="E94" s="8" t="s">
        <v>200</v>
      </c>
      <c r="F94" s="23"/>
      <c r="G94" s="51">
        <f t="shared" si="35"/>
        <v>0</v>
      </c>
      <c r="H94" s="51">
        <f t="shared" si="33"/>
        <v>0</v>
      </c>
      <c r="I94" s="51">
        <f t="shared" si="34"/>
        <v>0</v>
      </c>
      <c r="J94" s="10"/>
      <c r="K94" s="10"/>
      <c r="L94" s="10"/>
      <c r="N94" s="4"/>
      <c r="O94" s="4"/>
      <c r="P94" s="4"/>
    </row>
    <row r="95" spans="2:247" ht="21.75" customHeight="1" x14ac:dyDescent="0.2">
      <c r="B95" s="28" t="s">
        <v>60</v>
      </c>
      <c r="C95" s="30" t="s">
        <v>55</v>
      </c>
      <c r="D95" s="44">
        <v>6</v>
      </c>
      <c r="E95" s="8" t="s">
        <v>200</v>
      </c>
      <c r="F95" s="23"/>
      <c r="G95" s="51">
        <f t="shared" si="35"/>
        <v>0</v>
      </c>
      <c r="H95" s="51">
        <f t="shared" si="33"/>
        <v>0</v>
      </c>
      <c r="I95" s="51">
        <f t="shared" si="34"/>
        <v>0</v>
      </c>
      <c r="J95" s="10"/>
      <c r="K95" s="10"/>
      <c r="L95" s="10"/>
      <c r="N95" s="31"/>
      <c r="O95" s="41"/>
      <c r="P95" s="26"/>
    </row>
    <row r="96" spans="2:247" ht="21.75" customHeight="1" x14ac:dyDescent="0.2">
      <c r="B96" s="28" t="s">
        <v>61</v>
      </c>
      <c r="C96" s="30" t="s">
        <v>55</v>
      </c>
      <c r="D96" s="44">
        <v>2</v>
      </c>
      <c r="E96" s="8" t="s">
        <v>200</v>
      </c>
      <c r="F96" s="23"/>
      <c r="G96" s="51">
        <f t="shared" si="35"/>
        <v>0</v>
      </c>
      <c r="H96" s="51">
        <f t="shared" si="33"/>
        <v>0</v>
      </c>
      <c r="I96" s="51">
        <f t="shared" si="34"/>
        <v>0</v>
      </c>
      <c r="J96" s="10"/>
      <c r="K96" s="10"/>
      <c r="L96" s="10"/>
      <c r="N96" s="31"/>
      <c r="O96" s="41"/>
      <c r="P96" s="26"/>
    </row>
    <row r="97" spans="2:247" ht="21.75" customHeight="1" x14ac:dyDescent="0.2">
      <c r="B97" s="28" t="s">
        <v>63</v>
      </c>
      <c r="C97" s="30" t="s">
        <v>55</v>
      </c>
      <c r="D97" s="44">
        <v>2</v>
      </c>
      <c r="E97" s="8" t="s">
        <v>200</v>
      </c>
      <c r="F97" s="23"/>
      <c r="G97" s="51">
        <f t="shared" si="35"/>
        <v>0</v>
      </c>
      <c r="H97" s="51">
        <f t="shared" si="33"/>
        <v>0</v>
      </c>
      <c r="I97" s="51">
        <f t="shared" si="34"/>
        <v>0</v>
      </c>
      <c r="J97" s="10"/>
      <c r="K97" s="10"/>
      <c r="L97" s="10"/>
      <c r="N97" s="31"/>
      <c r="O97" s="41"/>
      <c r="P97" s="26"/>
    </row>
    <row r="98" spans="2:247" ht="21.75" customHeight="1" x14ac:dyDescent="0.2">
      <c r="B98" s="28" t="s">
        <v>67</v>
      </c>
      <c r="C98" s="30" t="s">
        <v>55</v>
      </c>
      <c r="D98" s="44">
        <v>2</v>
      </c>
      <c r="E98" s="8" t="s">
        <v>200</v>
      </c>
      <c r="F98" s="23"/>
      <c r="G98" s="51">
        <f t="shared" si="35"/>
        <v>0</v>
      </c>
      <c r="H98" s="51">
        <f t="shared" si="33"/>
        <v>0</v>
      </c>
      <c r="I98" s="51">
        <f t="shared" si="34"/>
        <v>0</v>
      </c>
      <c r="J98" s="10"/>
      <c r="K98" s="10"/>
      <c r="L98" s="10"/>
    </row>
    <row r="99" spans="2:247" ht="21.75" customHeight="1" x14ac:dyDescent="0.2">
      <c r="B99" s="28" t="s">
        <v>110</v>
      </c>
      <c r="C99" s="35" t="s">
        <v>79</v>
      </c>
      <c r="D99" s="45">
        <v>1</v>
      </c>
      <c r="E99" s="8" t="s">
        <v>200</v>
      </c>
      <c r="F99" s="23"/>
      <c r="G99" s="51">
        <f t="shared" si="35"/>
        <v>0</v>
      </c>
      <c r="H99" s="51">
        <f t="shared" si="33"/>
        <v>0</v>
      </c>
      <c r="I99" s="51">
        <f t="shared" si="34"/>
        <v>0</v>
      </c>
      <c r="J99" s="8" t="s">
        <v>209</v>
      </c>
      <c r="K99" s="23"/>
      <c r="L99" s="51">
        <f t="shared" si="36"/>
        <v>0</v>
      </c>
      <c r="N99" s="4"/>
      <c r="O99" s="4"/>
    </row>
    <row r="100" spans="2:247" ht="21.75" customHeight="1" x14ac:dyDescent="0.2">
      <c r="B100" s="28" t="s">
        <v>111</v>
      </c>
      <c r="C100" s="35" t="s">
        <v>79</v>
      </c>
      <c r="D100" s="45">
        <v>1</v>
      </c>
      <c r="E100" s="8" t="s">
        <v>200</v>
      </c>
      <c r="F100" s="23"/>
      <c r="G100" s="51">
        <f t="shared" si="35"/>
        <v>0</v>
      </c>
      <c r="H100" s="51">
        <f t="shared" si="33"/>
        <v>0</v>
      </c>
      <c r="I100" s="51">
        <f t="shared" si="34"/>
        <v>0</v>
      </c>
      <c r="J100" s="8" t="s">
        <v>209</v>
      </c>
      <c r="K100" s="23"/>
      <c r="L100" s="51">
        <f t="shared" si="36"/>
        <v>0</v>
      </c>
    </row>
    <row r="101" spans="2:247" s="13" customFormat="1" ht="21.75" customHeight="1" x14ac:dyDescent="0.2">
      <c r="B101" s="66" t="s">
        <v>34</v>
      </c>
      <c r="C101" s="66"/>
      <c r="D101" s="66"/>
      <c r="E101" s="66"/>
      <c r="F101" s="66"/>
      <c r="G101" s="11">
        <f>SUM(G90:G100)</f>
        <v>0</v>
      </c>
      <c r="H101" s="11">
        <f t="shared" si="33"/>
        <v>0</v>
      </c>
      <c r="I101" s="11">
        <f t="shared" si="34"/>
        <v>0</v>
      </c>
      <c r="J101" s="10"/>
      <c r="K101" s="10"/>
      <c r="L101" s="11">
        <f>SUM(L90:L100)</f>
        <v>0</v>
      </c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</row>
    <row r="102" spans="2:247" ht="21.75" customHeight="1" x14ac:dyDescent="0.2">
      <c r="B102" s="9"/>
      <c r="C102" s="67" t="s">
        <v>19</v>
      </c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247" ht="21.75" customHeight="1" x14ac:dyDescent="0.2">
      <c r="B103" s="28" t="s">
        <v>112</v>
      </c>
      <c r="C103" s="34" t="s">
        <v>75</v>
      </c>
      <c r="D103" s="43">
        <v>1</v>
      </c>
      <c r="E103" s="8" t="s">
        <v>200</v>
      </c>
      <c r="F103" s="23"/>
      <c r="G103" s="51">
        <f>(D103*F103)*12</f>
        <v>0</v>
      </c>
      <c r="H103" s="51">
        <f t="shared" ref="H103:H117" si="37">SUM(G103)</f>
        <v>0</v>
      </c>
      <c r="I103" s="51">
        <f t="shared" ref="I103:I117" si="38">SUM(H103)</f>
        <v>0</v>
      </c>
      <c r="J103" s="8" t="s">
        <v>209</v>
      </c>
      <c r="K103" s="23"/>
      <c r="L103" s="51">
        <f>D103*K103</f>
        <v>0</v>
      </c>
    </row>
    <row r="104" spans="2:247" ht="21.75" customHeight="1" x14ac:dyDescent="0.2">
      <c r="B104" s="28" t="s">
        <v>113</v>
      </c>
      <c r="C104" s="34" t="s">
        <v>75</v>
      </c>
      <c r="D104" s="43">
        <v>1</v>
      </c>
      <c r="E104" s="8" t="s">
        <v>200</v>
      </c>
      <c r="F104" s="23"/>
      <c r="G104" s="51">
        <f t="shared" ref="G104:G116" si="39">(D104*F104)*12</f>
        <v>0</v>
      </c>
      <c r="H104" s="51">
        <f t="shared" si="37"/>
        <v>0</v>
      </c>
      <c r="I104" s="51">
        <f t="shared" si="38"/>
        <v>0</v>
      </c>
      <c r="J104" s="8" t="s">
        <v>209</v>
      </c>
      <c r="K104" s="23"/>
      <c r="L104" s="51">
        <f t="shared" ref="L104:L115" si="40">D104*K104</f>
        <v>0</v>
      </c>
    </row>
    <row r="105" spans="2:247" ht="21.75" customHeight="1" x14ac:dyDescent="0.2">
      <c r="B105" s="28" t="s">
        <v>114</v>
      </c>
      <c r="C105" s="34" t="s">
        <v>75</v>
      </c>
      <c r="D105" s="43">
        <v>1</v>
      </c>
      <c r="E105" s="8" t="s">
        <v>200</v>
      </c>
      <c r="F105" s="23"/>
      <c r="G105" s="51">
        <f t="shared" si="39"/>
        <v>0</v>
      </c>
      <c r="H105" s="51">
        <f t="shared" si="37"/>
        <v>0</v>
      </c>
      <c r="I105" s="51">
        <f t="shared" si="38"/>
        <v>0</v>
      </c>
      <c r="J105" s="8" t="s">
        <v>209</v>
      </c>
      <c r="K105" s="23"/>
      <c r="L105" s="51">
        <f t="shared" si="40"/>
        <v>0</v>
      </c>
    </row>
    <row r="106" spans="2:247" ht="21.75" customHeight="1" x14ac:dyDescent="0.2">
      <c r="B106" s="28" t="s">
        <v>115</v>
      </c>
      <c r="C106" s="35" t="s">
        <v>79</v>
      </c>
      <c r="D106" s="45">
        <v>1</v>
      </c>
      <c r="E106" s="8" t="s">
        <v>200</v>
      </c>
      <c r="F106" s="23"/>
      <c r="G106" s="51">
        <f t="shared" si="39"/>
        <v>0</v>
      </c>
      <c r="H106" s="51">
        <f t="shared" si="37"/>
        <v>0</v>
      </c>
      <c r="I106" s="51">
        <f t="shared" si="38"/>
        <v>0</v>
      </c>
      <c r="J106" s="8" t="s">
        <v>209</v>
      </c>
      <c r="K106" s="23"/>
      <c r="L106" s="51">
        <f t="shared" si="40"/>
        <v>0</v>
      </c>
    </row>
    <row r="107" spans="2:247" ht="21.75" customHeight="1" x14ac:dyDescent="0.2">
      <c r="B107" s="28" t="s">
        <v>116</v>
      </c>
      <c r="C107" s="34" t="s">
        <v>75</v>
      </c>
      <c r="D107" s="43">
        <v>1</v>
      </c>
      <c r="E107" s="8" t="s">
        <v>200</v>
      </c>
      <c r="F107" s="23"/>
      <c r="G107" s="51">
        <f t="shared" si="39"/>
        <v>0</v>
      </c>
      <c r="H107" s="51">
        <f t="shared" si="37"/>
        <v>0</v>
      </c>
      <c r="I107" s="51">
        <f t="shared" si="38"/>
        <v>0</v>
      </c>
      <c r="J107" s="8" t="s">
        <v>209</v>
      </c>
      <c r="K107" s="23"/>
      <c r="L107" s="51">
        <f t="shared" si="40"/>
        <v>0</v>
      </c>
    </row>
    <row r="108" spans="2:247" ht="21.75" customHeight="1" x14ac:dyDescent="0.2">
      <c r="B108" s="28" t="s">
        <v>117</v>
      </c>
      <c r="C108" s="35" t="s">
        <v>79</v>
      </c>
      <c r="D108" s="45">
        <v>1</v>
      </c>
      <c r="E108" s="8" t="s">
        <v>200</v>
      </c>
      <c r="F108" s="23"/>
      <c r="G108" s="51">
        <f t="shared" si="39"/>
        <v>0</v>
      </c>
      <c r="H108" s="51">
        <f t="shared" si="37"/>
        <v>0</v>
      </c>
      <c r="I108" s="51">
        <f t="shared" si="38"/>
        <v>0</v>
      </c>
      <c r="J108" s="8" t="s">
        <v>209</v>
      </c>
      <c r="K108" s="23"/>
      <c r="L108" s="51">
        <f t="shared" si="40"/>
        <v>0</v>
      </c>
    </row>
    <row r="109" spans="2:247" ht="21.75" customHeight="1" x14ac:dyDescent="0.2">
      <c r="B109" s="28" t="s">
        <v>118</v>
      </c>
      <c r="C109" s="36" t="s">
        <v>98</v>
      </c>
      <c r="D109" s="39">
        <v>1</v>
      </c>
      <c r="E109" s="8" t="s">
        <v>200</v>
      </c>
      <c r="F109" s="23"/>
      <c r="G109" s="51">
        <f t="shared" si="39"/>
        <v>0</v>
      </c>
      <c r="H109" s="51">
        <f t="shared" si="37"/>
        <v>0</v>
      </c>
      <c r="I109" s="51">
        <f t="shared" si="38"/>
        <v>0</v>
      </c>
      <c r="J109" s="10"/>
      <c r="K109" s="10"/>
      <c r="L109" s="10"/>
    </row>
    <row r="110" spans="2:247" ht="21.75" customHeight="1" x14ac:dyDescent="0.2">
      <c r="B110" s="28" t="s">
        <v>119</v>
      </c>
      <c r="C110" s="34" t="s">
        <v>75</v>
      </c>
      <c r="D110" s="43">
        <v>1</v>
      </c>
      <c r="E110" s="8" t="s">
        <v>200</v>
      </c>
      <c r="F110" s="23"/>
      <c r="G110" s="51">
        <f t="shared" si="39"/>
        <v>0</v>
      </c>
      <c r="H110" s="51">
        <f t="shared" si="37"/>
        <v>0</v>
      </c>
      <c r="I110" s="51">
        <f t="shared" si="38"/>
        <v>0</v>
      </c>
      <c r="J110" s="8" t="s">
        <v>209</v>
      </c>
      <c r="K110" s="23"/>
      <c r="L110" s="51">
        <f t="shared" si="40"/>
        <v>0</v>
      </c>
    </row>
    <row r="111" spans="2:247" ht="21.75" customHeight="1" x14ac:dyDescent="0.2">
      <c r="B111" s="28" t="s">
        <v>120</v>
      </c>
      <c r="C111" s="34" t="s">
        <v>75</v>
      </c>
      <c r="D111" s="43">
        <v>1</v>
      </c>
      <c r="E111" s="8" t="s">
        <v>200</v>
      </c>
      <c r="F111" s="23"/>
      <c r="G111" s="51">
        <f t="shared" si="39"/>
        <v>0</v>
      </c>
      <c r="H111" s="51">
        <f t="shared" si="37"/>
        <v>0</v>
      </c>
      <c r="I111" s="51">
        <f t="shared" si="38"/>
        <v>0</v>
      </c>
      <c r="J111" s="8" t="s">
        <v>209</v>
      </c>
      <c r="K111" s="23"/>
      <c r="L111" s="51">
        <f t="shared" si="40"/>
        <v>0</v>
      </c>
    </row>
    <row r="112" spans="2:247" ht="21.75" customHeight="1" x14ac:dyDescent="0.2">
      <c r="B112" s="28" t="s">
        <v>121</v>
      </c>
      <c r="C112" s="35" t="s">
        <v>79</v>
      </c>
      <c r="D112" s="45">
        <v>1</v>
      </c>
      <c r="E112" s="8" t="s">
        <v>200</v>
      </c>
      <c r="F112" s="23"/>
      <c r="G112" s="51">
        <f t="shared" si="39"/>
        <v>0</v>
      </c>
      <c r="H112" s="51">
        <f t="shared" si="37"/>
        <v>0</v>
      </c>
      <c r="I112" s="51">
        <f t="shared" si="38"/>
        <v>0</v>
      </c>
      <c r="J112" s="8" t="s">
        <v>209</v>
      </c>
      <c r="K112" s="23"/>
      <c r="L112" s="51">
        <f t="shared" si="40"/>
        <v>0</v>
      </c>
    </row>
    <row r="113" spans="2:247" ht="21.75" customHeight="1" x14ac:dyDescent="0.2">
      <c r="B113" s="28" t="s">
        <v>122</v>
      </c>
      <c r="C113" s="36" t="s">
        <v>98</v>
      </c>
      <c r="D113" s="39">
        <v>1</v>
      </c>
      <c r="E113" s="8" t="s">
        <v>200</v>
      </c>
      <c r="F113" s="23"/>
      <c r="G113" s="51">
        <f t="shared" si="39"/>
        <v>0</v>
      </c>
      <c r="H113" s="51">
        <f t="shared" si="37"/>
        <v>0</v>
      </c>
      <c r="I113" s="51">
        <f t="shared" si="38"/>
        <v>0</v>
      </c>
      <c r="J113" s="10"/>
      <c r="K113" s="10"/>
      <c r="L113" s="10"/>
    </row>
    <row r="114" spans="2:247" ht="21.75" customHeight="1" x14ac:dyDescent="0.2">
      <c r="B114" s="28" t="s">
        <v>123</v>
      </c>
      <c r="C114" s="34" t="s">
        <v>75</v>
      </c>
      <c r="D114" s="43">
        <v>1</v>
      </c>
      <c r="E114" s="8" t="s">
        <v>200</v>
      </c>
      <c r="F114" s="23"/>
      <c r="G114" s="51">
        <f t="shared" si="39"/>
        <v>0</v>
      </c>
      <c r="H114" s="51">
        <f t="shared" si="37"/>
        <v>0</v>
      </c>
      <c r="I114" s="51">
        <f t="shared" si="38"/>
        <v>0</v>
      </c>
      <c r="J114" s="8" t="s">
        <v>209</v>
      </c>
      <c r="K114" s="23"/>
      <c r="L114" s="51">
        <f t="shared" si="40"/>
        <v>0</v>
      </c>
    </row>
    <row r="115" spans="2:247" ht="21.75" customHeight="1" x14ac:dyDescent="0.2">
      <c r="B115" s="28" t="s">
        <v>124</v>
      </c>
      <c r="C115" s="35" t="s">
        <v>79</v>
      </c>
      <c r="D115" s="45">
        <v>1</v>
      </c>
      <c r="E115" s="8" t="s">
        <v>200</v>
      </c>
      <c r="F115" s="23"/>
      <c r="G115" s="51">
        <f t="shared" si="39"/>
        <v>0</v>
      </c>
      <c r="H115" s="51">
        <f t="shared" si="37"/>
        <v>0</v>
      </c>
      <c r="I115" s="51">
        <f t="shared" si="38"/>
        <v>0</v>
      </c>
      <c r="J115" s="8" t="s">
        <v>209</v>
      </c>
      <c r="K115" s="23"/>
      <c r="L115" s="51">
        <f t="shared" si="40"/>
        <v>0</v>
      </c>
    </row>
    <row r="116" spans="2:247" ht="21.75" customHeight="1" x14ac:dyDescent="0.2">
      <c r="B116" s="28" t="s">
        <v>125</v>
      </c>
      <c r="C116" s="36" t="s">
        <v>98</v>
      </c>
      <c r="D116" s="39">
        <v>1</v>
      </c>
      <c r="E116" s="8" t="s">
        <v>200</v>
      </c>
      <c r="F116" s="20"/>
      <c r="G116" s="51">
        <f t="shared" si="39"/>
        <v>0</v>
      </c>
      <c r="H116" s="51">
        <f t="shared" si="37"/>
        <v>0</v>
      </c>
      <c r="I116" s="51">
        <f t="shared" si="38"/>
        <v>0</v>
      </c>
      <c r="J116" s="10"/>
      <c r="K116" s="10"/>
      <c r="L116" s="10"/>
    </row>
    <row r="117" spans="2:247" s="13" customFormat="1" ht="21.75" customHeight="1" x14ac:dyDescent="0.2">
      <c r="B117" s="66" t="s">
        <v>34</v>
      </c>
      <c r="C117" s="66"/>
      <c r="D117" s="66"/>
      <c r="E117" s="66"/>
      <c r="F117" s="66"/>
      <c r="G117" s="11">
        <f>SUM(G103:G116)</f>
        <v>0</v>
      </c>
      <c r="H117" s="11">
        <f t="shared" si="37"/>
        <v>0</v>
      </c>
      <c r="I117" s="11">
        <f t="shared" si="38"/>
        <v>0</v>
      </c>
      <c r="J117" s="10"/>
      <c r="K117" s="10"/>
      <c r="L117" s="58">
        <f>SUM(L103:L116)</f>
        <v>0</v>
      </c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</row>
    <row r="118" spans="2:247" ht="21.75" customHeight="1" x14ac:dyDescent="0.2">
      <c r="B118" s="9"/>
      <c r="C118" s="67" t="s">
        <v>20</v>
      </c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247" ht="21.75" customHeight="1" x14ac:dyDescent="0.2">
      <c r="B119" s="28" t="s">
        <v>126</v>
      </c>
      <c r="C119" s="35" t="s">
        <v>79</v>
      </c>
      <c r="D119" s="45">
        <v>1</v>
      </c>
      <c r="E119" s="8" t="s">
        <v>200</v>
      </c>
      <c r="F119" s="23"/>
      <c r="G119" s="51">
        <f>D119*F119</f>
        <v>0</v>
      </c>
      <c r="H119" s="51">
        <f t="shared" ref="H119:H120" si="41">SUM(G119)</f>
        <v>0</v>
      </c>
      <c r="I119" s="51">
        <f t="shared" ref="I119:I120" si="42">SUM(H119)</f>
        <v>0</v>
      </c>
      <c r="J119" s="8" t="s">
        <v>209</v>
      </c>
      <c r="K119" s="23"/>
      <c r="L119" s="51">
        <f>D119*K119</f>
        <v>0</v>
      </c>
    </row>
    <row r="120" spans="2:247" s="13" customFormat="1" ht="21.75" customHeight="1" x14ac:dyDescent="0.2">
      <c r="B120" s="66" t="s">
        <v>34</v>
      </c>
      <c r="C120" s="66"/>
      <c r="D120" s="66"/>
      <c r="E120" s="66"/>
      <c r="F120" s="66"/>
      <c r="G120" s="52">
        <f>D120*F120</f>
        <v>0</v>
      </c>
      <c r="H120" s="11">
        <f t="shared" si="41"/>
        <v>0</v>
      </c>
      <c r="I120" s="11">
        <f t="shared" si="42"/>
        <v>0</v>
      </c>
      <c r="J120" s="10"/>
      <c r="K120" s="10"/>
      <c r="L120" s="11">
        <f>SUM(L119)</f>
        <v>0</v>
      </c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</row>
    <row r="121" spans="2:247" ht="21.75" customHeight="1" x14ac:dyDescent="0.2">
      <c r="B121" s="9"/>
      <c r="C121" s="67" t="s">
        <v>21</v>
      </c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247" ht="21.75" customHeight="1" x14ac:dyDescent="0.2">
      <c r="B122" s="28" t="s">
        <v>58</v>
      </c>
      <c r="C122" s="30" t="s">
        <v>55</v>
      </c>
      <c r="D122" s="44">
        <v>1</v>
      </c>
      <c r="E122" s="8" t="s">
        <v>200</v>
      </c>
      <c r="F122" s="20"/>
      <c r="G122" s="51">
        <f>D122*F122</f>
        <v>0</v>
      </c>
      <c r="H122" s="51">
        <f t="shared" ref="H122:H123" si="43">SUM(G122)</f>
        <v>0</v>
      </c>
      <c r="I122" s="56"/>
      <c r="J122" s="10"/>
      <c r="K122" s="10"/>
      <c r="L122" s="10"/>
    </row>
    <row r="123" spans="2:247" s="13" customFormat="1" ht="21.75" customHeight="1" x14ac:dyDescent="0.2">
      <c r="B123" s="66" t="s">
        <v>34</v>
      </c>
      <c r="C123" s="66"/>
      <c r="D123" s="66"/>
      <c r="E123" s="66"/>
      <c r="F123" s="66"/>
      <c r="G123" s="52">
        <f>D123*F123</f>
        <v>0</v>
      </c>
      <c r="H123" s="11">
        <f t="shared" si="43"/>
        <v>0</v>
      </c>
      <c r="I123" s="11"/>
      <c r="J123" s="10"/>
      <c r="K123" s="10"/>
      <c r="L123" s="10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</row>
    <row r="124" spans="2:247" ht="21.75" customHeight="1" x14ac:dyDescent="0.2">
      <c r="B124" s="9"/>
      <c r="C124" s="67" t="s">
        <v>22</v>
      </c>
      <c r="D124" s="67"/>
      <c r="E124" s="67"/>
      <c r="F124" s="67"/>
      <c r="G124" s="67"/>
      <c r="H124" s="67"/>
      <c r="I124" s="67"/>
      <c r="J124" s="67"/>
      <c r="K124" s="67"/>
      <c r="L124" s="67"/>
    </row>
    <row r="125" spans="2:247" ht="21.75" customHeight="1" x14ac:dyDescent="0.2">
      <c r="B125" s="28" t="s">
        <v>127</v>
      </c>
      <c r="C125" s="34" t="s">
        <v>75</v>
      </c>
      <c r="D125" s="43">
        <v>1</v>
      </c>
      <c r="E125" s="8" t="s">
        <v>200</v>
      </c>
      <c r="F125" s="20"/>
      <c r="G125" s="51">
        <f>D125*F125</f>
        <v>0</v>
      </c>
      <c r="H125" s="51">
        <f t="shared" ref="H125:H126" si="44">SUM(G125)</f>
        <v>0</v>
      </c>
      <c r="I125" s="56"/>
      <c r="J125" s="8" t="s">
        <v>209</v>
      </c>
      <c r="K125" s="20"/>
      <c r="L125" s="51">
        <f>D125*K125</f>
        <v>0</v>
      </c>
    </row>
    <row r="126" spans="2:247" s="13" customFormat="1" ht="21.75" customHeight="1" x14ac:dyDescent="0.2">
      <c r="B126" s="66" t="s">
        <v>34</v>
      </c>
      <c r="C126" s="66"/>
      <c r="D126" s="66"/>
      <c r="E126" s="66"/>
      <c r="F126" s="66"/>
      <c r="G126" s="52">
        <f>D126*F126</f>
        <v>0</v>
      </c>
      <c r="H126" s="11">
        <f t="shared" si="44"/>
        <v>0</v>
      </c>
      <c r="I126" s="11"/>
      <c r="J126" s="10"/>
      <c r="K126" s="10"/>
      <c r="L126" s="11">
        <f>SUM(L125)</f>
        <v>0</v>
      </c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</row>
    <row r="127" spans="2:247" ht="21.75" customHeight="1" x14ac:dyDescent="0.2">
      <c r="B127" s="9"/>
      <c r="C127" s="67" t="s">
        <v>23</v>
      </c>
      <c r="D127" s="67"/>
      <c r="E127" s="67"/>
      <c r="F127" s="67"/>
      <c r="G127" s="67"/>
      <c r="H127" s="67"/>
      <c r="I127" s="67"/>
      <c r="J127" s="67"/>
      <c r="K127" s="67"/>
      <c r="L127" s="67"/>
    </row>
    <row r="128" spans="2:247" ht="21.75" customHeight="1" x14ac:dyDescent="0.2">
      <c r="B128" s="28" t="s">
        <v>128</v>
      </c>
      <c r="C128" s="34" t="s">
        <v>75</v>
      </c>
      <c r="D128" s="43">
        <v>1</v>
      </c>
      <c r="E128" s="8" t="s">
        <v>200</v>
      </c>
      <c r="F128" s="23"/>
      <c r="G128" s="51">
        <f>(D128*F128)*12</f>
        <v>0</v>
      </c>
      <c r="H128" s="51">
        <f t="shared" ref="H128:H144" si="45">SUM(G128)</f>
        <v>0</v>
      </c>
      <c r="I128" s="51">
        <f t="shared" ref="I128:I144" si="46">SUM(H128)</f>
        <v>0</v>
      </c>
      <c r="J128" s="8" t="s">
        <v>209</v>
      </c>
      <c r="K128" s="23"/>
      <c r="L128" s="51">
        <f>D128*K128</f>
        <v>0</v>
      </c>
    </row>
    <row r="129" spans="2:247" ht="21.75" customHeight="1" x14ac:dyDescent="0.2">
      <c r="B129" s="28" t="s">
        <v>129</v>
      </c>
      <c r="C129" s="35" t="s">
        <v>79</v>
      </c>
      <c r="D129" s="45">
        <v>1</v>
      </c>
      <c r="E129" s="8" t="s">
        <v>200</v>
      </c>
      <c r="F129" s="23"/>
      <c r="G129" s="51">
        <f t="shared" ref="G129:G143" si="47">(D129*F129)*12</f>
        <v>0</v>
      </c>
      <c r="H129" s="51">
        <f t="shared" si="45"/>
        <v>0</v>
      </c>
      <c r="I129" s="51">
        <f t="shared" si="46"/>
        <v>0</v>
      </c>
      <c r="J129" s="8" t="s">
        <v>209</v>
      </c>
      <c r="K129" s="23"/>
      <c r="L129" s="51">
        <f t="shared" ref="L129:L143" si="48">D129*K129</f>
        <v>0</v>
      </c>
    </row>
    <row r="130" spans="2:247" ht="21.75" customHeight="1" x14ac:dyDescent="0.2">
      <c r="B130" s="28" t="s">
        <v>130</v>
      </c>
      <c r="C130" s="36" t="s">
        <v>98</v>
      </c>
      <c r="D130" s="39">
        <v>1</v>
      </c>
      <c r="E130" s="8" t="s">
        <v>200</v>
      </c>
      <c r="F130" s="23"/>
      <c r="G130" s="51">
        <f t="shared" si="47"/>
        <v>0</v>
      </c>
      <c r="H130" s="51">
        <f t="shared" si="45"/>
        <v>0</v>
      </c>
      <c r="I130" s="51">
        <f t="shared" si="46"/>
        <v>0</v>
      </c>
      <c r="J130" s="10"/>
      <c r="K130" s="10"/>
      <c r="L130" s="10"/>
    </row>
    <row r="131" spans="2:247" ht="21.75" customHeight="1" x14ac:dyDescent="0.2">
      <c r="B131" s="28" t="s">
        <v>131</v>
      </c>
      <c r="C131" s="34" t="s">
        <v>75</v>
      </c>
      <c r="D131" s="43">
        <v>1</v>
      </c>
      <c r="E131" s="8" t="s">
        <v>200</v>
      </c>
      <c r="F131" s="23"/>
      <c r="G131" s="51">
        <f t="shared" si="47"/>
        <v>0</v>
      </c>
      <c r="H131" s="51">
        <f t="shared" si="45"/>
        <v>0</v>
      </c>
      <c r="I131" s="51">
        <f t="shared" si="46"/>
        <v>0</v>
      </c>
      <c r="J131" s="8" t="s">
        <v>209</v>
      </c>
      <c r="K131" s="23"/>
      <c r="L131" s="51">
        <f t="shared" si="48"/>
        <v>0</v>
      </c>
    </row>
    <row r="132" spans="2:247" ht="21.75" customHeight="1" x14ac:dyDescent="0.2">
      <c r="B132" s="28" t="s">
        <v>132</v>
      </c>
      <c r="C132" s="35" t="s">
        <v>79</v>
      </c>
      <c r="D132" s="45">
        <v>1</v>
      </c>
      <c r="E132" s="8" t="s">
        <v>200</v>
      </c>
      <c r="F132" s="23"/>
      <c r="G132" s="51">
        <f t="shared" si="47"/>
        <v>0</v>
      </c>
      <c r="H132" s="51">
        <f t="shared" si="45"/>
        <v>0</v>
      </c>
      <c r="I132" s="51">
        <f t="shared" si="46"/>
        <v>0</v>
      </c>
      <c r="J132" s="8" t="s">
        <v>209</v>
      </c>
      <c r="K132" s="23"/>
      <c r="L132" s="51">
        <f t="shared" si="48"/>
        <v>0</v>
      </c>
    </row>
    <row r="133" spans="2:247" ht="21.75" customHeight="1" x14ac:dyDescent="0.2">
      <c r="B133" s="28" t="s">
        <v>133</v>
      </c>
      <c r="C133" s="36" t="s">
        <v>98</v>
      </c>
      <c r="D133" s="39">
        <v>1</v>
      </c>
      <c r="E133" s="8" t="s">
        <v>200</v>
      </c>
      <c r="F133" s="23"/>
      <c r="G133" s="51">
        <f t="shared" si="47"/>
        <v>0</v>
      </c>
      <c r="H133" s="51">
        <f t="shared" si="45"/>
        <v>0</v>
      </c>
      <c r="I133" s="51">
        <f t="shared" si="46"/>
        <v>0</v>
      </c>
      <c r="J133" s="10"/>
      <c r="K133" s="10"/>
      <c r="L133" s="10"/>
    </row>
    <row r="134" spans="2:247" ht="21.75" customHeight="1" x14ac:dyDescent="0.2">
      <c r="B134" s="28" t="s">
        <v>134</v>
      </c>
      <c r="C134" s="34" t="s">
        <v>75</v>
      </c>
      <c r="D134" s="43">
        <v>1</v>
      </c>
      <c r="E134" s="8" t="s">
        <v>200</v>
      </c>
      <c r="F134" s="23"/>
      <c r="G134" s="51">
        <f t="shared" si="47"/>
        <v>0</v>
      </c>
      <c r="H134" s="51">
        <f t="shared" si="45"/>
        <v>0</v>
      </c>
      <c r="I134" s="51">
        <f t="shared" si="46"/>
        <v>0</v>
      </c>
      <c r="J134" s="8" t="s">
        <v>209</v>
      </c>
      <c r="K134" s="23"/>
      <c r="L134" s="51">
        <f t="shared" si="48"/>
        <v>0</v>
      </c>
    </row>
    <row r="135" spans="2:247" ht="21.75" customHeight="1" x14ac:dyDescent="0.2">
      <c r="B135" s="28" t="s">
        <v>135</v>
      </c>
      <c r="C135" s="35" t="s">
        <v>79</v>
      </c>
      <c r="D135" s="45">
        <v>1</v>
      </c>
      <c r="E135" s="8" t="s">
        <v>200</v>
      </c>
      <c r="F135" s="23"/>
      <c r="G135" s="51">
        <f t="shared" si="47"/>
        <v>0</v>
      </c>
      <c r="H135" s="51">
        <f t="shared" si="45"/>
        <v>0</v>
      </c>
      <c r="I135" s="51">
        <f t="shared" si="46"/>
        <v>0</v>
      </c>
      <c r="J135" s="8" t="s">
        <v>209</v>
      </c>
      <c r="K135" s="23"/>
      <c r="L135" s="51">
        <f t="shared" si="48"/>
        <v>0</v>
      </c>
    </row>
    <row r="136" spans="2:247" ht="21.75" customHeight="1" x14ac:dyDescent="0.2">
      <c r="B136" s="28" t="s">
        <v>136</v>
      </c>
      <c r="C136" s="36" t="s">
        <v>98</v>
      </c>
      <c r="D136" s="39">
        <v>1</v>
      </c>
      <c r="E136" s="8" t="s">
        <v>200</v>
      </c>
      <c r="F136" s="23"/>
      <c r="G136" s="51">
        <f t="shared" si="47"/>
        <v>0</v>
      </c>
      <c r="H136" s="51">
        <f t="shared" si="45"/>
        <v>0</v>
      </c>
      <c r="I136" s="51">
        <f t="shared" si="46"/>
        <v>0</v>
      </c>
      <c r="J136" s="10"/>
      <c r="K136" s="10"/>
      <c r="L136" s="10"/>
    </row>
    <row r="137" spans="2:247" ht="21.75" customHeight="1" x14ac:dyDescent="0.2">
      <c r="B137" s="28" t="s">
        <v>137</v>
      </c>
      <c r="C137" s="33" t="s">
        <v>72</v>
      </c>
      <c r="D137" s="46">
        <v>1</v>
      </c>
      <c r="E137" s="8" t="s">
        <v>200</v>
      </c>
      <c r="F137" s="23"/>
      <c r="G137" s="51">
        <f t="shared" si="47"/>
        <v>0</v>
      </c>
      <c r="H137" s="51">
        <f t="shared" si="45"/>
        <v>0</v>
      </c>
      <c r="I137" s="51">
        <f t="shared" si="46"/>
        <v>0</v>
      </c>
      <c r="J137" s="10"/>
      <c r="K137" s="10"/>
      <c r="L137" s="10"/>
    </row>
    <row r="138" spans="2:247" ht="21.75" customHeight="1" x14ac:dyDescent="0.2">
      <c r="B138" s="28" t="s">
        <v>138</v>
      </c>
      <c r="C138" s="34" t="s">
        <v>75</v>
      </c>
      <c r="D138" s="43">
        <v>1</v>
      </c>
      <c r="E138" s="8" t="s">
        <v>200</v>
      </c>
      <c r="F138" s="23"/>
      <c r="G138" s="51">
        <f t="shared" si="47"/>
        <v>0</v>
      </c>
      <c r="H138" s="51">
        <f t="shared" si="45"/>
        <v>0</v>
      </c>
      <c r="I138" s="51">
        <f t="shared" si="46"/>
        <v>0</v>
      </c>
      <c r="J138" s="8" t="s">
        <v>209</v>
      </c>
      <c r="K138" s="23"/>
      <c r="L138" s="51">
        <f t="shared" si="48"/>
        <v>0</v>
      </c>
    </row>
    <row r="139" spans="2:247" ht="21.75" customHeight="1" x14ac:dyDescent="0.2">
      <c r="B139" s="28" t="s">
        <v>139</v>
      </c>
      <c r="C139" s="35" t="s">
        <v>79</v>
      </c>
      <c r="D139" s="45">
        <v>1</v>
      </c>
      <c r="E139" s="8" t="s">
        <v>200</v>
      </c>
      <c r="F139" s="23"/>
      <c r="G139" s="51">
        <f t="shared" si="47"/>
        <v>0</v>
      </c>
      <c r="H139" s="51">
        <f t="shared" si="45"/>
        <v>0</v>
      </c>
      <c r="I139" s="51">
        <f t="shared" si="46"/>
        <v>0</v>
      </c>
      <c r="J139" s="8" t="s">
        <v>209</v>
      </c>
      <c r="K139" s="23"/>
      <c r="L139" s="51">
        <f t="shared" si="48"/>
        <v>0</v>
      </c>
    </row>
    <row r="140" spans="2:247" ht="21.75" customHeight="1" x14ac:dyDescent="0.2">
      <c r="B140" s="28" t="s">
        <v>140</v>
      </c>
      <c r="C140" s="34" t="s">
        <v>75</v>
      </c>
      <c r="D140" s="43">
        <v>1</v>
      </c>
      <c r="E140" s="8" t="s">
        <v>200</v>
      </c>
      <c r="F140" s="23"/>
      <c r="G140" s="51">
        <f t="shared" si="47"/>
        <v>0</v>
      </c>
      <c r="H140" s="51">
        <f t="shared" si="45"/>
        <v>0</v>
      </c>
      <c r="I140" s="51">
        <f t="shared" si="46"/>
        <v>0</v>
      </c>
      <c r="J140" s="8" t="s">
        <v>209</v>
      </c>
      <c r="K140" s="23"/>
      <c r="L140" s="51">
        <f t="shared" si="48"/>
        <v>0</v>
      </c>
    </row>
    <row r="141" spans="2:247" ht="21.75" customHeight="1" x14ac:dyDescent="0.2">
      <c r="B141" s="28" t="s">
        <v>141</v>
      </c>
      <c r="C141" s="35" t="s">
        <v>79</v>
      </c>
      <c r="D141" s="45">
        <v>1</v>
      </c>
      <c r="E141" s="8" t="s">
        <v>200</v>
      </c>
      <c r="F141" s="23"/>
      <c r="G141" s="51">
        <f t="shared" si="47"/>
        <v>0</v>
      </c>
      <c r="H141" s="51">
        <f t="shared" si="45"/>
        <v>0</v>
      </c>
      <c r="I141" s="51">
        <f t="shared" si="46"/>
        <v>0</v>
      </c>
      <c r="J141" s="8" t="s">
        <v>209</v>
      </c>
      <c r="K141" s="23"/>
      <c r="L141" s="51">
        <f t="shared" si="48"/>
        <v>0</v>
      </c>
    </row>
    <row r="142" spans="2:247" ht="21.75" customHeight="1" x14ac:dyDescent="0.2">
      <c r="B142" s="28" t="s">
        <v>64</v>
      </c>
      <c r="C142" s="30" t="s">
        <v>55</v>
      </c>
      <c r="D142" s="44">
        <v>1</v>
      </c>
      <c r="E142" s="8" t="s">
        <v>200</v>
      </c>
      <c r="F142" s="23"/>
      <c r="G142" s="51">
        <f t="shared" si="47"/>
        <v>0</v>
      </c>
      <c r="H142" s="51">
        <f t="shared" si="45"/>
        <v>0</v>
      </c>
      <c r="I142" s="51">
        <f t="shared" si="46"/>
        <v>0</v>
      </c>
      <c r="J142" s="10"/>
      <c r="K142" s="10"/>
      <c r="L142" s="10"/>
    </row>
    <row r="143" spans="2:247" ht="21.75" customHeight="1" x14ac:dyDescent="0.2">
      <c r="B143" s="28" t="s">
        <v>142</v>
      </c>
      <c r="C143" s="35" t="s">
        <v>79</v>
      </c>
      <c r="D143" s="45">
        <v>1</v>
      </c>
      <c r="E143" s="8" t="s">
        <v>200</v>
      </c>
      <c r="F143" s="23"/>
      <c r="G143" s="51">
        <f t="shared" si="47"/>
        <v>0</v>
      </c>
      <c r="H143" s="51">
        <f t="shared" si="45"/>
        <v>0</v>
      </c>
      <c r="I143" s="51">
        <f t="shared" si="46"/>
        <v>0</v>
      </c>
      <c r="J143" s="8" t="s">
        <v>209</v>
      </c>
      <c r="K143" s="23"/>
      <c r="L143" s="51">
        <f t="shared" si="48"/>
        <v>0</v>
      </c>
    </row>
    <row r="144" spans="2:247" s="13" customFormat="1" ht="21.75" customHeight="1" x14ac:dyDescent="0.2">
      <c r="B144" s="66" t="s">
        <v>34</v>
      </c>
      <c r="C144" s="66"/>
      <c r="D144" s="66"/>
      <c r="E144" s="66"/>
      <c r="F144" s="66"/>
      <c r="G144" s="11">
        <f>SUM(G128:G143)</f>
        <v>0</v>
      </c>
      <c r="H144" s="11">
        <f t="shared" si="45"/>
        <v>0</v>
      </c>
      <c r="I144" s="11">
        <f t="shared" si="46"/>
        <v>0</v>
      </c>
      <c r="J144" s="10"/>
      <c r="K144" s="10"/>
      <c r="L144" s="11">
        <f>SUM(L128:L143)</f>
        <v>0</v>
      </c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</row>
    <row r="145" spans="2:247" ht="21.75" customHeight="1" x14ac:dyDescent="0.2">
      <c r="B145" s="9"/>
      <c r="C145" s="67" t="s">
        <v>24</v>
      </c>
      <c r="D145" s="67"/>
      <c r="E145" s="67"/>
      <c r="F145" s="67"/>
      <c r="G145" s="67"/>
      <c r="H145" s="67"/>
      <c r="I145" s="67"/>
      <c r="J145" s="67"/>
      <c r="K145" s="67"/>
      <c r="L145" s="67"/>
    </row>
    <row r="146" spans="2:247" ht="21.75" customHeight="1" x14ac:dyDescent="0.2">
      <c r="B146" s="28" t="s">
        <v>88</v>
      </c>
      <c r="C146" s="34" t="s">
        <v>75</v>
      </c>
      <c r="D146" s="43">
        <v>1</v>
      </c>
      <c r="E146" s="8" t="s">
        <v>200</v>
      </c>
      <c r="F146" s="23"/>
      <c r="G146" s="51">
        <f>(D146*F146)*12</f>
        <v>0</v>
      </c>
      <c r="H146" s="51">
        <f t="shared" ref="H146:H148" si="49">SUM(G146)</f>
        <v>0</v>
      </c>
      <c r="I146" s="51">
        <f t="shared" ref="I146:I148" si="50">SUM(H146)</f>
        <v>0</v>
      </c>
      <c r="J146" s="8" t="s">
        <v>209</v>
      </c>
      <c r="K146" s="23"/>
      <c r="L146" s="51">
        <f>D146*K146</f>
        <v>0</v>
      </c>
    </row>
    <row r="147" spans="2:247" ht="21.75" customHeight="1" x14ac:dyDescent="0.2">
      <c r="B147" s="28" t="s">
        <v>143</v>
      </c>
      <c r="C147" s="34" t="s">
        <v>75</v>
      </c>
      <c r="D147" s="43">
        <v>1</v>
      </c>
      <c r="E147" s="8" t="s">
        <v>200</v>
      </c>
      <c r="F147" s="20"/>
      <c r="G147" s="51">
        <f>(D147*F147)*12</f>
        <v>0</v>
      </c>
      <c r="H147" s="51">
        <f t="shared" si="49"/>
        <v>0</v>
      </c>
      <c r="I147" s="51">
        <f t="shared" si="50"/>
        <v>0</v>
      </c>
      <c r="J147" s="8" t="s">
        <v>209</v>
      </c>
      <c r="K147" s="20"/>
      <c r="L147" s="51">
        <f>D147*K147</f>
        <v>0</v>
      </c>
    </row>
    <row r="148" spans="2:247" s="13" customFormat="1" ht="21.75" customHeight="1" x14ac:dyDescent="0.2">
      <c r="B148" s="66" t="s">
        <v>34</v>
      </c>
      <c r="C148" s="66"/>
      <c r="D148" s="66"/>
      <c r="E148" s="66"/>
      <c r="F148" s="66"/>
      <c r="G148" s="11">
        <f>SUM(G146:G147)</f>
        <v>0</v>
      </c>
      <c r="H148" s="11">
        <f t="shared" si="49"/>
        <v>0</v>
      </c>
      <c r="I148" s="11">
        <f t="shared" si="50"/>
        <v>0</v>
      </c>
      <c r="J148" s="10"/>
      <c r="K148" s="10"/>
      <c r="L148" s="11">
        <f>SUM(L146:L147)</f>
        <v>0</v>
      </c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</row>
    <row r="149" spans="2:247" ht="21.75" customHeight="1" x14ac:dyDescent="0.2">
      <c r="B149" s="9"/>
      <c r="C149" s="67" t="s">
        <v>25</v>
      </c>
      <c r="D149" s="67"/>
      <c r="E149" s="67"/>
      <c r="F149" s="67"/>
      <c r="G149" s="67"/>
      <c r="H149" s="67"/>
      <c r="I149" s="67"/>
      <c r="J149" s="67"/>
      <c r="K149" s="67"/>
      <c r="L149" s="67"/>
    </row>
    <row r="150" spans="2:247" ht="21.75" customHeight="1" x14ac:dyDescent="0.2">
      <c r="B150" s="28" t="s">
        <v>156</v>
      </c>
      <c r="C150" s="34" t="s">
        <v>75</v>
      </c>
      <c r="D150" s="43">
        <v>1</v>
      </c>
      <c r="E150" s="8" t="s">
        <v>200</v>
      </c>
      <c r="F150" s="20"/>
      <c r="G150" s="51">
        <f>(D150*F150)*12</f>
        <v>0</v>
      </c>
      <c r="H150" s="51">
        <f t="shared" ref="H150:H154" si="51">SUM(G150)</f>
        <v>0</v>
      </c>
      <c r="I150" s="51">
        <f t="shared" ref="I150:I154" si="52">SUM(H150)</f>
        <v>0</v>
      </c>
      <c r="J150" s="8" t="s">
        <v>209</v>
      </c>
      <c r="K150" s="20"/>
      <c r="L150" s="51">
        <f>D150*K150</f>
        <v>0</v>
      </c>
    </row>
    <row r="151" spans="2:247" ht="21.75" customHeight="1" x14ac:dyDescent="0.2">
      <c r="B151" s="28" t="s">
        <v>159</v>
      </c>
      <c r="C151" s="34" t="s">
        <v>75</v>
      </c>
      <c r="D151" s="43">
        <v>1</v>
      </c>
      <c r="E151" s="8" t="s">
        <v>200</v>
      </c>
      <c r="F151" s="23"/>
      <c r="G151" s="51">
        <f t="shared" ref="G151:G153" si="53">(D151*F151)*12</f>
        <v>0</v>
      </c>
      <c r="H151" s="51">
        <f t="shared" si="51"/>
        <v>0</v>
      </c>
      <c r="I151" s="51">
        <f t="shared" si="52"/>
        <v>0</v>
      </c>
      <c r="J151" s="8" t="s">
        <v>209</v>
      </c>
      <c r="K151" s="23"/>
      <c r="L151" s="51">
        <f t="shared" ref="L151:L153" si="54">D151*K151</f>
        <v>0</v>
      </c>
    </row>
    <row r="152" spans="2:247" ht="21.75" customHeight="1" x14ac:dyDescent="0.2">
      <c r="B152" s="28" t="s">
        <v>172</v>
      </c>
      <c r="C152" s="34" t="s">
        <v>75</v>
      </c>
      <c r="D152" s="43">
        <v>1</v>
      </c>
      <c r="E152" s="8" t="s">
        <v>200</v>
      </c>
      <c r="F152" s="23"/>
      <c r="G152" s="51">
        <f t="shared" si="53"/>
        <v>0</v>
      </c>
      <c r="H152" s="51">
        <f t="shared" si="51"/>
        <v>0</v>
      </c>
      <c r="I152" s="51">
        <f t="shared" si="52"/>
        <v>0</v>
      </c>
      <c r="J152" s="8" t="s">
        <v>209</v>
      </c>
      <c r="K152" s="23"/>
      <c r="L152" s="51">
        <f t="shared" si="54"/>
        <v>0</v>
      </c>
    </row>
    <row r="153" spans="2:247" ht="21.75" customHeight="1" x14ac:dyDescent="0.2">
      <c r="B153" s="28" t="s">
        <v>173</v>
      </c>
      <c r="C153" s="34" t="s">
        <v>75</v>
      </c>
      <c r="D153" s="43">
        <v>1</v>
      </c>
      <c r="E153" s="8" t="s">
        <v>200</v>
      </c>
      <c r="F153" s="23"/>
      <c r="G153" s="51">
        <f t="shared" si="53"/>
        <v>0</v>
      </c>
      <c r="H153" s="51">
        <f t="shared" si="51"/>
        <v>0</v>
      </c>
      <c r="I153" s="51">
        <f t="shared" si="52"/>
        <v>0</v>
      </c>
      <c r="J153" s="8" t="s">
        <v>209</v>
      </c>
      <c r="K153" s="23"/>
      <c r="L153" s="51">
        <f t="shared" si="54"/>
        <v>0</v>
      </c>
    </row>
    <row r="154" spans="2:247" s="13" customFormat="1" ht="21.75" customHeight="1" x14ac:dyDescent="0.2">
      <c r="B154" s="66" t="s">
        <v>34</v>
      </c>
      <c r="C154" s="66"/>
      <c r="D154" s="66"/>
      <c r="E154" s="66"/>
      <c r="F154" s="66"/>
      <c r="G154" s="11">
        <f>SUM(G150:G153)</f>
        <v>0</v>
      </c>
      <c r="H154" s="11">
        <f t="shared" si="51"/>
        <v>0</v>
      </c>
      <c r="I154" s="11">
        <f t="shared" si="52"/>
        <v>0</v>
      </c>
      <c r="J154" s="10"/>
      <c r="K154" s="10"/>
      <c r="L154" s="11">
        <f>SUM(L150:L153)</f>
        <v>0</v>
      </c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</row>
    <row r="155" spans="2:247" ht="21.75" customHeight="1" x14ac:dyDescent="0.2">
      <c r="B155" s="9"/>
      <c r="C155" s="67" t="s">
        <v>26</v>
      </c>
      <c r="D155" s="67"/>
      <c r="E155" s="67"/>
      <c r="F155" s="67"/>
      <c r="G155" s="67"/>
      <c r="H155" s="67"/>
      <c r="I155" s="67"/>
      <c r="J155" s="67"/>
      <c r="K155" s="67"/>
      <c r="L155" s="67"/>
    </row>
    <row r="156" spans="2:247" ht="21.75" customHeight="1" x14ac:dyDescent="0.2">
      <c r="B156" s="28" t="s">
        <v>157</v>
      </c>
      <c r="C156" s="34" t="s">
        <v>75</v>
      </c>
      <c r="D156" s="43">
        <v>1</v>
      </c>
      <c r="E156" s="8" t="s">
        <v>200</v>
      </c>
      <c r="F156" s="23"/>
      <c r="G156" s="51">
        <f>(D156*F156)*12</f>
        <v>0</v>
      </c>
      <c r="H156" s="51">
        <f t="shared" ref="H156:H157" si="55">SUM(G156)</f>
        <v>0</v>
      </c>
      <c r="I156" s="51">
        <f t="shared" ref="I156:I157" si="56">SUM(H156)</f>
        <v>0</v>
      </c>
      <c r="J156" s="8" t="s">
        <v>209</v>
      </c>
      <c r="K156" s="23"/>
      <c r="L156" s="51">
        <f>D156*K156</f>
        <v>0</v>
      </c>
    </row>
    <row r="157" spans="2:247" ht="21.75" customHeight="1" x14ac:dyDescent="0.2">
      <c r="B157" s="28" t="s">
        <v>158</v>
      </c>
      <c r="C157" s="34" t="s">
        <v>75</v>
      </c>
      <c r="D157" s="43">
        <v>1</v>
      </c>
      <c r="E157" s="8" t="s">
        <v>200</v>
      </c>
      <c r="F157" s="20"/>
      <c r="G157" s="51">
        <f>(D157*F157)*12</f>
        <v>0</v>
      </c>
      <c r="H157" s="51">
        <f t="shared" si="55"/>
        <v>0</v>
      </c>
      <c r="I157" s="51">
        <f t="shared" si="56"/>
        <v>0</v>
      </c>
      <c r="J157" s="8" t="s">
        <v>209</v>
      </c>
      <c r="K157" s="20"/>
      <c r="L157" s="51">
        <f>D157*K157</f>
        <v>0</v>
      </c>
    </row>
    <row r="158" spans="2:247" s="13" customFormat="1" ht="21.75" customHeight="1" x14ac:dyDescent="0.2">
      <c r="B158" s="66" t="s">
        <v>34</v>
      </c>
      <c r="C158" s="66"/>
      <c r="D158" s="66"/>
      <c r="E158" s="66"/>
      <c r="F158" s="66"/>
      <c r="G158" s="11">
        <f>SUM(G156:G157)</f>
        <v>0</v>
      </c>
      <c r="H158" s="11">
        <f>SUM(H156:H157)</f>
        <v>0</v>
      </c>
      <c r="I158" s="11">
        <f>SUM(I156:I157)</f>
        <v>0</v>
      </c>
      <c r="J158" s="10"/>
      <c r="K158" s="10"/>
      <c r="L158" s="11">
        <f>SUM(L156:L157)</f>
        <v>0</v>
      </c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</row>
    <row r="159" spans="2:247" ht="21.75" customHeight="1" x14ac:dyDescent="0.2">
      <c r="B159" s="9"/>
      <c r="C159" s="67" t="s">
        <v>27</v>
      </c>
      <c r="D159" s="67"/>
      <c r="E159" s="67"/>
      <c r="F159" s="67"/>
      <c r="G159" s="67"/>
      <c r="H159" s="67"/>
      <c r="I159" s="67"/>
      <c r="J159" s="67"/>
      <c r="K159" s="67"/>
      <c r="L159" s="67"/>
    </row>
    <row r="160" spans="2:247" ht="21.75" customHeight="1" x14ac:dyDescent="0.2">
      <c r="B160" s="28" t="s">
        <v>161</v>
      </c>
      <c r="C160" s="34" t="s">
        <v>75</v>
      </c>
      <c r="D160" s="43">
        <v>1</v>
      </c>
      <c r="E160" s="8" t="s">
        <v>200</v>
      </c>
      <c r="F160" s="23"/>
      <c r="G160" s="51">
        <f>(D160*F160)*12</f>
        <v>0</v>
      </c>
      <c r="H160" s="51">
        <f t="shared" ref="H160:H167" si="57">SUM(G160)</f>
        <v>0</v>
      </c>
      <c r="I160" s="51">
        <f t="shared" ref="I160:I167" si="58">SUM(H160)</f>
        <v>0</v>
      </c>
      <c r="J160" s="8" t="s">
        <v>209</v>
      </c>
      <c r="K160" s="23"/>
      <c r="L160" s="51">
        <f>D160*K160</f>
        <v>0</v>
      </c>
    </row>
    <row r="161" spans="2:247" ht="21.75" customHeight="1" x14ac:dyDescent="0.2">
      <c r="B161" s="28" t="s">
        <v>162</v>
      </c>
      <c r="C161" s="35" t="s">
        <v>79</v>
      </c>
      <c r="D161" s="45">
        <v>1</v>
      </c>
      <c r="E161" s="8" t="s">
        <v>200</v>
      </c>
      <c r="F161" s="23"/>
      <c r="G161" s="51">
        <f t="shared" ref="G161:G166" si="59">(D161*F161)*12</f>
        <v>0</v>
      </c>
      <c r="H161" s="51">
        <f t="shared" si="57"/>
        <v>0</v>
      </c>
      <c r="I161" s="51">
        <f t="shared" si="58"/>
        <v>0</v>
      </c>
      <c r="J161" s="8" t="s">
        <v>209</v>
      </c>
      <c r="K161" s="23"/>
      <c r="L161" s="51">
        <f t="shared" ref="L161:L166" si="60">D161*K161</f>
        <v>0</v>
      </c>
    </row>
    <row r="162" spans="2:247" ht="21.75" customHeight="1" x14ac:dyDescent="0.2">
      <c r="B162" s="28" t="s">
        <v>163</v>
      </c>
      <c r="C162" s="36" t="s">
        <v>98</v>
      </c>
      <c r="D162" s="39">
        <v>1</v>
      </c>
      <c r="E162" s="8" t="s">
        <v>200</v>
      </c>
      <c r="F162" s="23"/>
      <c r="G162" s="51">
        <f t="shared" si="59"/>
        <v>0</v>
      </c>
      <c r="H162" s="51">
        <f t="shared" si="57"/>
        <v>0</v>
      </c>
      <c r="I162" s="51">
        <f t="shared" si="58"/>
        <v>0</v>
      </c>
      <c r="J162" s="10"/>
      <c r="K162" s="10"/>
      <c r="L162" s="10"/>
    </row>
    <row r="163" spans="2:247" ht="21.75" customHeight="1" x14ac:dyDescent="0.2">
      <c r="B163" s="28" t="s">
        <v>164</v>
      </c>
      <c r="C163" s="34" t="s">
        <v>75</v>
      </c>
      <c r="D163" s="43">
        <v>1</v>
      </c>
      <c r="E163" s="8" t="s">
        <v>200</v>
      </c>
      <c r="F163" s="23"/>
      <c r="G163" s="51">
        <f t="shared" si="59"/>
        <v>0</v>
      </c>
      <c r="H163" s="51">
        <f t="shared" si="57"/>
        <v>0</v>
      </c>
      <c r="I163" s="51">
        <f t="shared" si="58"/>
        <v>0</v>
      </c>
      <c r="J163" s="8" t="s">
        <v>209</v>
      </c>
      <c r="K163" s="23"/>
      <c r="L163" s="51">
        <f t="shared" si="60"/>
        <v>0</v>
      </c>
    </row>
    <row r="164" spans="2:247" ht="21.75" customHeight="1" x14ac:dyDescent="0.2">
      <c r="B164" s="28" t="s">
        <v>165</v>
      </c>
      <c r="C164" s="35" t="s">
        <v>79</v>
      </c>
      <c r="D164" s="45">
        <v>1</v>
      </c>
      <c r="E164" s="8" t="s">
        <v>200</v>
      </c>
      <c r="F164" s="23"/>
      <c r="G164" s="51">
        <f t="shared" si="59"/>
        <v>0</v>
      </c>
      <c r="H164" s="51">
        <f t="shared" si="57"/>
        <v>0</v>
      </c>
      <c r="I164" s="51">
        <f t="shared" si="58"/>
        <v>0</v>
      </c>
      <c r="J164" s="8" t="s">
        <v>209</v>
      </c>
      <c r="K164" s="23"/>
      <c r="L164" s="51">
        <f t="shared" si="60"/>
        <v>0</v>
      </c>
    </row>
    <row r="165" spans="2:247" ht="21.75" customHeight="1" x14ac:dyDescent="0.2">
      <c r="B165" s="28" t="s">
        <v>166</v>
      </c>
      <c r="C165" s="36" t="s">
        <v>98</v>
      </c>
      <c r="D165" s="39">
        <v>1</v>
      </c>
      <c r="E165" s="8" t="s">
        <v>200</v>
      </c>
      <c r="F165" s="20"/>
      <c r="G165" s="51">
        <f t="shared" si="59"/>
        <v>0</v>
      </c>
      <c r="H165" s="51">
        <f t="shared" si="57"/>
        <v>0</v>
      </c>
      <c r="I165" s="51">
        <f t="shared" si="58"/>
        <v>0</v>
      </c>
      <c r="J165" s="10"/>
      <c r="K165" s="10"/>
      <c r="L165" s="10"/>
    </row>
    <row r="166" spans="2:247" ht="21.75" customHeight="1" x14ac:dyDescent="0.2">
      <c r="B166" s="28" t="s">
        <v>170</v>
      </c>
      <c r="C166" s="34" t="s">
        <v>75</v>
      </c>
      <c r="D166" s="43">
        <v>2</v>
      </c>
      <c r="E166" s="8" t="s">
        <v>200</v>
      </c>
      <c r="F166" s="23"/>
      <c r="G166" s="51">
        <f t="shared" si="59"/>
        <v>0</v>
      </c>
      <c r="H166" s="51">
        <f t="shared" si="57"/>
        <v>0</v>
      </c>
      <c r="I166" s="51">
        <f t="shared" si="58"/>
        <v>0</v>
      </c>
      <c r="J166" s="8" t="s">
        <v>209</v>
      </c>
      <c r="K166" s="23"/>
      <c r="L166" s="51">
        <f t="shared" si="60"/>
        <v>0</v>
      </c>
    </row>
    <row r="167" spans="2:247" s="13" customFormat="1" ht="21.75" customHeight="1" x14ac:dyDescent="0.2">
      <c r="B167" s="66" t="s">
        <v>34</v>
      </c>
      <c r="C167" s="66"/>
      <c r="D167" s="66"/>
      <c r="E167" s="66"/>
      <c r="F167" s="66"/>
      <c r="G167" s="11">
        <f>SUM(G160:G166)</f>
        <v>0</v>
      </c>
      <c r="H167" s="11">
        <f t="shared" si="57"/>
        <v>0</v>
      </c>
      <c r="I167" s="11">
        <f t="shared" si="58"/>
        <v>0</v>
      </c>
      <c r="J167" s="10"/>
      <c r="K167" s="10"/>
      <c r="L167" s="11">
        <f>SUM(L160:L166)</f>
        <v>0</v>
      </c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</row>
    <row r="168" spans="2:247" ht="21.75" customHeight="1" x14ac:dyDescent="0.2">
      <c r="B168" s="9"/>
      <c r="C168" s="67" t="s">
        <v>28</v>
      </c>
      <c r="D168" s="67"/>
      <c r="E168" s="67"/>
      <c r="F168" s="67"/>
      <c r="G168" s="67"/>
      <c r="H168" s="67"/>
      <c r="I168" s="67"/>
      <c r="J168" s="67"/>
      <c r="K168" s="67"/>
      <c r="L168" s="67"/>
    </row>
    <row r="169" spans="2:247" ht="21.75" customHeight="1" x14ac:dyDescent="0.2">
      <c r="B169" s="28" t="s">
        <v>167</v>
      </c>
      <c r="C169" s="33" t="s">
        <v>72</v>
      </c>
      <c r="D169" s="46">
        <v>1</v>
      </c>
      <c r="E169" s="8" t="s">
        <v>200</v>
      </c>
      <c r="F169" s="20"/>
      <c r="G169" s="51">
        <f>D169*F169</f>
        <v>0</v>
      </c>
      <c r="H169" s="51">
        <f t="shared" ref="H169:H170" si="61">SUM(G169)</f>
        <v>0</v>
      </c>
      <c r="I169" s="51">
        <f t="shared" ref="I169:I170" si="62">SUM(H169)</f>
        <v>0</v>
      </c>
      <c r="J169" s="10"/>
      <c r="K169" s="10"/>
      <c r="L169" s="10"/>
    </row>
    <row r="170" spans="2:247" s="13" customFormat="1" ht="21.75" customHeight="1" x14ac:dyDescent="0.2">
      <c r="B170" s="66" t="s">
        <v>34</v>
      </c>
      <c r="C170" s="66"/>
      <c r="D170" s="66"/>
      <c r="E170" s="66"/>
      <c r="F170" s="66"/>
      <c r="G170" s="52">
        <f>D170*F170</f>
        <v>0</v>
      </c>
      <c r="H170" s="11">
        <f t="shared" si="61"/>
        <v>0</v>
      </c>
      <c r="I170" s="11">
        <f t="shared" si="62"/>
        <v>0</v>
      </c>
      <c r="J170" s="10"/>
      <c r="K170" s="10"/>
      <c r="L170" s="10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</row>
    <row r="171" spans="2:247" ht="21.75" customHeight="1" x14ac:dyDescent="0.2">
      <c r="B171" s="9"/>
      <c r="C171" s="67" t="s">
        <v>29</v>
      </c>
      <c r="D171" s="67"/>
      <c r="E171" s="67"/>
      <c r="F171" s="67"/>
      <c r="G171" s="67"/>
      <c r="H171" s="67"/>
      <c r="I171" s="67"/>
      <c r="J171" s="67"/>
      <c r="K171" s="67"/>
      <c r="L171" s="67"/>
    </row>
    <row r="172" spans="2:247" ht="21.75" customHeight="1" x14ac:dyDescent="0.2">
      <c r="B172" s="28" t="s">
        <v>160</v>
      </c>
      <c r="C172" s="35" t="s">
        <v>79</v>
      </c>
      <c r="D172" s="45">
        <v>1</v>
      </c>
      <c r="E172" s="8" t="s">
        <v>200</v>
      </c>
      <c r="F172" s="23"/>
      <c r="G172" s="51">
        <f>(D172*F172)*12</f>
        <v>0</v>
      </c>
      <c r="H172" s="51">
        <f t="shared" ref="H172:H175" si="63">SUM(G172)</f>
        <v>0</v>
      </c>
      <c r="I172" s="56"/>
      <c r="J172" s="8" t="s">
        <v>209</v>
      </c>
      <c r="K172" s="23"/>
      <c r="L172" s="51">
        <f>D172*K172</f>
        <v>0</v>
      </c>
    </row>
    <row r="173" spans="2:247" ht="21.75" customHeight="1" x14ac:dyDescent="0.2">
      <c r="B173" s="28" t="s">
        <v>62</v>
      </c>
      <c r="C173" s="30" t="s">
        <v>55</v>
      </c>
      <c r="D173" s="44">
        <v>3</v>
      </c>
      <c r="E173" s="8" t="s">
        <v>200</v>
      </c>
      <c r="F173" s="20"/>
      <c r="G173" s="51">
        <f t="shared" ref="G173:G174" si="64">(D173*F173)*12</f>
        <v>0</v>
      </c>
      <c r="H173" s="51">
        <f t="shared" si="63"/>
        <v>0</v>
      </c>
      <c r="I173" s="56"/>
      <c r="J173" s="10"/>
      <c r="K173" s="10"/>
      <c r="L173" s="10"/>
    </row>
    <row r="174" spans="2:247" ht="21.75" customHeight="1" x14ac:dyDescent="0.2">
      <c r="B174" s="28" t="s">
        <v>169</v>
      </c>
      <c r="C174" s="35" t="s">
        <v>79</v>
      </c>
      <c r="D174" s="45">
        <v>1</v>
      </c>
      <c r="E174" s="8" t="s">
        <v>200</v>
      </c>
      <c r="F174" s="23"/>
      <c r="G174" s="51">
        <f t="shared" si="64"/>
        <v>0</v>
      </c>
      <c r="H174" s="51">
        <f t="shared" si="63"/>
        <v>0</v>
      </c>
      <c r="I174" s="56"/>
      <c r="J174" s="8" t="s">
        <v>209</v>
      </c>
      <c r="K174" s="23"/>
      <c r="L174" s="51">
        <f t="shared" ref="L174" si="65">D174*K174</f>
        <v>0</v>
      </c>
    </row>
    <row r="175" spans="2:247" s="13" customFormat="1" ht="21.75" customHeight="1" x14ac:dyDescent="0.2">
      <c r="B175" s="66" t="s">
        <v>34</v>
      </c>
      <c r="C175" s="66"/>
      <c r="D175" s="66"/>
      <c r="E175" s="66"/>
      <c r="F175" s="66"/>
      <c r="G175" s="11">
        <f>SUM(G172:G174)</f>
        <v>0</v>
      </c>
      <c r="H175" s="11">
        <f t="shared" si="63"/>
        <v>0</v>
      </c>
      <c r="I175" s="11"/>
      <c r="J175" s="10"/>
      <c r="K175" s="10"/>
      <c r="L175" s="11">
        <f>SUM(L172:L174)</f>
        <v>0</v>
      </c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  <c r="EY175" s="12"/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</row>
    <row r="176" spans="2:247" ht="21.75" customHeight="1" x14ac:dyDescent="0.2">
      <c r="B176" s="9"/>
      <c r="C176" s="67" t="s">
        <v>30</v>
      </c>
      <c r="D176" s="67"/>
      <c r="E176" s="67"/>
      <c r="F176" s="67"/>
      <c r="G176" s="67"/>
      <c r="H176" s="67"/>
      <c r="I176" s="67"/>
      <c r="J176" s="67"/>
      <c r="K176" s="67"/>
      <c r="L176" s="67"/>
    </row>
    <row r="177" spans="2:247" ht="21.75" customHeight="1" x14ac:dyDescent="0.2">
      <c r="B177" s="28" t="s">
        <v>168</v>
      </c>
      <c r="C177" s="34" t="s">
        <v>75</v>
      </c>
      <c r="D177" s="43">
        <v>1</v>
      </c>
      <c r="E177" s="8" t="s">
        <v>200</v>
      </c>
      <c r="F177" s="20"/>
      <c r="G177" s="51">
        <f>(D177*F177)*12</f>
        <v>0</v>
      </c>
      <c r="H177" s="51">
        <f t="shared" ref="H177:H178" si="66">SUM(G177)</f>
        <v>0</v>
      </c>
      <c r="I177" s="56"/>
      <c r="J177" s="8" t="s">
        <v>209</v>
      </c>
      <c r="K177" s="20"/>
      <c r="L177" s="51">
        <f>D177*K177</f>
        <v>0</v>
      </c>
    </row>
    <row r="178" spans="2:247" s="13" customFormat="1" ht="21.75" customHeight="1" x14ac:dyDescent="0.2">
      <c r="B178" s="66" t="s">
        <v>34</v>
      </c>
      <c r="C178" s="66"/>
      <c r="D178" s="66"/>
      <c r="E178" s="66"/>
      <c r="F178" s="66"/>
      <c r="G178" s="52">
        <f>D178*F178</f>
        <v>0</v>
      </c>
      <c r="H178" s="11">
        <f t="shared" si="66"/>
        <v>0</v>
      </c>
      <c r="I178" s="11"/>
      <c r="J178" s="10"/>
      <c r="K178" s="10"/>
      <c r="L178" s="52">
        <f>D178*K178</f>
        <v>0</v>
      </c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</row>
    <row r="179" spans="2:247" ht="21.75" customHeight="1" x14ac:dyDescent="0.2">
      <c r="B179" s="9"/>
      <c r="C179" s="67" t="s">
        <v>31</v>
      </c>
      <c r="D179" s="67"/>
      <c r="E179" s="67"/>
      <c r="F179" s="67"/>
      <c r="G179" s="67"/>
      <c r="H179" s="67"/>
      <c r="I179" s="67"/>
      <c r="J179" s="67"/>
      <c r="K179" s="67"/>
      <c r="L179" s="67"/>
    </row>
    <row r="180" spans="2:247" ht="21.75" customHeight="1" x14ac:dyDescent="0.2">
      <c r="B180" s="28" t="s">
        <v>174</v>
      </c>
      <c r="C180" s="35" t="s">
        <v>79</v>
      </c>
      <c r="D180" s="45">
        <v>1</v>
      </c>
      <c r="E180" s="8" t="s">
        <v>200</v>
      </c>
      <c r="F180" s="23"/>
      <c r="G180" s="51">
        <f>(D180*F180)*12</f>
        <v>0</v>
      </c>
      <c r="H180" s="51">
        <f t="shared" ref="H180:H182" si="67">SUM(G180)</f>
        <v>0</v>
      </c>
      <c r="I180" s="56"/>
      <c r="J180" s="8" t="s">
        <v>209</v>
      </c>
      <c r="K180" s="23"/>
      <c r="L180" s="51">
        <f>D180*K180</f>
        <v>0</v>
      </c>
    </row>
    <row r="181" spans="2:247" ht="21.75" customHeight="1" x14ac:dyDescent="0.2">
      <c r="B181" s="28" t="s">
        <v>68</v>
      </c>
      <c r="C181" s="30" t="s">
        <v>55</v>
      </c>
      <c r="D181" s="44">
        <v>3</v>
      </c>
      <c r="E181" s="8" t="s">
        <v>200</v>
      </c>
      <c r="F181" s="23"/>
      <c r="G181" s="51">
        <f>(D181*F181)*12</f>
        <v>0</v>
      </c>
      <c r="H181" s="51">
        <f t="shared" si="67"/>
        <v>0</v>
      </c>
      <c r="I181" s="56"/>
      <c r="J181" s="10"/>
      <c r="K181" s="10"/>
      <c r="L181" s="10"/>
    </row>
    <row r="182" spans="2:247" s="13" customFormat="1" ht="21.75" customHeight="1" x14ac:dyDescent="0.2">
      <c r="B182" s="66" t="s">
        <v>34</v>
      </c>
      <c r="C182" s="66"/>
      <c r="D182" s="66"/>
      <c r="E182" s="66"/>
      <c r="F182" s="66"/>
      <c r="G182" s="11">
        <f>SUM(G180:G181)</f>
        <v>0</v>
      </c>
      <c r="H182" s="11">
        <f t="shared" si="67"/>
        <v>0</v>
      </c>
      <c r="I182" s="11"/>
      <c r="J182" s="10"/>
      <c r="K182" s="10"/>
      <c r="L182" s="57">
        <f>SUM(L180:L181)</f>
        <v>0</v>
      </c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</row>
    <row r="183" spans="2:247" ht="21.75" customHeight="1" x14ac:dyDescent="0.2">
      <c r="B183" s="9"/>
      <c r="C183" s="67" t="s">
        <v>201</v>
      </c>
      <c r="D183" s="67"/>
      <c r="E183" s="67"/>
      <c r="F183" s="67"/>
      <c r="G183" s="67"/>
      <c r="H183" s="67"/>
      <c r="I183" s="67"/>
      <c r="J183" s="67"/>
      <c r="K183" s="67"/>
      <c r="L183" s="67"/>
    </row>
    <row r="184" spans="2:247" ht="21.75" customHeight="1" x14ac:dyDescent="0.2">
      <c r="B184" s="28" t="s">
        <v>202</v>
      </c>
      <c r="C184" s="34" t="s">
        <v>75</v>
      </c>
      <c r="D184" s="43">
        <v>1</v>
      </c>
      <c r="E184" s="8" t="s">
        <v>200</v>
      </c>
      <c r="F184" s="20"/>
      <c r="G184" s="51">
        <f>(D184*F184)*12</f>
        <v>0</v>
      </c>
      <c r="H184" s="51">
        <f t="shared" ref="H184:H185" si="68">SUM(G184)</f>
        <v>0</v>
      </c>
      <c r="I184" s="51">
        <f t="shared" ref="I184:I185" si="69">SUM(H184)</f>
        <v>0</v>
      </c>
      <c r="J184" s="8" t="s">
        <v>209</v>
      </c>
      <c r="K184" s="20"/>
      <c r="L184" s="51">
        <f>D184*K184</f>
        <v>0</v>
      </c>
    </row>
    <row r="185" spans="2:247" s="13" customFormat="1" ht="21.75" customHeight="1" x14ac:dyDescent="0.2">
      <c r="B185" s="66" t="s">
        <v>34</v>
      </c>
      <c r="C185" s="66"/>
      <c r="D185" s="66"/>
      <c r="E185" s="66"/>
      <c r="F185" s="66"/>
      <c r="G185" s="52">
        <f>D185*F185</f>
        <v>0</v>
      </c>
      <c r="H185" s="11">
        <f t="shared" si="68"/>
        <v>0</v>
      </c>
      <c r="I185" s="11">
        <f t="shared" si="69"/>
        <v>0</v>
      </c>
      <c r="J185" s="10"/>
      <c r="K185" s="10"/>
      <c r="L185" s="11">
        <f>SUM(L184)</f>
        <v>0</v>
      </c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</row>
    <row r="186" spans="2:247" ht="21.75" customHeight="1" x14ac:dyDescent="0.2">
      <c r="B186" s="9"/>
      <c r="C186" s="67" t="s">
        <v>203</v>
      </c>
      <c r="D186" s="67"/>
      <c r="E186" s="67"/>
      <c r="F186" s="67"/>
      <c r="G186" s="67"/>
      <c r="H186" s="67"/>
      <c r="I186" s="67"/>
      <c r="J186" s="67"/>
      <c r="K186" s="67"/>
      <c r="L186" s="67"/>
    </row>
    <row r="187" spans="2:247" ht="21.75" customHeight="1" x14ac:dyDescent="0.2">
      <c r="B187" s="28" t="s">
        <v>204</v>
      </c>
      <c r="C187" s="34" t="s">
        <v>75</v>
      </c>
      <c r="D187" s="43">
        <v>1</v>
      </c>
      <c r="E187" s="8" t="s">
        <v>200</v>
      </c>
      <c r="F187" s="20"/>
      <c r="G187" s="51">
        <f>(D187*F187)*12</f>
        <v>0</v>
      </c>
      <c r="H187" s="51">
        <f>SUM(G187)</f>
        <v>0</v>
      </c>
      <c r="I187" s="56"/>
      <c r="J187" s="8" t="s">
        <v>209</v>
      </c>
      <c r="K187" s="20"/>
      <c r="L187" s="51">
        <f>D187*K187</f>
        <v>0</v>
      </c>
    </row>
    <row r="188" spans="2:247" ht="21.75" customHeight="1" x14ac:dyDescent="0.2">
      <c r="B188" s="28" t="s">
        <v>207</v>
      </c>
      <c r="C188" s="34" t="s">
        <v>75</v>
      </c>
      <c r="D188" s="43">
        <v>1</v>
      </c>
      <c r="E188" s="8" t="s">
        <v>200</v>
      </c>
      <c r="F188" s="23"/>
      <c r="G188" s="51">
        <f>(D188*F188)*12</f>
        <v>0</v>
      </c>
      <c r="H188" s="51">
        <f t="shared" ref="H188:H189" si="70">SUM(G188)</f>
        <v>0</v>
      </c>
      <c r="I188" s="56"/>
      <c r="J188" s="8" t="s">
        <v>209</v>
      </c>
      <c r="K188" s="23"/>
      <c r="L188" s="51">
        <f>D188*K188</f>
        <v>0</v>
      </c>
    </row>
    <row r="189" spans="2:247" s="13" customFormat="1" ht="21.75" customHeight="1" x14ac:dyDescent="0.2">
      <c r="B189" s="66" t="s">
        <v>34</v>
      </c>
      <c r="C189" s="66"/>
      <c r="D189" s="66"/>
      <c r="E189" s="66"/>
      <c r="F189" s="66"/>
      <c r="G189" s="11">
        <f>SUM(G187:G188)</f>
        <v>0</v>
      </c>
      <c r="H189" s="11">
        <f t="shared" si="70"/>
        <v>0</v>
      </c>
      <c r="I189" s="11"/>
      <c r="J189" s="10"/>
      <c r="K189" s="10"/>
      <c r="L189" s="11">
        <f>SUM(L187:L188)</f>
        <v>0</v>
      </c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</row>
    <row r="190" spans="2:247" ht="21.75" customHeight="1" x14ac:dyDescent="0.2">
      <c r="B190" s="9"/>
      <c r="C190" s="67" t="s">
        <v>32</v>
      </c>
      <c r="D190" s="67"/>
      <c r="E190" s="67"/>
      <c r="F190" s="67"/>
      <c r="G190" s="67"/>
      <c r="H190" s="67"/>
      <c r="I190" s="67"/>
      <c r="J190" s="67"/>
      <c r="K190" s="67"/>
      <c r="L190" s="67"/>
    </row>
    <row r="191" spans="2:247" ht="21.75" customHeight="1" x14ac:dyDescent="0.2">
      <c r="B191" s="28" t="s">
        <v>171</v>
      </c>
      <c r="C191" s="34" t="s">
        <v>75</v>
      </c>
      <c r="D191" s="43">
        <v>1</v>
      </c>
      <c r="E191" s="8" t="s">
        <v>200</v>
      </c>
      <c r="F191" s="20"/>
      <c r="G191" s="51">
        <f>(D191*F191)*12</f>
        <v>0</v>
      </c>
      <c r="H191" s="51">
        <f t="shared" ref="H191:H192" si="71">SUM(G191)</f>
        <v>0</v>
      </c>
      <c r="I191" s="56"/>
      <c r="J191" s="8" t="s">
        <v>209</v>
      </c>
      <c r="K191" s="20"/>
      <c r="L191" s="51">
        <f>D191*K191</f>
        <v>0</v>
      </c>
    </row>
    <row r="192" spans="2:247" s="13" customFormat="1" ht="21.75" customHeight="1" x14ac:dyDescent="0.2">
      <c r="B192" s="66" t="s">
        <v>34</v>
      </c>
      <c r="C192" s="66"/>
      <c r="D192" s="66"/>
      <c r="E192" s="66"/>
      <c r="F192" s="66"/>
      <c r="G192" s="52">
        <f>D192*F192</f>
        <v>0</v>
      </c>
      <c r="H192" s="11">
        <f t="shared" si="71"/>
        <v>0</v>
      </c>
      <c r="I192" s="11"/>
      <c r="J192" s="10"/>
      <c r="K192" s="10"/>
      <c r="L192" s="52">
        <f>D192*K192</f>
        <v>0</v>
      </c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</row>
    <row r="193" spans="2:247" ht="21.75" customHeight="1" x14ac:dyDescent="0.2">
      <c r="B193" s="9"/>
      <c r="C193" s="67" t="s">
        <v>33</v>
      </c>
      <c r="D193" s="67"/>
      <c r="E193" s="67"/>
      <c r="F193" s="67"/>
      <c r="G193" s="67"/>
      <c r="H193" s="67"/>
      <c r="I193" s="67"/>
      <c r="J193" s="67"/>
      <c r="K193" s="67"/>
      <c r="L193" s="67"/>
    </row>
    <row r="194" spans="2:247" ht="21.75" customHeight="1" x14ac:dyDescent="0.2">
      <c r="B194" s="37">
        <v>152</v>
      </c>
      <c r="C194" s="34" t="s">
        <v>75</v>
      </c>
      <c r="D194" s="43">
        <v>2</v>
      </c>
      <c r="E194" s="8" t="s">
        <v>200</v>
      </c>
      <c r="F194" s="20"/>
      <c r="G194" s="51">
        <f>(D194*F194)*12</f>
        <v>0</v>
      </c>
      <c r="H194" s="51">
        <f t="shared" ref="H194:H195" si="72">SUM(G194)</f>
        <v>0</v>
      </c>
      <c r="I194" s="56"/>
      <c r="J194" s="8" t="s">
        <v>209</v>
      </c>
      <c r="K194" s="20"/>
      <c r="L194" s="51">
        <f>D194*K194</f>
        <v>0</v>
      </c>
    </row>
    <row r="195" spans="2:247" s="13" customFormat="1" ht="21.75" customHeight="1" x14ac:dyDescent="0.2">
      <c r="B195" s="66" t="s">
        <v>34</v>
      </c>
      <c r="C195" s="66"/>
      <c r="D195" s="66"/>
      <c r="E195" s="66"/>
      <c r="F195" s="66"/>
      <c r="G195" s="52">
        <f>D195*F195</f>
        <v>0</v>
      </c>
      <c r="H195" s="11">
        <f t="shared" si="72"/>
        <v>0</v>
      </c>
      <c r="I195" s="11"/>
      <c r="J195" s="10"/>
      <c r="K195" s="10"/>
      <c r="L195" s="52">
        <f>D195*K195</f>
        <v>0</v>
      </c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</row>
    <row r="196" spans="2:247" ht="21.75" customHeight="1" x14ac:dyDescent="0.2">
      <c r="B196" s="9"/>
      <c r="C196" s="67" t="s">
        <v>205</v>
      </c>
      <c r="D196" s="67"/>
      <c r="E196" s="67"/>
      <c r="F196" s="67"/>
      <c r="G196" s="67"/>
      <c r="H196" s="67"/>
      <c r="I196" s="67"/>
      <c r="J196" s="67"/>
      <c r="K196" s="67"/>
      <c r="L196" s="67"/>
    </row>
    <row r="197" spans="2:247" ht="21.75" customHeight="1" x14ac:dyDescent="0.2">
      <c r="B197" s="28" t="s">
        <v>206</v>
      </c>
      <c r="C197" s="33" t="s">
        <v>72</v>
      </c>
      <c r="D197" s="46">
        <v>1</v>
      </c>
      <c r="E197" s="8" t="s">
        <v>200</v>
      </c>
      <c r="F197" s="20"/>
      <c r="G197" s="51">
        <f>(D197*F197)*12</f>
        <v>0</v>
      </c>
      <c r="H197" s="51">
        <f t="shared" ref="H197:H198" si="73">SUM(G197)</f>
        <v>0</v>
      </c>
      <c r="I197" s="56"/>
      <c r="J197" s="10"/>
      <c r="K197" s="10"/>
      <c r="L197" s="10"/>
    </row>
    <row r="198" spans="2:247" s="13" customFormat="1" ht="21.75" customHeight="1" x14ac:dyDescent="0.2">
      <c r="B198" s="66" t="s">
        <v>34</v>
      </c>
      <c r="C198" s="66"/>
      <c r="D198" s="66"/>
      <c r="E198" s="66"/>
      <c r="F198" s="66"/>
      <c r="G198" s="52">
        <f>D198*F198</f>
        <v>0</v>
      </c>
      <c r="H198" s="11">
        <f t="shared" si="73"/>
        <v>0</v>
      </c>
      <c r="I198" s="11"/>
      <c r="J198" s="10"/>
      <c r="K198" s="10"/>
      <c r="L198" s="10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</row>
    <row r="199" spans="2:247" s="13" customFormat="1" ht="21.75" customHeight="1" x14ac:dyDescent="0.2">
      <c r="B199" s="24"/>
      <c r="C199" s="85" t="s">
        <v>208</v>
      </c>
      <c r="D199" s="86"/>
      <c r="E199" s="86"/>
      <c r="F199" s="86"/>
      <c r="G199" s="86"/>
      <c r="H199" s="86"/>
      <c r="I199" s="86"/>
      <c r="J199" s="86"/>
      <c r="K199" s="86"/>
      <c r="L199" s="87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</row>
    <row r="200" spans="2:247" s="13" customFormat="1" ht="21.75" customHeight="1" x14ac:dyDescent="0.2">
      <c r="B200" s="28" t="s">
        <v>195</v>
      </c>
      <c r="C200" s="36" t="s">
        <v>98</v>
      </c>
      <c r="D200" s="42">
        <v>1</v>
      </c>
      <c r="E200" s="8" t="s">
        <v>200</v>
      </c>
      <c r="F200" s="23"/>
      <c r="G200" s="51">
        <f>(D200*F200)*12</f>
        <v>0</v>
      </c>
      <c r="H200" s="51">
        <f t="shared" ref="H200:H203" si="74">SUM(G200)</f>
        <v>0</v>
      </c>
      <c r="I200" s="51">
        <f t="shared" ref="I200:I203" si="75">SUM(H200)</f>
        <v>0</v>
      </c>
      <c r="J200" s="10"/>
      <c r="K200" s="10"/>
      <c r="L200" s="10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</row>
    <row r="201" spans="2:247" s="13" customFormat="1" ht="21.75" customHeight="1" x14ac:dyDescent="0.2">
      <c r="B201" s="28" t="s">
        <v>196</v>
      </c>
      <c r="C201" s="36" t="s">
        <v>98</v>
      </c>
      <c r="D201" s="42">
        <v>1</v>
      </c>
      <c r="E201" s="8" t="s">
        <v>200</v>
      </c>
      <c r="F201" s="23"/>
      <c r="G201" s="51">
        <f t="shared" ref="G201:G202" si="76">(D201*F201)*12</f>
        <v>0</v>
      </c>
      <c r="H201" s="51">
        <f t="shared" si="74"/>
        <v>0</v>
      </c>
      <c r="I201" s="51">
        <f t="shared" si="75"/>
        <v>0</v>
      </c>
      <c r="J201" s="10"/>
      <c r="K201" s="10"/>
      <c r="L201" s="10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</row>
    <row r="202" spans="2:247" s="13" customFormat="1" ht="21.75" customHeight="1" x14ac:dyDescent="0.2">
      <c r="B202" s="28" t="s">
        <v>197</v>
      </c>
      <c r="C202" s="36" t="s">
        <v>98</v>
      </c>
      <c r="D202" s="42">
        <v>1</v>
      </c>
      <c r="E202" s="8" t="s">
        <v>200</v>
      </c>
      <c r="F202" s="24"/>
      <c r="G202" s="51">
        <f t="shared" si="76"/>
        <v>0</v>
      </c>
      <c r="H202" s="51">
        <f t="shared" si="74"/>
        <v>0</v>
      </c>
      <c r="I202" s="51">
        <f t="shared" si="75"/>
        <v>0</v>
      </c>
      <c r="J202" s="10"/>
      <c r="K202" s="10"/>
      <c r="L202" s="10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</row>
    <row r="203" spans="2:247" s="13" customFormat="1" ht="21.75" customHeight="1" x14ac:dyDescent="0.2">
      <c r="B203" s="79" t="s">
        <v>34</v>
      </c>
      <c r="C203" s="80"/>
      <c r="D203" s="80"/>
      <c r="E203" s="80"/>
      <c r="F203" s="81"/>
      <c r="G203" s="11">
        <f>SUM(G200:G202)</f>
        <v>0</v>
      </c>
      <c r="H203" s="11">
        <f t="shared" si="74"/>
        <v>0</v>
      </c>
      <c r="I203" s="11">
        <f t="shared" si="75"/>
        <v>0</v>
      </c>
      <c r="J203" s="10"/>
      <c r="K203" s="10"/>
      <c r="L203" s="10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</row>
    <row r="204" spans="2:247" ht="21.75" customHeight="1" x14ac:dyDescent="0.2">
      <c r="B204" s="9"/>
      <c r="C204" s="67" t="s">
        <v>5</v>
      </c>
      <c r="D204" s="67"/>
      <c r="E204" s="67"/>
      <c r="F204" s="67"/>
      <c r="G204" s="67"/>
      <c r="H204" s="67"/>
      <c r="I204" s="67"/>
      <c r="J204" s="67"/>
      <c r="K204" s="67"/>
      <c r="L204" s="67"/>
    </row>
    <row r="205" spans="2:247" ht="21.75" customHeight="1" x14ac:dyDescent="0.2">
      <c r="B205" s="28" t="s">
        <v>175</v>
      </c>
      <c r="C205" s="36" t="s">
        <v>98</v>
      </c>
      <c r="D205" s="42">
        <v>1</v>
      </c>
      <c r="E205" s="8" t="s">
        <v>200</v>
      </c>
      <c r="F205" s="27"/>
      <c r="G205" s="53">
        <f>(D205*F205)*12</f>
        <v>0</v>
      </c>
      <c r="H205" s="53">
        <f t="shared" ref="H205:H227" si="77">SUM(G205)</f>
        <v>0</v>
      </c>
      <c r="I205" s="53">
        <f t="shared" ref="I205:I227" si="78">SUM(H205)</f>
        <v>0</v>
      </c>
      <c r="J205" s="38"/>
      <c r="K205" s="38"/>
      <c r="L205" s="38"/>
    </row>
    <row r="206" spans="2:247" ht="21.75" customHeight="1" x14ac:dyDescent="0.2">
      <c r="B206" s="28" t="s">
        <v>176</v>
      </c>
      <c r="C206" s="36" t="s">
        <v>98</v>
      </c>
      <c r="D206" s="42">
        <v>1</v>
      </c>
      <c r="E206" s="8" t="s">
        <v>200</v>
      </c>
      <c r="F206" s="27"/>
      <c r="G206" s="53">
        <f t="shared" ref="G206:G226" si="79">(D206*F206)*12</f>
        <v>0</v>
      </c>
      <c r="H206" s="53">
        <f t="shared" si="77"/>
        <v>0</v>
      </c>
      <c r="I206" s="53">
        <f t="shared" si="78"/>
        <v>0</v>
      </c>
      <c r="J206" s="38"/>
      <c r="K206" s="38"/>
      <c r="L206" s="38"/>
    </row>
    <row r="207" spans="2:247" ht="21.75" customHeight="1" x14ac:dyDescent="0.2">
      <c r="B207" s="28" t="s">
        <v>177</v>
      </c>
      <c r="C207" s="36" t="s">
        <v>98</v>
      </c>
      <c r="D207" s="42">
        <v>1</v>
      </c>
      <c r="E207" s="8" t="s">
        <v>200</v>
      </c>
      <c r="F207" s="27"/>
      <c r="G207" s="53">
        <f t="shared" si="79"/>
        <v>0</v>
      </c>
      <c r="H207" s="53">
        <f t="shared" si="77"/>
        <v>0</v>
      </c>
      <c r="I207" s="53">
        <f t="shared" si="78"/>
        <v>0</v>
      </c>
      <c r="J207" s="38"/>
      <c r="K207" s="38"/>
      <c r="L207" s="38"/>
    </row>
    <row r="208" spans="2:247" ht="21.75" customHeight="1" x14ac:dyDescent="0.2">
      <c r="B208" s="28" t="s">
        <v>178</v>
      </c>
      <c r="C208" s="36" t="s">
        <v>98</v>
      </c>
      <c r="D208" s="42">
        <v>1</v>
      </c>
      <c r="E208" s="8" t="s">
        <v>200</v>
      </c>
      <c r="F208" s="27"/>
      <c r="G208" s="53">
        <f t="shared" si="79"/>
        <v>0</v>
      </c>
      <c r="H208" s="53">
        <f t="shared" si="77"/>
        <v>0</v>
      </c>
      <c r="I208" s="53">
        <f t="shared" si="78"/>
        <v>0</v>
      </c>
      <c r="J208" s="38"/>
      <c r="K208" s="38"/>
      <c r="L208" s="38"/>
    </row>
    <row r="209" spans="2:12" ht="21.75" customHeight="1" x14ac:dyDescent="0.2">
      <c r="B209" s="28" t="s">
        <v>179</v>
      </c>
      <c r="C209" s="36" t="s">
        <v>98</v>
      </c>
      <c r="D209" s="42">
        <v>1</v>
      </c>
      <c r="E209" s="8" t="s">
        <v>200</v>
      </c>
      <c r="F209" s="27"/>
      <c r="G209" s="53">
        <f t="shared" si="79"/>
        <v>0</v>
      </c>
      <c r="H209" s="53">
        <f t="shared" si="77"/>
        <v>0</v>
      </c>
      <c r="I209" s="53">
        <f t="shared" si="78"/>
        <v>0</v>
      </c>
      <c r="J209" s="38"/>
      <c r="K209" s="38"/>
      <c r="L209" s="38"/>
    </row>
    <row r="210" spans="2:12" ht="21.75" customHeight="1" x14ac:dyDescent="0.2">
      <c r="B210" s="28" t="s">
        <v>180</v>
      </c>
      <c r="C210" s="36" t="s">
        <v>98</v>
      </c>
      <c r="D210" s="42">
        <v>1</v>
      </c>
      <c r="E210" s="8" t="s">
        <v>200</v>
      </c>
      <c r="F210" s="27"/>
      <c r="G210" s="53">
        <f t="shared" si="79"/>
        <v>0</v>
      </c>
      <c r="H210" s="53">
        <f t="shared" si="77"/>
        <v>0</v>
      </c>
      <c r="I210" s="53">
        <f t="shared" si="78"/>
        <v>0</v>
      </c>
      <c r="J210" s="38"/>
      <c r="K210" s="38"/>
      <c r="L210" s="38"/>
    </row>
    <row r="211" spans="2:12" ht="21.75" customHeight="1" x14ac:dyDescent="0.2">
      <c r="B211" s="28" t="s">
        <v>181</v>
      </c>
      <c r="C211" s="36" t="s">
        <v>98</v>
      </c>
      <c r="D211" s="42">
        <v>1</v>
      </c>
      <c r="E211" s="8" t="s">
        <v>200</v>
      </c>
      <c r="F211" s="27"/>
      <c r="G211" s="53">
        <f t="shared" si="79"/>
        <v>0</v>
      </c>
      <c r="H211" s="53">
        <f t="shared" si="77"/>
        <v>0</v>
      </c>
      <c r="I211" s="53">
        <f t="shared" si="78"/>
        <v>0</v>
      </c>
      <c r="J211" s="38"/>
      <c r="K211" s="38"/>
      <c r="L211" s="38"/>
    </row>
    <row r="212" spans="2:12" ht="21.75" customHeight="1" x14ac:dyDescent="0.2">
      <c r="B212" s="28" t="s">
        <v>182</v>
      </c>
      <c r="C212" s="36" t="s">
        <v>98</v>
      </c>
      <c r="D212" s="42">
        <v>1</v>
      </c>
      <c r="E212" s="8" t="s">
        <v>200</v>
      </c>
      <c r="F212" s="27"/>
      <c r="G212" s="53">
        <f t="shared" si="79"/>
        <v>0</v>
      </c>
      <c r="H212" s="53">
        <f t="shared" si="77"/>
        <v>0</v>
      </c>
      <c r="I212" s="53">
        <f t="shared" si="78"/>
        <v>0</v>
      </c>
      <c r="J212" s="38"/>
      <c r="K212" s="38"/>
      <c r="L212" s="38"/>
    </row>
    <row r="213" spans="2:12" ht="21.75" customHeight="1" x14ac:dyDescent="0.2">
      <c r="B213" s="28" t="s">
        <v>183</v>
      </c>
      <c r="C213" s="36" t="s">
        <v>98</v>
      </c>
      <c r="D213" s="42">
        <v>1</v>
      </c>
      <c r="E213" s="8" t="s">
        <v>200</v>
      </c>
      <c r="F213" s="27"/>
      <c r="G213" s="53">
        <f t="shared" si="79"/>
        <v>0</v>
      </c>
      <c r="H213" s="53">
        <f t="shared" si="77"/>
        <v>0</v>
      </c>
      <c r="I213" s="53">
        <f t="shared" si="78"/>
        <v>0</v>
      </c>
      <c r="J213" s="38"/>
      <c r="K213" s="38"/>
      <c r="L213" s="38"/>
    </row>
    <row r="214" spans="2:12" ht="21.75" customHeight="1" x14ac:dyDescent="0.2">
      <c r="B214" s="28" t="s">
        <v>184</v>
      </c>
      <c r="C214" s="36" t="s">
        <v>98</v>
      </c>
      <c r="D214" s="42">
        <v>1</v>
      </c>
      <c r="E214" s="8" t="s">
        <v>200</v>
      </c>
      <c r="F214" s="27"/>
      <c r="G214" s="53">
        <f t="shared" si="79"/>
        <v>0</v>
      </c>
      <c r="H214" s="53">
        <f t="shared" si="77"/>
        <v>0</v>
      </c>
      <c r="I214" s="53">
        <f t="shared" si="78"/>
        <v>0</v>
      </c>
      <c r="J214" s="38"/>
      <c r="K214" s="38"/>
      <c r="L214" s="38"/>
    </row>
    <row r="215" spans="2:12" ht="21.75" customHeight="1" x14ac:dyDescent="0.2">
      <c r="B215" s="28" t="s">
        <v>185</v>
      </c>
      <c r="C215" s="36" t="s">
        <v>98</v>
      </c>
      <c r="D215" s="42">
        <v>1</v>
      </c>
      <c r="E215" s="8" t="s">
        <v>200</v>
      </c>
      <c r="F215" s="27"/>
      <c r="G215" s="53">
        <f t="shared" si="79"/>
        <v>0</v>
      </c>
      <c r="H215" s="53">
        <f t="shared" si="77"/>
        <v>0</v>
      </c>
      <c r="I215" s="53">
        <f t="shared" si="78"/>
        <v>0</v>
      </c>
      <c r="J215" s="38"/>
      <c r="K215" s="38"/>
      <c r="L215" s="38"/>
    </row>
    <row r="216" spans="2:12" ht="21.75" customHeight="1" x14ac:dyDescent="0.2">
      <c r="B216" s="28" t="s">
        <v>186</v>
      </c>
      <c r="C216" s="36" t="s">
        <v>98</v>
      </c>
      <c r="D216" s="42">
        <v>1</v>
      </c>
      <c r="E216" s="8" t="s">
        <v>200</v>
      </c>
      <c r="F216" s="27"/>
      <c r="G216" s="53">
        <f t="shared" si="79"/>
        <v>0</v>
      </c>
      <c r="H216" s="53">
        <f t="shared" si="77"/>
        <v>0</v>
      </c>
      <c r="I216" s="53">
        <f t="shared" si="78"/>
        <v>0</v>
      </c>
      <c r="J216" s="38"/>
      <c r="K216" s="38"/>
      <c r="L216" s="38"/>
    </row>
    <row r="217" spans="2:12" ht="21.75" customHeight="1" x14ac:dyDescent="0.2">
      <c r="B217" s="28" t="s">
        <v>187</v>
      </c>
      <c r="C217" s="36" t="s">
        <v>98</v>
      </c>
      <c r="D217" s="42">
        <v>1</v>
      </c>
      <c r="E217" s="8" t="s">
        <v>200</v>
      </c>
      <c r="F217" s="27"/>
      <c r="G217" s="53">
        <f t="shared" si="79"/>
        <v>0</v>
      </c>
      <c r="H217" s="53">
        <f t="shared" si="77"/>
        <v>0</v>
      </c>
      <c r="I217" s="53">
        <f t="shared" si="78"/>
        <v>0</v>
      </c>
      <c r="J217" s="38"/>
      <c r="K217" s="38"/>
      <c r="L217" s="38"/>
    </row>
    <row r="218" spans="2:12" ht="21.75" customHeight="1" x14ac:dyDescent="0.2">
      <c r="B218" s="28" t="s">
        <v>188</v>
      </c>
      <c r="C218" s="36" t="s">
        <v>98</v>
      </c>
      <c r="D218" s="42">
        <v>1</v>
      </c>
      <c r="E218" s="8" t="s">
        <v>200</v>
      </c>
      <c r="F218" s="27"/>
      <c r="G218" s="53">
        <f t="shared" si="79"/>
        <v>0</v>
      </c>
      <c r="H218" s="53">
        <f t="shared" si="77"/>
        <v>0</v>
      </c>
      <c r="I218" s="53">
        <f t="shared" si="78"/>
        <v>0</v>
      </c>
      <c r="J218" s="38"/>
      <c r="K218" s="38"/>
      <c r="L218" s="38"/>
    </row>
    <row r="219" spans="2:12" ht="21.75" customHeight="1" x14ac:dyDescent="0.2">
      <c r="B219" s="28" t="s">
        <v>189</v>
      </c>
      <c r="C219" s="36" t="s">
        <v>98</v>
      </c>
      <c r="D219" s="42">
        <v>1</v>
      </c>
      <c r="E219" s="8" t="s">
        <v>200</v>
      </c>
      <c r="F219" s="27"/>
      <c r="G219" s="53">
        <f t="shared" si="79"/>
        <v>0</v>
      </c>
      <c r="H219" s="53">
        <f t="shared" si="77"/>
        <v>0</v>
      </c>
      <c r="I219" s="53">
        <f t="shared" si="78"/>
        <v>0</v>
      </c>
      <c r="J219" s="38"/>
      <c r="K219" s="38"/>
      <c r="L219" s="38"/>
    </row>
    <row r="220" spans="2:12" ht="21.75" customHeight="1" x14ac:dyDescent="0.2">
      <c r="B220" s="28" t="s">
        <v>190</v>
      </c>
      <c r="C220" s="36" t="s">
        <v>98</v>
      </c>
      <c r="D220" s="42">
        <v>1</v>
      </c>
      <c r="E220" s="8" t="s">
        <v>200</v>
      </c>
      <c r="F220" s="27"/>
      <c r="G220" s="53">
        <f t="shared" si="79"/>
        <v>0</v>
      </c>
      <c r="H220" s="53">
        <f t="shared" si="77"/>
        <v>0</v>
      </c>
      <c r="I220" s="53">
        <f t="shared" si="78"/>
        <v>0</v>
      </c>
      <c r="J220" s="38"/>
      <c r="K220" s="38"/>
      <c r="L220" s="38"/>
    </row>
    <row r="221" spans="2:12" ht="21.75" customHeight="1" x14ac:dyDescent="0.2">
      <c r="B221" s="28" t="s">
        <v>191</v>
      </c>
      <c r="C221" s="36" t="s">
        <v>98</v>
      </c>
      <c r="D221" s="42">
        <v>1</v>
      </c>
      <c r="E221" s="8" t="s">
        <v>200</v>
      </c>
      <c r="F221" s="27"/>
      <c r="G221" s="53">
        <f t="shared" si="79"/>
        <v>0</v>
      </c>
      <c r="H221" s="53">
        <f t="shared" si="77"/>
        <v>0</v>
      </c>
      <c r="I221" s="53">
        <f t="shared" si="78"/>
        <v>0</v>
      </c>
      <c r="J221" s="38"/>
      <c r="K221" s="38"/>
      <c r="L221" s="38"/>
    </row>
    <row r="222" spans="2:12" ht="21.75" customHeight="1" x14ac:dyDescent="0.2">
      <c r="B222" s="28" t="s">
        <v>192</v>
      </c>
      <c r="C222" s="36" t="s">
        <v>98</v>
      </c>
      <c r="D222" s="42">
        <v>1</v>
      </c>
      <c r="E222" s="8" t="s">
        <v>200</v>
      </c>
      <c r="F222" s="27"/>
      <c r="G222" s="53">
        <f t="shared" si="79"/>
        <v>0</v>
      </c>
      <c r="H222" s="53">
        <f t="shared" si="77"/>
        <v>0</v>
      </c>
      <c r="I222" s="53">
        <f t="shared" si="78"/>
        <v>0</v>
      </c>
      <c r="J222" s="38"/>
      <c r="K222" s="38"/>
      <c r="L222" s="38"/>
    </row>
    <row r="223" spans="2:12" ht="21.75" customHeight="1" x14ac:dyDescent="0.2">
      <c r="B223" s="28" t="s">
        <v>193</v>
      </c>
      <c r="C223" s="36" t="s">
        <v>98</v>
      </c>
      <c r="D223" s="42">
        <v>1</v>
      </c>
      <c r="E223" s="8" t="s">
        <v>200</v>
      </c>
      <c r="F223" s="27"/>
      <c r="G223" s="53">
        <f t="shared" si="79"/>
        <v>0</v>
      </c>
      <c r="H223" s="53">
        <f t="shared" si="77"/>
        <v>0</v>
      </c>
      <c r="I223" s="53">
        <f t="shared" si="78"/>
        <v>0</v>
      </c>
      <c r="J223" s="38"/>
      <c r="K223" s="38"/>
      <c r="L223" s="38"/>
    </row>
    <row r="224" spans="2:12" ht="21.75" customHeight="1" x14ac:dyDescent="0.2">
      <c r="B224" s="28" t="s">
        <v>194</v>
      </c>
      <c r="C224" s="36" t="s">
        <v>98</v>
      </c>
      <c r="D224" s="42">
        <v>1</v>
      </c>
      <c r="E224" s="8" t="s">
        <v>200</v>
      </c>
      <c r="F224" s="27"/>
      <c r="G224" s="53">
        <f t="shared" si="79"/>
        <v>0</v>
      </c>
      <c r="H224" s="53">
        <f t="shared" si="77"/>
        <v>0</v>
      </c>
      <c r="I224" s="53">
        <f t="shared" si="78"/>
        <v>0</v>
      </c>
      <c r="J224" s="38"/>
      <c r="K224" s="38"/>
      <c r="L224" s="38"/>
    </row>
    <row r="225" spans="2:247" ht="21.75" customHeight="1" x14ac:dyDescent="0.2">
      <c r="B225" s="28" t="s">
        <v>198</v>
      </c>
      <c r="C225" s="36" t="s">
        <v>98</v>
      </c>
      <c r="D225" s="42">
        <v>1</v>
      </c>
      <c r="E225" s="8" t="s">
        <v>200</v>
      </c>
      <c r="F225" s="27"/>
      <c r="G225" s="53">
        <f t="shared" si="79"/>
        <v>0</v>
      </c>
      <c r="H225" s="53">
        <f t="shared" si="77"/>
        <v>0</v>
      </c>
      <c r="I225" s="53">
        <f t="shared" si="78"/>
        <v>0</v>
      </c>
      <c r="J225" s="38"/>
      <c r="K225" s="38"/>
      <c r="L225" s="38"/>
    </row>
    <row r="226" spans="2:247" ht="21.75" customHeight="1" x14ac:dyDescent="0.2">
      <c r="B226" s="28" t="s">
        <v>199</v>
      </c>
      <c r="C226" s="36" t="s">
        <v>98</v>
      </c>
      <c r="D226" s="42">
        <v>1</v>
      </c>
      <c r="E226" s="8" t="s">
        <v>200</v>
      </c>
      <c r="F226" s="27"/>
      <c r="G226" s="53">
        <f t="shared" si="79"/>
        <v>0</v>
      </c>
      <c r="H226" s="53">
        <f t="shared" si="77"/>
        <v>0</v>
      </c>
      <c r="I226" s="53">
        <f t="shared" si="78"/>
        <v>0</v>
      </c>
      <c r="J226" s="38"/>
      <c r="K226" s="38"/>
      <c r="L226" s="38"/>
    </row>
    <row r="227" spans="2:247" s="13" customFormat="1" ht="21.75" customHeight="1" x14ac:dyDescent="0.2">
      <c r="B227" s="75" t="s">
        <v>34</v>
      </c>
      <c r="C227" s="75"/>
      <c r="D227" s="75"/>
      <c r="E227" s="75"/>
      <c r="F227" s="75"/>
      <c r="G227" s="14">
        <f>SUM(G205:G226)</f>
        <v>0</v>
      </c>
      <c r="H227" s="14">
        <f t="shared" si="77"/>
        <v>0</v>
      </c>
      <c r="I227" s="14">
        <f t="shared" si="78"/>
        <v>0</v>
      </c>
      <c r="J227" s="15"/>
      <c r="K227" s="15"/>
      <c r="L227" s="15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12"/>
      <c r="FA227" s="12"/>
      <c r="FB227" s="12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</row>
    <row r="228" spans="2:247" s="13" customFormat="1" ht="21.75" customHeight="1" x14ac:dyDescent="0.2">
      <c r="B228" s="22"/>
      <c r="C228" s="85" t="s">
        <v>214</v>
      </c>
      <c r="D228" s="86"/>
      <c r="E228" s="86"/>
      <c r="F228" s="86"/>
      <c r="G228" s="86"/>
      <c r="H228" s="86"/>
      <c r="I228" s="86"/>
      <c r="J228" s="86"/>
      <c r="K228" s="86"/>
      <c r="L228" s="87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</row>
    <row r="229" spans="2:247" s="13" customFormat="1" ht="21.75" customHeight="1" x14ac:dyDescent="0.2">
      <c r="B229" s="24"/>
      <c r="C229" s="54" t="s">
        <v>211</v>
      </c>
      <c r="D229" s="55">
        <v>8</v>
      </c>
      <c r="E229" s="8" t="s">
        <v>200</v>
      </c>
      <c r="F229" s="24"/>
      <c r="G229" s="51">
        <f>(D229*F229)*12</f>
        <v>0</v>
      </c>
      <c r="H229" s="51">
        <f t="shared" ref="H229:H232" si="80">SUM(G229)</f>
        <v>0</v>
      </c>
      <c r="I229" s="51">
        <f t="shared" ref="I229:I232" si="81">SUM(H229)</f>
        <v>0</v>
      </c>
      <c r="J229" s="15"/>
      <c r="K229" s="15"/>
      <c r="L229" s="15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  <c r="EY229" s="12"/>
      <c r="EZ229" s="12"/>
      <c r="FA229" s="12"/>
      <c r="FB229" s="12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</row>
    <row r="230" spans="2:247" s="13" customFormat="1" ht="21.75" customHeight="1" x14ac:dyDescent="0.2">
      <c r="B230" s="24"/>
      <c r="C230" s="54" t="s">
        <v>212</v>
      </c>
      <c r="D230" s="55">
        <v>12</v>
      </c>
      <c r="E230" s="8" t="s">
        <v>200</v>
      </c>
      <c r="F230" s="24"/>
      <c r="G230" s="51">
        <f t="shared" ref="G230:G231" si="82">(D230*F230)*12</f>
        <v>0</v>
      </c>
      <c r="H230" s="51">
        <f t="shared" si="80"/>
        <v>0</v>
      </c>
      <c r="I230" s="51">
        <f t="shared" si="81"/>
        <v>0</v>
      </c>
      <c r="J230" s="8" t="s">
        <v>209</v>
      </c>
      <c r="K230" s="48"/>
      <c r="L230" s="52">
        <f>D230*K230</f>
        <v>0</v>
      </c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  <c r="EY230" s="12"/>
      <c r="EZ230" s="12"/>
      <c r="FA230" s="12"/>
      <c r="FB230" s="12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</row>
    <row r="231" spans="2:247" s="13" customFormat="1" ht="21.75" customHeight="1" x14ac:dyDescent="0.2">
      <c r="B231" s="24"/>
      <c r="C231" s="54" t="s">
        <v>213</v>
      </c>
      <c r="D231" s="55">
        <v>4</v>
      </c>
      <c r="E231" s="8" t="s">
        <v>200</v>
      </c>
      <c r="F231" s="24"/>
      <c r="G231" s="51">
        <f t="shared" si="82"/>
        <v>0</v>
      </c>
      <c r="H231" s="51">
        <f t="shared" si="80"/>
        <v>0</v>
      </c>
      <c r="I231" s="51">
        <f t="shared" si="81"/>
        <v>0</v>
      </c>
      <c r="J231" s="8" t="s">
        <v>209</v>
      </c>
      <c r="K231" s="48"/>
      <c r="L231" s="52">
        <f>D231*K231</f>
        <v>0</v>
      </c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  <c r="EY231" s="12"/>
      <c r="EZ231" s="12"/>
      <c r="FA231" s="12"/>
      <c r="FB231" s="12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  <c r="HZ231" s="12"/>
      <c r="IA231" s="12"/>
      <c r="IB231" s="12"/>
      <c r="IC231" s="12"/>
      <c r="ID231" s="12"/>
      <c r="IE231" s="12"/>
      <c r="IF231" s="12"/>
      <c r="IG231" s="12"/>
      <c r="IH231" s="12"/>
      <c r="II231" s="12"/>
      <c r="IJ231" s="12"/>
      <c r="IK231" s="12"/>
      <c r="IL231" s="12"/>
      <c r="IM231" s="12"/>
    </row>
    <row r="232" spans="2:247" s="13" customFormat="1" ht="21.75" customHeight="1" x14ac:dyDescent="0.2">
      <c r="B232" s="79" t="s">
        <v>34</v>
      </c>
      <c r="C232" s="80"/>
      <c r="D232" s="80"/>
      <c r="E232" s="80"/>
      <c r="F232" s="81"/>
      <c r="G232" s="11">
        <f>SUM(G229:G231)</f>
        <v>0</v>
      </c>
      <c r="H232" s="11">
        <f t="shared" si="80"/>
        <v>0</v>
      </c>
      <c r="I232" s="11">
        <f t="shared" si="81"/>
        <v>0</v>
      </c>
      <c r="J232" s="10"/>
      <c r="K232" s="10"/>
      <c r="L232" s="52">
        <f>SUM(L229:L231)</f>
        <v>0</v>
      </c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</row>
    <row r="233" spans="2:247" s="13" customFormat="1" ht="21.75" customHeight="1" thickBot="1" x14ac:dyDescent="0.25">
      <c r="B233" s="76" t="s">
        <v>35</v>
      </c>
      <c r="C233" s="77"/>
      <c r="D233" s="77"/>
      <c r="E233" s="77"/>
      <c r="F233" s="77"/>
      <c r="G233" s="59">
        <f>SUM(G19,G29,G36,G50,G56,G67,G71,G75,G78,G81,G88,G101,G117,G120,G123,G126,G144,G148,G154,G158,G167,G170,G175,G178,G182,G185,G189,G192,G195,G198,G227)</f>
        <v>0</v>
      </c>
      <c r="H233" s="59">
        <f>SUM(H19,H29,H36,H50,H56,H67,H71,H75,H78,H81,H88,H101,H117,H120,H123,H126,H144,H148,H154,H158,H167,H170,H175,H178,H182,H185,H189,H192,H195,H198,H227)</f>
        <v>0</v>
      </c>
      <c r="I233" s="49">
        <f>I19+I29+I36+I50+I56+I67+I71+I75+I78+I81+I88+I101+I117+I120+I123+I126+I144+I148+I154+I158+I167+I170+I175+I178+I182+I185+I189+I192+I195+I198+I203+I227+I232</f>
        <v>0</v>
      </c>
      <c r="J233" s="48"/>
      <c r="K233" s="48"/>
      <c r="L233" s="49">
        <f>L36+L50+L56+L67+L71+L75+L78+L81+L88+L101+L117+L120+L126+L144+L148+L154+L158+L167+L175+L178+L182+L185+L189+L192+L195+L232</f>
        <v>0</v>
      </c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12"/>
      <c r="FA233" s="12"/>
      <c r="FB233" s="12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</row>
    <row r="235" spans="2:247" ht="18.75" customHeight="1" x14ac:dyDescent="0.2">
      <c r="B235" s="82" t="s">
        <v>45</v>
      </c>
      <c r="C235" s="82"/>
      <c r="D235" s="17"/>
      <c r="E235" s="17"/>
      <c r="F235" s="17"/>
      <c r="G235" s="17"/>
      <c r="I235" s="17"/>
    </row>
    <row r="236" spans="2:247" ht="30.75" customHeight="1" x14ac:dyDescent="0.2">
      <c r="B236" s="83" t="s">
        <v>218</v>
      </c>
      <c r="C236" s="83"/>
      <c r="D236" s="83"/>
      <c r="E236" s="83"/>
      <c r="F236" s="83"/>
      <c r="G236" s="83"/>
      <c r="H236" s="83"/>
      <c r="I236" s="83"/>
      <c r="J236" s="83"/>
      <c r="K236" s="83"/>
      <c r="L236" s="83"/>
    </row>
    <row r="237" spans="2:247" ht="22.5" customHeight="1" x14ac:dyDescent="0.2">
      <c r="B237" s="78" t="s">
        <v>223</v>
      </c>
      <c r="C237" s="78"/>
      <c r="D237" s="78"/>
      <c r="E237" s="78"/>
      <c r="F237" s="78"/>
      <c r="G237" s="78"/>
      <c r="H237" s="78"/>
      <c r="I237" s="78"/>
      <c r="J237" s="78"/>
      <c r="K237" s="78"/>
      <c r="L237" s="78"/>
    </row>
    <row r="238" spans="2:247" ht="32.25" customHeight="1" x14ac:dyDescent="0.2">
      <c r="B238" s="83" t="s">
        <v>46</v>
      </c>
      <c r="C238" s="83"/>
      <c r="D238" s="83"/>
      <c r="E238" s="83"/>
      <c r="F238" s="83"/>
      <c r="G238" s="83"/>
      <c r="H238" s="83"/>
      <c r="I238" s="83"/>
      <c r="J238" s="83"/>
      <c r="K238" s="83"/>
      <c r="L238" s="83"/>
    </row>
    <row r="239" spans="2:247" ht="22.5" customHeight="1" x14ac:dyDescent="0.2">
      <c r="B239" s="78" t="s">
        <v>44</v>
      </c>
      <c r="C239" s="78"/>
      <c r="D239" s="78"/>
      <c r="E239" s="78"/>
      <c r="F239" s="78"/>
      <c r="G239" s="78"/>
      <c r="H239" s="78"/>
      <c r="I239" s="78"/>
      <c r="J239" s="78"/>
      <c r="K239" s="78"/>
      <c r="L239" s="78"/>
    </row>
    <row r="240" spans="2:247" ht="22.5" customHeight="1" x14ac:dyDescent="0.2">
      <c r="B240" s="84" t="s">
        <v>221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</row>
    <row r="241" spans="2:12" ht="22.5" customHeight="1" x14ac:dyDescent="0.2">
      <c r="B241" s="84" t="s">
        <v>220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</row>
    <row r="242" spans="2:12" x14ac:dyDescent="0.2">
      <c r="D242" s="17"/>
      <c r="E242" s="17"/>
      <c r="F242" s="17"/>
      <c r="G242" s="17"/>
      <c r="I242" s="17"/>
    </row>
    <row r="243" spans="2:12" x14ac:dyDescent="0.2">
      <c r="D243" s="17"/>
      <c r="E243" s="17"/>
      <c r="F243" s="17"/>
      <c r="G243" s="17"/>
      <c r="I243" s="17"/>
    </row>
    <row r="244" spans="2:12" ht="24" customHeight="1" x14ac:dyDescent="0.2">
      <c r="B244" s="88" t="s">
        <v>41</v>
      </c>
      <c r="C244" s="88"/>
      <c r="D244" s="65"/>
      <c r="E244" s="65"/>
      <c r="F244" s="65"/>
      <c r="G244" s="65"/>
      <c r="H244" s="65"/>
      <c r="I244" s="65"/>
      <c r="J244" s="65"/>
      <c r="K244" s="65"/>
      <c r="L244" s="65"/>
    </row>
    <row r="245" spans="2:12" ht="24" customHeight="1" x14ac:dyDescent="0.25">
      <c r="B245" s="74" t="s">
        <v>42</v>
      </c>
      <c r="C245" s="74"/>
      <c r="D245" s="65"/>
      <c r="E245" s="65"/>
      <c r="F245" s="65"/>
      <c r="G245" s="65"/>
      <c r="H245" s="65"/>
      <c r="I245" s="65"/>
      <c r="J245" s="65"/>
      <c r="K245" s="65"/>
      <c r="L245" s="65"/>
    </row>
    <row r="248" spans="2:12" ht="36" customHeight="1" x14ac:dyDescent="0.2">
      <c r="C248" s="65"/>
      <c r="D248" s="65"/>
      <c r="E248" s="65"/>
      <c r="F248" s="65"/>
      <c r="G248" s="65"/>
      <c r="H248" s="65"/>
      <c r="I248" s="65"/>
      <c r="J248" s="65"/>
      <c r="K248" s="65"/>
    </row>
  </sheetData>
  <mergeCells count="90">
    <mergeCell ref="C199:L199"/>
    <mergeCell ref="B203:F203"/>
    <mergeCell ref="E9:L9"/>
    <mergeCell ref="B244:C244"/>
    <mergeCell ref="B9:D9"/>
    <mergeCell ref="C193:L193"/>
    <mergeCell ref="B195:F195"/>
    <mergeCell ref="C196:L196"/>
    <mergeCell ref="B198:F198"/>
    <mergeCell ref="C204:L204"/>
    <mergeCell ref="B185:F185"/>
    <mergeCell ref="C186:L186"/>
    <mergeCell ref="B189:F189"/>
    <mergeCell ref="C190:L190"/>
    <mergeCell ref="B192:F192"/>
    <mergeCell ref="C228:L228"/>
    <mergeCell ref="B245:C245"/>
    <mergeCell ref="D244:L244"/>
    <mergeCell ref="D245:L245"/>
    <mergeCell ref="B227:F227"/>
    <mergeCell ref="B233:F233"/>
    <mergeCell ref="B239:L239"/>
    <mergeCell ref="B232:F232"/>
    <mergeCell ref="B235:C235"/>
    <mergeCell ref="B237:L237"/>
    <mergeCell ref="B238:L238"/>
    <mergeCell ref="B236:L236"/>
    <mergeCell ref="B240:L240"/>
    <mergeCell ref="B241:L241"/>
    <mergeCell ref="C149:L149"/>
    <mergeCell ref="B154:F154"/>
    <mergeCell ref="C155:L155"/>
    <mergeCell ref="B158:F158"/>
    <mergeCell ref="C159:L159"/>
    <mergeCell ref="B2:L3"/>
    <mergeCell ref="B5:D5"/>
    <mergeCell ref="B6:D6"/>
    <mergeCell ref="B7:D7"/>
    <mergeCell ref="B8:D8"/>
    <mergeCell ref="E5:L5"/>
    <mergeCell ref="E6:L6"/>
    <mergeCell ref="E7:L7"/>
    <mergeCell ref="E8:L8"/>
    <mergeCell ref="B178:F178"/>
    <mergeCell ref="C179:L179"/>
    <mergeCell ref="B182:F182"/>
    <mergeCell ref="C183:L183"/>
    <mergeCell ref="B167:F167"/>
    <mergeCell ref="C168:L168"/>
    <mergeCell ref="B170:F170"/>
    <mergeCell ref="C171:L171"/>
    <mergeCell ref="B175:F175"/>
    <mergeCell ref="C176:L176"/>
    <mergeCell ref="B117:F117"/>
    <mergeCell ref="C127:L127"/>
    <mergeCell ref="B144:F144"/>
    <mergeCell ref="C145:L145"/>
    <mergeCell ref="B148:F148"/>
    <mergeCell ref="C118:L118"/>
    <mergeCell ref="B120:F120"/>
    <mergeCell ref="C121:L121"/>
    <mergeCell ref="B123:F123"/>
    <mergeCell ref="C124:L124"/>
    <mergeCell ref="B126:F126"/>
    <mergeCell ref="C82:L82"/>
    <mergeCell ref="B88:F88"/>
    <mergeCell ref="C89:L89"/>
    <mergeCell ref="B101:F101"/>
    <mergeCell ref="C102:L102"/>
    <mergeCell ref="B75:F75"/>
    <mergeCell ref="C76:L76"/>
    <mergeCell ref="B78:F78"/>
    <mergeCell ref="C79:L79"/>
    <mergeCell ref="B81:F81"/>
    <mergeCell ref="C248:K248"/>
    <mergeCell ref="B29:F29"/>
    <mergeCell ref="B36:F36"/>
    <mergeCell ref="C20:L20"/>
    <mergeCell ref="C12:L12"/>
    <mergeCell ref="C30:L30"/>
    <mergeCell ref="B19:F19"/>
    <mergeCell ref="C37:L37"/>
    <mergeCell ref="B50:F50"/>
    <mergeCell ref="C51:L51"/>
    <mergeCell ref="B56:F56"/>
    <mergeCell ref="C57:L57"/>
    <mergeCell ref="B67:F67"/>
    <mergeCell ref="C68:L68"/>
    <mergeCell ref="B71:F71"/>
    <mergeCell ref="C72:L72"/>
  </mergeCells>
  <phoneticPr fontId="1" type="noConversion"/>
  <pageMargins left="0.51181102362204722" right="0.51181102362204722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PIEDAV_FORMA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Saldeniece</dc:creator>
  <cp:lastModifiedBy>Solvita Riekstiņa</cp:lastModifiedBy>
  <cp:lastPrinted>2020-05-29T06:18:03Z</cp:lastPrinted>
  <dcterms:created xsi:type="dcterms:W3CDTF">2021-10-11T11:02:04Z</dcterms:created>
  <dcterms:modified xsi:type="dcterms:W3CDTF">2021-10-18T12:31:26Z</dcterms:modified>
</cp:coreProperties>
</file>