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FS-PARKS-6\Sagadnieki\Iepirkumu specialisti\Natalja Vjatkina_110825\Monitoring_udens_energo\Tirgus izpete\TS_15_12_2025\"/>
    </mc:Choice>
  </mc:AlternateContent>
  <xr:revisionPtr revIDLastSave="0" documentId="13_ncr:1_{9B5538CE-4D69-428F-A681-31D094A88F03}" xr6:coauthVersionLast="47" xr6:coauthVersionMax="47" xr10:uidLastSave="{00000000-0000-0000-0000-000000000000}"/>
  <bookViews>
    <workbookView xWindow="-120" yWindow="-120" windowWidth="38640" windowHeight="21120" xr2:uid="{2727D62C-6B9A-47D1-98A9-AD8B91ADC659}"/>
  </bookViews>
  <sheets>
    <sheet name="fin_pied_forma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2" i="3" l="1" a="1"/>
  <c r="E42" i="3" s="1"/>
  <c r="H27" i="3"/>
  <c r="H25" i="3"/>
  <c r="H26" i="3"/>
  <c r="H24" i="3"/>
  <c r="H18" i="3"/>
  <c r="H19" i="3"/>
  <c r="H20" i="3"/>
  <c r="H21" i="3"/>
  <c r="H22" i="3"/>
  <c r="H17" i="3"/>
  <c r="H10" i="3"/>
  <c r="H11" i="3"/>
  <c r="H12" i="3"/>
  <c r="H13" i="3"/>
  <c r="H14" i="3"/>
  <c r="H9" i="3"/>
  <c r="H7" i="3"/>
  <c r="H6" i="3"/>
  <c r="H23" i="3" l="1"/>
  <c r="H15" i="3"/>
  <c r="H28" i="3" l="1"/>
  <c r="H2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<sst xmlns="http://schemas.openxmlformats.org/spreadsheetml/2006/main" count="91" uniqueCount="61">
  <si>
    <t>Pakalpojums</t>
  </si>
  <si>
    <t>Mērvienība</t>
  </si>
  <si>
    <t>Finanšu piedāvājums</t>
  </si>
  <si>
    <t>ESS-VAS (Vadības un automatizācijas sistēmas) projekta izstrāde</t>
  </si>
  <si>
    <t>kompl.</t>
  </si>
  <si>
    <t xml:space="preserve">Atbildīgo personu apmācība sistēmas izmantošanā </t>
  </si>
  <si>
    <t>Sistēmas apkalpošana</t>
  </si>
  <si>
    <t>Daudzums</t>
  </si>
  <si>
    <t>mēn.</t>
  </si>
  <si>
    <t>gab.</t>
  </si>
  <si>
    <t>Objekts Nr.1</t>
  </si>
  <si>
    <t>Objekts Nr.2</t>
  </si>
  <si>
    <t>Nr.p.k.</t>
  </si>
  <si>
    <t>Elektroenerģijas skaitītāji</t>
  </si>
  <si>
    <t>2.1</t>
  </si>
  <si>
    <t>2.1.1</t>
  </si>
  <si>
    <t>2.1.2</t>
  </si>
  <si>
    <t>2.1.3</t>
  </si>
  <si>
    <t>2.1.4</t>
  </si>
  <si>
    <t>2.1.5</t>
  </si>
  <si>
    <t>2.1.6</t>
  </si>
  <si>
    <t>2.2</t>
  </si>
  <si>
    <t>Esošās Alfa-RTT sistēmas integrācija (vai jaunas monitoringa un vadības sistēmas izveide)</t>
  </si>
  <si>
    <t>Jaunas monitoringa un vadības sistēmas izveide</t>
  </si>
  <si>
    <t>2.2.1</t>
  </si>
  <si>
    <t>2.2.4</t>
  </si>
  <si>
    <t>2.2.2</t>
  </si>
  <si>
    <t>2.2.3</t>
  </si>
  <si>
    <t>2.2.5</t>
  </si>
  <si>
    <t>2.2.6</t>
  </si>
  <si>
    <t>Jaunas un centralizētas piekļuves ESS-VAS sistēmas izstrāde un ieviešana (neskaitot atsevišķo Objektu darbu apjomus)</t>
  </si>
  <si>
    <t>3</t>
  </si>
  <si>
    <t>4</t>
  </si>
  <si>
    <t>5</t>
  </si>
  <si>
    <t>Objekta Nr.1 kopējās izmaksas, EUR bez PVN:</t>
  </si>
  <si>
    <t>Objekta Nr.2 kopējās izmaksas, EUR bez PVN:</t>
  </si>
  <si>
    <t>PVN 21%:</t>
  </si>
  <si>
    <t>Vienības cena, EUR bez PVN</t>
  </si>
  <si>
    <t>kopā ar jauna skaitītāja DN15-DN20 uzstādīšanu</t>
  </si>
  <si>
    <t>kopā ar jauna skaitītāja DN25-DN40 uzstādīšanu</t>
  </si>
  <si>
    <t>Papildus ūdens skaitītāja pievienošana Sistēmai:</t>
  </si>
  <si>
    <t>Kopā, 
EUR bez PVN</t>
  </si>
  <si>
    <t>Telpu temperatūras sensori (kopā ar nepieciešamo sensoru uzstādīšanu)</t>
  </si>
  <si>
    <t>Ventilācijas iekārtas / pieplūdes gaisa temperatūras sensori (kopā ar nepieciešamo sensoru uzstādīšanu)</t>
  </si>
  <si>
    <t>Siltummezgli (kopā ar nepieciešamo sensoru uzstādīšanu)</t>
  </si>
  <si>
    <t>Ūdens skaitītāji (esošo skaitītāju aprīkošana ar nolasīšanas iekārtu vai jaunu skaitītāju kopā ar nolasīšanas iekārtu uzstādīšana)</t>
  </si>
  <si>
    <t>Papildus telpu temperatūras sensora pievienošana Sistēmai (kopā ar nepieciešamo sensoru uzstādīšanu)</t>
  </si>
  <si>
    <t>Papildus ventilācijas iekārtas / pieplūdes gaisa temperatūras sensora pievienošana Sistēmai (kopā ar nepieciešamo sensoru uzstādīšanu)</t>
  </si>
  <si>
    <t>Papildus elektroenerģijas skaitītāja pievienošana Sistēmai (bez skaitītāja uzstādīšanas)</t>
  </si>
  <si>
    <t>Projekta izpilddokumentācijas, apkopes instrukcijas un lietotāju instrukcijas izstrāde (elektroniskā un papīra formātā)</t>
  </si>
  <si>
    <t>Siltummezgli (kopā ar nepieciešamo sensoru uzstādīšanu, ja nevar integrēt esošo Alfa-RTT sistēmu un tiek veikta jaunas monitoringa un vadības sistēmas izveide)</t>
  </si>
  <si>
    <t>Darbs</t>
  </si>
  <si>
    <t>Materiāli</t>
  </si>
  <si>
    <t>Kopā, EUR bez PVN:</t>
  </si>
  <si>
    <t>Kopā ar PVN 21%, EUR:</t>
  </si>
  <si>
    <t>Papildus pakalpojumi</t>
  </si>
  <si>
    <t>1</t>
  </si>
  <si>
    <t>2</t>
  </si>
  <si>
    <t>Kopā*</t>
  </si>
  <si>
    <t>* kopējā cena tiks izmantota piedāvājuma vērtēšanai.</t>
  </si>
  <si>
    <t>3.Pielikums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</si>
</sst>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0" x14ac:knownFonts="1">
    <font>
      <sz val="11"/>
      <color theme="1"/>
      <name val="Aptos Narrow"/>
      <family val="2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i/>
      <sz val="12"/>
      <color rgb="FF000000"/>
      <name val="Times New Roman"/>
      <family val="1"/>
      <charset val="186"/>
    </font>
    <font>
      <sz val="8"/>
      <name val="Aptos Narrow"/>
      <family val="2"/>
      <scheme val="minor"/>
    </font>
    <font>
      <b/>
      <sz val="16"/>
      <color theme="1"/>
      <name val="Times New Roman"/>
      <family val="1"/>
      <charset val="186"/>
    </font>
    <font>
      <b/>
      <sz val="14"/>
      <color rgb="FF000000"/>
      <name val="Times New Roman"/>
      <family val="1"/>
      <charset val="186"/>
    </font>
    <font>
      <i/>
      <sz val="12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164" fontId="3" fillId="3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 indent="2"/>
    </xf>
    <xf numFmtId="164" fontId="3" fillId="0" borderId="1" xfId="0" applyNumberFormat="1" applyFont="1" applyBorder="1" applyAlignment="1">
      <alignment vertical="center"/>
    </xf>
    <xf numFmtId="0" fontId="7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Continuous" vertical="center" wrapText="1"/>
    </xf>
    <xf numFmtId="0" fontId="1" fillId="0" borderId="0" xfId="0" applyFont="1" applyAlignment="1">
      <alignment horizontal="centerContinuous" vertical="center"/>
    </xf>
    <xf numFmtId="164" fontId="5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164" fontId="4" fillId="4" borderId="0" xfId="0" applyNumberFormat="1" applyFont="1" applyFill="1" applyAlignment="1">
      <alignment vertical="center"/>
    </xf>
    <xf numFmtId="0" fontId="4" fillId="4" borderId="0" xfId="0" applyFont="1" applyFill="1" applyAlignment="1">
      <alignment vertical="center"/>
    </xf>
    <xf numFmtId="164" fontId="1" fillId="0" borderId="0" xfId="0" applyNumberFormat="1" applyFont="1" applyAlignment="1">
      <alignment vertical="center"/>
    </xf>
    <xf numFmtId="164" fontId="5" fillId="3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" fillId="0" borderId="2" xfId="0" applyFont="1" applyBorder="1" applyAlignment="1">
      <alignment horizontal="right" vertical="center" wrapText="1"/>
    </xf>
    <xf numFmtId="164" fontId="3" fillId="0" borderId="1" xfId="0" applyNumberFormat="1" applyFont="1" applyBorder="1" applyAlignment="1">
      <alignment horizontal="right" vertical="center" indent="2"/>
    </xf>
    <xf numFmtId="164" fontId="4" fillId="0" borderId="1" xfId="0" applyNumberFormat="1" applyFont="1" applyBorder="1" applyAlignment="1">
      <alignment horizontal="right" vertical="center" indent="2"/>
    </xf>
    <xf numFmtId="0" fontId="2" fillId="2" borderId="1" xfId="0" applyFont="1" applyFill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right" vertical="center" indent="2"/>
    </xf>
    <xf numFmtId="0" fontId="2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74611-A8D5-4F57-B6C1-577D97D6649B}">
  <dimension ref="B1:H44"/>
  <sheetViews>
    <sheetView tabSelected="1" workbookViewId="0">
      <selection activeCell="N22" sqref="N22"/>
    </sheetView>
  </sheetViews>
  <sheetFormatPr defaultRowHeight="15.75" x14ac:dyDescent="0.25"/>
  <cols>
    <col min="1" max="1" width="9.140625" style="2"/>
    <col min="2" max="2" width="10.85546875" style="6" bestFit="1" customWidth="1"/>
    <col min="3" max="3" width="71.42578125" style="7" customWidth="1"/>
    <col min="4" max="4" width="21.85546875" style="2" customWidth="1"/>
    <col min="5" max="5" width="15.42578125" style="2" customWidth="1"/>
    <col min="6" max="6" width="17.7109375" style="2" customWidth="1"/>
    <col min="7" max="7" width="23.140625" style="2" customWidth="1"/>
    <col min="8" max="8" width="19.85546875" style="2" customWidth="1"/>
    <col min="9" max="16384" width="9.140625" style="2"/>
  </cols>
  <sheetData>
    <row r="1" spans="2:8" ht="32.25" customHeight="1" x14ac:dyDescent="0.25">
      <c r="G1" s="37" t="s">
        <v>60</v>
      </c>
      <c r="H1" s="37"/>
    </row>
    <row r="3" spans="2:8" ht="20.25" x14ac:dyDescent="0.25">
      <c r="B3" s="17" t="s">
        <v>2</v>
      </c>
      <c r="C3" s="18"/>
      <c r="D3" s="19"/>
      <c r="E3" s="19"/>
      <c r="F3" s="19"/>
      <c r="G3" s="19"/>
      <c r="H3" s="19"/>
    </row>
    <row r="5" spans="2:8" ht="31.5" x14ac:dyDescent="0.25">
      <c r="B5" s="5" t="s">
        <v>12</v>
      </c>
      <c r="C5" s="4" t="s">
        <v>0</v>
      </c>
      <c r="D5" s="5" t="s">
        <v>1</v>
      </c>
      <c r="E5" s="5" t="s">
        <v>7</v>
      </c>
      <c r="F5" s="5" t="s">
        <v>51</v>
      </c>
      <c r="G5" s="4" t="s">
        <v>52</v>
      </c>
      <c r="H5" s="4" t="s">
        <v>41</v>
      </c>
    </row>
    <row r="6" spans="2:8" x14ac:dyDescent="0.25">
      <c r="B6" s="9">
        <v>1</v>
      </c>
      <c r="C6" s="10" t="s">
        <v>3</v>
      </c>
      <c r="D6" s="1" t="s">
        <v>4</v>
      </c>
      <c r="E6" s="11">
        <v>1</v>
      </c>
      <c r="F6" s="8"/>
      <c r="G6" s="8"/>
      <c r="H6" s="12">
        <f>ROUND(E6*(F6+G6),2)</f>
        <v>0</v>
      </c>
    </row>
    <row r="7" spans="2:8" ht="31.5" x14ac:dyDescent="0.25">
      <c r="B7" s="9">
        <v>2</v>
      </c>
      <c r="C7" s="13" t="s">
        <v>30</v>
      </c>
      <c r="D7" s="3" t="s">
        <v>4</v>
      </c>
      <c r="E7" s="3">
        <v>1</v>
      </c>
      <c r="F7" s="8"/>
      <c r="G7" s="8"/>
      <c r="H7" s="12">
        <f>ROUND(E7*(F7+G7),2)</f>
        <v>0</v>
      </c>
    </row>
    <row r="8" spans="2:8" x14ac:dyDescent="0.25">
      <c r="B8" s="14" t="s">
        <v>14</v>
      </c>
      <c r="C8" s="35" t="s">
        <v>10</v>
      </c>
      <c r="D8" s="35"/>
      <c r="E8" s="35"/>
      <c r="F8" s="35"/>
      <c r="G8" s="35"/>
      <c r="H8" s="35"/>
    </row>
    <row r="9" spans="2:8" ht="31.5" x14ac:dyDescent="0.25">
      <c r="B9" s="9" t="s">
        <v>15</v>
      </c>
      <c r="C9" s="15" t="s">
        <v>22</v>
      </c>
      <c r="D9" s="3" t="s">
        <v>4</v>
      </c>
      <c r="E9" s="3">
        <v>1</v>
      </c>
      <c r="F9" s="8"/>
      <c r="G9" s="8"/>
      <c r="H9" s="20">
        <f>ROUND(E9*(F9+G9),2)</f>
        <v>0</v>
      </c>
    </row>
    <row r="10" spans="2:8" ht="47.25" x14ac:dyDescent="0.25">
      <c r="B10" s="9" t="s">
        <v>16</v>
      </c>
      <c r="C10" s="15" t="s">
        <v>50</v>
      </c>
      <c r="D10" s="3" t="s">
        <v>9</v>
      </c>
      <c r="E10" s="3">
        <v>5</v>
      </c>
      <c r="F10" s="8"/>
      <c r="G10" s="8"/>
      <c r="H10" s="20">
        <f t="shared" ref="H10:H14" si="0">ROUND(E10*(F10+G10),2)</f>
        <v>0</v>
      </c>
    </row>
    <row r="11" spans="2:8" x14ac:dyDescent="0.25">
      <c r="B11" s="9" t="s">
        <v>17</v>
      </c>
      <c r="C11" s="15" t="s">
        <v>42</v>
      </c>
      <c r="D11" s="3" t="s">
        <v>9</v>
      </c>
      <c r="E11" s="3">
        <v>26</v>
      </c>
      <c r="F11" s="8"/>
      <c r="G11" s="8"/>
      <c r="H11" s="20">
        <f t="shared" si="0"/>
        <v>0</v>
      </c>
    </row>
    <row r="12" spans="2:8" ht="31.5" x14ac:dyDescent="0.25">
      <c r="B12" s="9" t="s">
        <v>18</v>
      </c>
      <c r="C12" s="15" t="s">
        <v>45</v>
      </c>
      <c r="D12" s="3" t="s">
        <v>9</v>
      </c>
      <c r="E12" s="3">
        <v>4</v>
      </c>
      <c r="F12" s="8"/>
      <c r="G12" s="8"/>
      <c r="H12" s="20">
        <f t="shared" si="0"/>
        <v>0</v>
      </c>
    </row>
    <row r="13" spans="2:8" ht="31.5" x14ac:dyDescent="0.25">
      <c r="B13" s="9" t="s">
        <v>19</v>
      </c>
      <c r="C13" s="15" t="s">
        <v>43</v>
      </c>
      <c r="D13" s="3" t="s">
        <v>9</v>
      </c>
      <c r="E13" s="3">
        <v>40</v>
      </c>
      <c r="F13" s="8"/>
      <c r="G13" s="8"/>
      <c r="H13" s="20">
        <f t="shared" si="0"/>
        <v>0</v>
      </c>
    </row>
    <row r="14" spans="2:8" x14ac:dyDescent="0.25">
      <c r="B14" s="9" t="s">
        <v>20</v>
      </c>
      <c r="C14" s="15" t="s">
        <v>13</v>
      </c>
      <c r="D14" s="3" t="s">
        <v>9</v>
      </c>
      <c r="E14" s="3">
        <v>42</v>
      </c>
      <c r="F14" s="8"/>
      <c r="G14" s="8"/>
      <c r="H14" s="20">
        <f t="shared" si="0"/>
        <v>0</v>
      </c>
    </row>
    <row r="15" spans="2:8" x14ac:dyDescent="0.25">
      <c r="B15" s="34" t="s">
        <v>34</v>
      </c>
      <c r="C15" s="34"/>
      <c r="D15" s="34"/>
      <c r="E15" s="34"/>
      <c r="F15" s="34"/>
      <c r="G15" s="34"/>
      <c r="H15" s="12">
        <f>SUM(H9:H14)</f>
        <v>0</v>
      </c>
    </row>
    <row r="16" spans="2:8" x14ac:dyDescent="0.25">
      <c r="B16" s="14" t="s">
        <v>21</v>
      </c>
      <c r="C16" s="35" t="s">
        <v>11</v>
      </c>
      <c r="D16" s="35"/>
      <c r="E16" s="35"/>
      <c r="F16" s="35"/>
      <c r="G16" s="35"/>
      <c r="H16" s="35"/>
    </row>
    <row r="17" spans="2:8" x14ac:dyDescent="0.25">
      <c r="B17" s="9" t="s">
        <v>24</v>
      </c>
      <c r="C17" s="15" t="s">
        <v>23</v>
      </c>
      <c r="D17" s="3" t="s">
        <v>4</v>
      </c>
      <c r="E17" s="3">
        <v>1</v>
      </c>
      <c r="F17" s="8"/>
      <c r="G17" s="8"/>
      <c r="H17" s="20">
        <f t="shared" ref="H17:H22" si="1">ROUND(E17*(F17+G17),2)</f>
        <v>0</v>
      </c>
    </row>
    <row r="18" spans="2:8" x14ac:dyDescent="0.25">
      <c r="B18" s="9" t="s">
        <v>26</v>
      </c>
      <c r="C18" s="15" t="s">
        <v>44</v>
      </c>
      <c r="D18" s="3" t="s">
        <v>9</v>
      </c>
      <c r="E18" s="3">
        <v>17</v>
      </c>
      <c r="F18" s="8"/>
      <c r="G18" s="8"/>
      <c r="H18" s="20">
        <f t="shared" si="1"/>
        <v>0</v>
      </c>
    </row>
    <row r="19" spans="2:8" x14ac:dyDescent="0.25">
      <c r="B19" s="9" t="s">
        <v>27</v>
      </c>
      <c r="C19" s="15" t="s">
        <v>42</v>
      </c>
      <c r="D19" s="3" t="s">
        <v>9</v>
      </c>
      <c r="E19" s="3">
        <v>81</v>
      </c>
      <c r="F19" s="8"/>
      <c r="G19" s="8"/>
      <c r="H19" s="20">
        <f t="shared" si="1"/>
        <v>0</v>
      </c>
    </row>
    <row r="20" spans="2:8" ht="31.5" x14ac:dyDescent="0.25">
      <c r="B20" s="9" t="s">
        <v>25</v>
      </c>
      <c r="C20" s="15" t="s">
        <v>45</v>
      </c>
      <c r="D20" s="3" t="s">
        <v>9</v>
      </c>
      <c r="E20" s="3">
        <v>4</v>
      </c>
      <c r="F20" s="8"/>
      <c r="G20" s="8"/>
      <c r="H20" s="20">
        <f t="shared" si="1"/>
        <v>0</v>
      </c>
    </row>
    <row r="21" spans="2:8" ht="31.5" x14ac:dyDescent="0.25">
      <c r="B21" s="9" t="s">
        <v>28</v>
      </c>
      <c r="C21" s="15" t="s">
        <v>43</v>
      </c>
      <c r="D21" s="3" t="s">
        <v>9</v>
      </c>
      <c r="E21" s="3">
        <v>36</v>
      </c>
      <c r="F21" s="8"/>
      <c r="G21" s="8"/>
      <c r="H21" s="20">
        <f t="shared" si="1"/>
        <v>0</v>
      </c>
    </row>
    <row r="22" spans="2:8" x14ac:dyDescent="0.25">
      <c r="B22" s="9" t="s">
        <v>29</v>
      </c>
      <c r="C22" s="15" t="s">
        <v>13</v>
      </c>
      <c r="D22" s="3" t="s">
        <v>9</v>
      </c>
      <c r="E22" s="3">
        <v>39</v>
      </c>
      <c r="F22" s="8"/>
      <c r="G22" s="8"/>
      <c r="H22" s="20">
        <f t="shared" si="1"/>
        <v>0</v>
      </c>
    </row>
    <row r="23" spans="2:8" x14ac:dyDescent="0.25">
      <c r="B23" s="34" t="s">
        <v>35</v>
      </c>
      <c r="C23" s="34"/>
      <c r="D23" s="34"/>
      <c r="E23" s="34"/>
      <c r="F23" s="34"/>
      <c r="G23" s="34"/>
      <c r="H23" s="12">
        <f>SUM(H17:H22)</f>
        <v>0</v>
      </c>
    </row>
    <row r="24" spans="2:8" ht="31.5" x14ac:dyDescent="0.25">
      <c r="B24" s="9" t="s">
        <v>31</v>
      </c>
      <c r="C24" s="13" t="s">
        <v>49</v>
      </c>
      <c r="D24" s="3" t="s">
        <v>4</v>
      </c>
      <c r="E24" s="3">
        <v>1</v>
      </c>
      <c r="F24" s="8"/>
      <c r="G24" s="8"/>
      <c r="H24" s="20">
        <f t="shared" ref="H24:H26" si="2">ROUND(E24*(F24+G24),2)</f>
        <v>0</v>
      </c>
    </row>
    <row r="25" spans="2:8" x14ac:dyDescent="0.25">
      <c r="B25" s="9" t="s">
        <v>32</v>
      </c>
      <c r="C25" s="13" t="s">
        <v>5</v>
      </c>
      <c r="D25" s="3" t="s">
        <v>4</v>
      </c>
      <c r="E25" s="3">
        <v>1</v>
      </c>
      <c r="F25" s="8"/>
      <c r="G25" s="8"/>
      <c r="H25" s="20">
        <f t="shared" si="2"/>
        <v>0</v>
      </c>
    </row>
    <row r="26" spans="2:8" x14ac:dyDescent="0.25">
      <c r="B26" s="9" t="s">
        <v>33</v>
      </c>
      <c r="C26" s="13" t="s">
        <v>6</v>
      </c>
      <c r="D26" s="3" t="s">
        <v>8</v>
      </c>
      <c r="E26" s="3">
        <v>36</v>
      </c>
      <c r="F26" s="8"/>
      <c r="G26" s="8"/>
      <c r="H26" s="20">
        <f t="shared" si="2"/>
        <v>0</v>
      </c>
    </row>
    <row r="27" spans="2:8" ht="18.75" x14ac:dyDescent="0.25">
      <c r="B27" s="36" t="s">
        <v>53</v>
      </c>
      <c r="C27" s="36"/>
      <c r="D27" s="36"/>
      <c r="E27" s="36"/>
      <c r="F27" s="36"/>
      <c r="G27" s="36"/>
      <c r="H27" s="21">
        <f>H6+H7+H15+H23+H24+H25+H26</f>
        <v>0</v>
      </c>
    </row>
    <row r="28" spans="2:8" x14ac:dyDescent="0.25">
      <c r="B28" s="33" t="s">
        <v>36</v>
      </c>
      <c r="C28" s="33"/>
      <c r="D28" s="33"/>
      <c r="E28" s="33"/>
      <c r="F28" s="33"/>
      <c r="G28" s="33"/>
      <c r="H28" s="16">
        <f>ROUND(H27*0.21,2)</f>
        <v>0</v>
      </c>
    </row>
    <row r="29" spans="2:8" x14ac:dyDescent="0.25">
      <c r="B29" s="33" t="s">
        <v>54</v>
      </c>
      <c r="C29" s="33"/>
      <c r="D29" s="33"/>
      <c r="E29" s="33"/>
      <c r="F29" s="33"/>
      <c r="G29" s="33"/>
      <c r="H29" s="16">
        <f>SUM(H27:H28)</f>
        <v>0</v>
      </c>
    </row>
    <row r="32" spans="2:8" ht="33" customHeight="1" x14ac:dyDescent="0.25">
      <c r="C32" s="23" t="s">
        <v>55</v>
      </c>
    </row>
    <row r="33" spans="2:6" ht="31.5" x14ac:dyDescent="0.25">
      <c r="B33" s="3" t="s">
        <v>12</v>
      </c>
      <c r="C33" s="4" t="s">
        <v>0</v>
      </c>
      <c r="D33" s="5" t="s">
        <v>1</v>
      </c>
      <c r="E33" s="4" t="s">
        <v>37</v>
      </c>
      <c r="F33" s="24"/>
    </row>
    <row r="36" spans="2:6" ht="31.5" x14ac:dyDescent="0.25">
      <c r="B36" s="9" t="s">
        <v>56</v>
      </c>
      <c r="C36" s="13" t="s">
        <v>46</v>
      </c>
      <c r="D36" s="3" t="s">
        <v>9</v>
      </c>
      <c r="E36" s="28">
        <v>0</v>
      </c>
      <c r="F36" s="25"/>
    </row>
    <row r="37" spans="2:6" x14ac:dyDescent="0.25">
      <c r="B37" s="9" t="s">
        <v>57</v>
      </c>
      <c r="C37" s="13" t="s">
        <v>40</v>
      </c>
      <c r="D37" s="22"/>
      <c r="E37" s="29"/>
      <c r="F37" s="26"/>
    </row>
    <row r="38" spans="2:6" x14ac:dyDescent="0.25">
      <c r="B38" s="9" t="s">
        <v>14</v>
      </c>
      <c r="C38" s="15" t="s">
        <v>38</v>
      </c>
      <c r="D38" s="3" t="s">
        <v>9</v>
      </c>
      <c r="E38" s="28">
        <v>0</v>
      </c>
      <c r="F38" s="25"/>
    </row>
    <row r="39" spans="2:6" x14ac:dyDescent="0.25">
      <c r="B39" s="9" t="s">
        <v>21</v>
      </c>
      <c r="C39" s="15" t="s">
        <v>39</v>
      </c>
      <c r="D39" s="3" t="s">
        <v>9</v>
      </c>
      <c r="E39" s="28">
        <v>0</v>
      </c>
      <c r="F39" s="25"/>
    </row>
    <row r="40" spans="2:6" ht="31.5" x14ac:dyDescent="0.25">
      <c r="B40" s="9" t="s">
        <v>31</v>
      </c>
      <c r="C40" s="13" t="s">
        <v>47</v>
      </c>
      <c r="D40" s="3" t="s">
        <v>9</v>
      </c>
      <c r="E40" s="28">
        <v>0</v>
      </c>
      <c r="F40" s="25"/>
    </row>
    <row r="41" spans="2:6" ht="31.5" x14ac:dyDescent="0.25">
      <c r="B41" s="9" t="s">
        <v>32</v>
      </c>
      <c r="C41" s="13" t="s">
        <v>48</v>
      </c>
      <c r="D41" s="3" t="s">
        <v>9</v>
      </c>
      <c r="E41" s="28">
        <v>0</v>
      </c>
      <c r="F41" s="25"/>
    </row>
    <row r="42" spans="2:6" x14ac:dyDescent="0.25">
      <c r="C42" s="32" t="s">
        <v>58</v>
      </c>
      <c r="D42" s="32"/>
      <c r="E42" s="27" cm="1">
        <f t="array" ref="E42">SUM(E36+E38:E41)</f>
        <v>0</v>
      </c>
    </row>
    <row r="43" spans="2:6" x14ac:dyDescent="0.25">
      <c r="B43" s="30" t="s">
        <v>59</v>
      </c>
      <c r="C43" s="31"/>
    </row>
    <row r="44" spans="2:6" x14ac:dyDescent="0.25">
      <c r="B44" s="2"/>
    </row>
  </sheetData>
  <mergeCells count="9">
    <mergeCell ref="C8:H8"/>
    <mergeCell ref="C16:H16"/>
    <mergeCell ref="B27:G27"/>
    <mergeCell ref="G1:H1"/>
    <mergeCell ref="C42:D42"/>
    <mergeCell ref="B28:G28"/>
    <mergeCell ref="B29:G29"/>
    <mergeCell ref="B15:G15"/>
    <mergeCell ref="B23:G23"/>
  </mergeCells>
  <phoneticPr fontId="6" type="noConversion"/>
  <pageMargins left="0.7" right="0.7" top="0.75" bottom="0.75" header="0.3" footer="0.3"/>
  <ignoredErrors>
    <ignoredError sqref="B9:B14 B17:B22" twoDigitTextYear="1"/>
    <ignoredError sqref="B24:B2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fin_pied_forma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Nataļja Vjatkina</dc:creator>
  <cp:lastModifiedBy>Nataļja Vjatkina</cp:lastModifiedBy>
  <dcterms:created xsi:type="dcterms:W3CDTF">2025-11-05T12:54:56Z</dcterms:created>
  <dcterms:modified xsi:type="dcterms:W3CDTF">2025-12-18T07:26:08Z</dcterms:modified>
</cp:coreProperties>
</file>