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.sharepoint.com/sites/IEPIRKUMIunKVALIFIKCIJASSISTMAS/Koplietojamie dokumenti/General/Iepirkumi 2024/IEPIRKUMI/SPSIL/73_Saspiesta_gaisa_sist_apkope/NOLIKUMS/"/>
    </mc:Choice>
  </mc:AlternateContent>
  <xr:revisionPtr revIDLastSave="1" documentId="8_{E10D3DA1-1315-45F8-AA2B-66D0888878BD}" xr6:coauthVersionLast="47" xr6:coauthVersionMax="47" xr10:uidLastSave="{379ED00E-AAC2-440F-A625-64A5B6ADD8FA}"/>
  <bookViews>
    <workbookView xWindow="-110" yWindow="-110" windowWidth="19420" windowHeight="10420" xr2:uid="{9E478A77-3791-AC40-9751-FA256B31D69B}"/>
  </bookViews>
  <sheets>
    <sheet name="FP forma" sheetId="6" r:id="rId1"/>
  </sheets>
  <definedNames>
    <definedName name="_xlnm._FilterDatabase" localSheetId="0" hidden="1">'FP forma'!$A$22:$L$254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16" i="6"/>
  <c r="O218" i="6"/>
  <c r="O192" i="6"/>
  <c r="O191" i="6"/>
  <c r="O189" i="6"/>
  <c r="O188" i="6"/>
  <c r="H14" i="6" l="1"/>
  <c r="H18" i="6" s="1"/>
  <c r="O253" i="6"/>
  <c r="O250" i="6"/>
  <c r="O249" i="6"/>
  <c r="O246" i="6"/>
  <c r="O240" i="6"/>
  <c r="O237" i="6"/>
  <c r="O236" i="6"/>
  <c r="O235" i="6"/>
  <c r="O233" i="6"/>
  <c r="O229" i="6"/>
  <c r="O226" i="6"/>
  <c r="O224" i="6"/>
  <c r="O223" i="6"/>
  <c r="O222" i="6"/>
  <c r="O221" i="6"/>
  <c r="O216" i="6"/>
  <c r="O213" i="6"/>
  <c r="O212" i="6"/>
  <c r="O211" i="6"/>
  <c r="O208" i="6"/>
  <c r="O207" i="6"/>
  <c r="O206" i="6"/>
  <c r="O203" i="6"/>
  <c r="O200" i="6"/>
  <c r="O197" i="6"/>
  <c r="O195" i="6"/>
  <c r="O194" i="6"/>
  <c r="O181" i="6"/>
  <c r="O180" i="6"/>
  <c r="O179" i="6"/>
  <c r="O175" i="6"/>
  <c r="O174" i="6"/>
  <c r="O173" i="6"/>
  <c r="O171" i="6"/>
  <c r="O170" i="6"/>
  <c r="O169" i="6"/>
  <c r="O162" i="6"/>
  <c r="O158" i="6"/>
  <c r="O156" i="6"/>
  <c r="O154" i="6"/>
  <c r="O150" i="6"/>
  <c r="O149" i="6"/>
  <c r="O148" i="6"/>
  <c r="O145" i="6"/>
  <c r="O144" i="6"/>
  <c r="O143" i="6"/>
  <c r="O140" i="6"/>
  <c r="O139" i="6"/>
  <c r="O138" i="6"/>
  <c r="O136" i="6"/>
  <c r="O135" i="6"/>
  <c r="O131" i="6"/>
  <c r="O130" i="6"/>
  <c r="O129" i="6"/>
  <c r="O125" i="6"/>
  <c r="O124" i="6"/>
  <c r="O123" i="6"/>
  <c r="O119" i="6"/>
  <c r="O118" i="6"/>
  <c r="O117" i="6"/>
  <c r="O112" i="6"/>
  <c r="O111" i="6"/>
  <c r="O109" i="6"/>
  <c r="O108" i="6"/>
  <c r="O106" i="6"/>
  <c r="O105" i="6"/>
  <c r="O102" i="6"/>
  <c r="O99" i="6"/>
  <c r="O98" i="6"/>
  <c r="O94" i="6"/>
  <c r="O91" i="6"/>
  <c r="O89" i="6"/>
  <c r="O87" i="6"/>
  <c r="O86" i="6"/>
  <c r="O85" i="6"/>
  <c r="O84" i="6"/>
  <c r="O81" i="6"/>
  <c r="O80" i="6"/>
  <c r="O78" i="6"/>
  <c r="O75" i="6"/>
  <c r="O73" i="6"/>
  <c r="O69" i="6"/>
  <c r="O66" i="6"/>
  <c r="O62" i="6"/>
  <c r="O61" i="6"/>
  <c r="O59" i="6"/>
  <c r="O57" i="6"/>
  <c r="O55" i="6"/>
  <c r="O54" i="6"/>
  <c r="O52" i="6"/>
  <c r="O51" i="6"/>
  <c r="O50" i="6"/>
  <c r="O48" i="6"/>
  <c r="O47" i="6"/>
  <c r="O46" i="6"/>
  <c r="O44" i="6"/>
  <c r="O39" i="6"/>
  <c r="O37" i="6"/>
  <c r="O35" i="6"/>
  <c r="O34" i="6"/>
  <c r="O31" i="6"/>
  <c r="O29" i="6"/>
  <c r="O26" i="6"/>
  <c r="O27" i="6"/>
  <c r="L26" i="6"/>
  <c r="L27" i="6"/>
  <c r="L28" i="6"/>
  <c r="L29" i="6"/>
  <c r="L30" i="6"/>
  <c r="L31" i="6"/>
  <c r="L32" i="6"/>
  <c r="L34" i="6"/>
  <c r="L35" i="6"/>
  <c r="L36" i="6"/>
  <c r="L37" i="6"/>
  <c r="L39" i="6"/>
  <c r="L40" i="6"/>
  <c r="L42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5" i="6"/>
  <c r="L66" i="6"/>
  <c r="L67" i="6"/>
  <c r="L68" i="6"/>
  <c r="L69" i="6"/>
  <c r="L71" i="6"/>
  <c r="L73" i="6"/>
  <c r="L75" i="6"/>
  <c r="L76" i="6"/>
  <c r="L77" i="6"/>
  <c r="L78" i="6"/>
  <c r="L79" i="6"/>
  <c r="L80" i="6"/>
  <c r="L81" i="6"/>
  <c r="L82" i="6"/>
  <c r="L84" i="6"/>
  <c r="L85" i="6"/>
  <c r="L86" i="6"/>
  <c r="L87" i="6"/>
  <c r="L88" i="6"/>
  <c r="L89" i="6"/>
  <c r="L91" i="6"/>
  <c r="L92" i="6"/>
  <c r="L93" i="6"/>
  <c r="L94" i="6"/>
  <c r="L95" i="6"/>
  <c r="L96" i="6"/>
  <c r="L98" i="6"/>
  <c r="L99" i="6"/>
  <c r="L100" i="6"/>
  <c r="L101" i="6"/>
  <c r="L102" i="6"/>
  <c r="L104" i="6"/>
  <c r="L105" i="6"/>
  <c r="L106" i="6"/>
  <c r="L107" i="6"/>
  <c r="L108" i="6"/>
  <c r="L109" i="6"/>
  <c r="L110" i="6"/>
  <c r="L111" i="6"/>
  <c r="L112" i="6"/>
  <c r="L114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6" i="6"/>
  <c r="L157" i="6"/>
  <c r="L158" i="6"/>
  <c r="L159" i="6"/>
  <c r="L160" i="6"/>
  <c r="L162" i="6"/>
  <c r="L163" i="6"/>
  <c r="L165" i="6"/>
  <c r="L166" i="6"/>
  <c r="L168" i="6"/>
  <c r="L169" i="6"/>
  <c r="L170" i="6"/>
  <c r="L171" i="6"/>
  <c r="L172" i="6"/>
  <c r="L173" i="6"/>
  <c r="L174" i="6"/>
  <c r="L175" i="6"/>
  <c r="L176" i="6"/>
  <c r="L177" i="6"/>
  <c r="L179" i="6"/>
  <c r="L180" i="6"/>
  <c r="L181" i="6"/>
  <c r="L182" i="6"/>
  <c r="L183" i="6"/>
  <c r="L185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6" i="6"/>
  <c r="L207" i="6"/>
  <c r="L208" i="6"/>
  <c r="L209" i="6"/>
  <c r="L210" i="6"/>
  <c r="L211" i="6"/>
  <c r="L212" i="6"/>
  <c r="L213" i="6"/>
  <c r="L214" i="6"/>
  <c r="L215" i="6"/>
  <c r="L216" i="6"/>
  <c r="L218" i="6"/>
  <c r="L219" i="6"/>
  <c r="L220" i="6"/>
  <c r="L221" i="6"/>
  <c r="L222" i="6"/>
  <c r="L223" i="6"/>
  <c r="L224" i="6"/>
  <c r="L226" i="6"/>
  <c r="L227" i="6"/>
  <c r="L228" i="6"/>
  <c r="L229" i="6"/>
  <c r="L230" i="6"/>
  <c r="L231" i="6"/>
  <c r="L232" i="6"/>
  <c r="L233" i="6"/>
  <c r="L235" i="6"/>
  <c r="L236" i="6"/>
  <c r="L237" i="6"/>
  <c r="L238" i="6"/>
  <c r="L239" i="6"/>
  <c r="L240" i="6"/>
  <c r="L241" i="6"/>
  <c r="L243" i="6"/>
  <c r="L246" i="6"/>
  <c r="L249" i="6"/>
  <c r="L250" i="6"/>
  <c r="L253" i="6"/>
  <c r="L24" i="6"/>
  <c r="O254" i="6" l="1"/>
  <c r="H10" i="6" s="1"/>
  <c r="L254" i="6"/>
  <c r="H7" i="6" s="1"/>
</calcChain>
</file>

<file path=xl/sharedStrings.xml><?xml version="1.0" encoding="utf-8"?>
<sst xmlns="http://schemas.openxmlformats.org/spreadsheetml/2006/main" count="1355" uniqueCount="283">
  <si>
    <t>Tips</t>
  </si>
  <si>
    <t>Ražotājs</t>
  </si>
  <si>
    <t>Modelis</t>
  </si>
  <si>
    <t>1.TP - Ganību  dambis 32, Rīga</t>
  </si>
  <si>
    <t>Gaisa termināls</t>
  </si>
  <si>
    <t>-</t>
  </si>
  <si>
    <t>SMC</t>
  </si>
  <si>
    <t>Lit.004</t>
  </si>
  <si>
    <t>Gaisa līnijas filtrs</t>
  </si>
  <si>
    <t>Kasešu</t>
  </si>
  <si>
    <t>BEKO</t>
  </si>
  <si>
    <t>S050</t>
  </si>
  <si>
    <t>Gaisa kompresors</t>
  </si>
  <si>
    <t>Vītņu</t>
  </si>
  <si>
    <t>BOGE</t>
  </si>
  <si>
    <t>S30</t>
  </si>
  <si>
    <t>1000L</t>
  </si>
  <si>
    <t>Virzuļu</t>
  </si>
  <si>
    <t>FINI</t>
  </si>
  <si>
    <t>90L</t>
  </si>
  <si>
    <t>Rotor tipa</t>
  </si>
  <si>
    <t>HYDROVANE</t>
  </si>
  <si>
    <t xml:space="preserve">HV04   </t>
  </si>
  <si>
    <t>200L</t>
  </si>
  <si>
    <t>Lit.005</t>
  </si>
  <si>
    <t>OSD</t>
  </si>
  <si>
    <t>KD103M</t>
  </si>
  <si>
    <t>Gaisa žāvētājs</t>
  </si>
  <si>
    <t>Freona tipa</t>
  </si>
  <si>
    <t>500L</t>
  </si>
  <si>
    <t>POLARIS</t>
  </si>
  <si>
    <t>MK255</t>
  </si>
  <si>
    <t>Lit.009</t>
  </si>
  <si>
    <t>BK19</t>
  </si>
  <si>
    <t>150L</t>
  </si>
  <si>
    <t>2.TP - Jelgavas iela 37, Rīga</t>
  </si>
  <si>
    <t>Lit.001</t>
  </si>
  <si>
    <t>IWATA</t>
  </si>
  <si>
    <t>MC-151</t>
  </si>
  <si>
    <t>3000L</t>
  </si>
  <si>
    <t>Lit.003</t>
  </si>
  <si>
    <t>S60</t>
  </si>
  <si>
    <t>SD29/750</t>
  </si>
  <si>
    <t>DP33</t>
  </si>
  <si>
    <t>Bogemat 1</t>
  </si>
  <si>
    <t>5.TD - Brīvības iela 191, Rīga</t>
  </si>
  <si>
    <t>Atlas Copco</t>
  </si>
  <si>
    <t>XAS7710PE</t>
  </si>
  <si>
    <t>ALUP</t>
  </si>
  <si>
    <t>DryTec</t>
  </si>
  <si>
    <t>VT330</t>
  </si>
  <si>
    <t>Chicago Pneumatic</t>
  </si>
  <si>
    <t>CPB15D</t>
  </si>
  <si>
    <t>C77(A7)</t>
  </si>
  <si>
    <t>CPB30</t>
  </si>
  <si>
    <t>G250</t>
  </si>
  <si>
    <t>Lit.038</t>
  </si>
  <si>
    <t>2000L</t>
  </si>
  <si>
    <t>CPC60</t>
  </si>
  <si>
    <t>KTA</t>
  </si>
  <si>
    <t>KT630</t>
  </si>
  <si>
    <t>Lit.022</t>
  </si>
  <si>
    <t>VARIO TR22</t>
  </si>
  <si>
    <t>ZANDER</t>
  </si>
  <si>
    <t>G14</t>
  </si>
  <si>
    <t>Lit.023</t>
  </si>
  <si>
    <t>CPM20</t>
  </si>
  <si>
    <t>A4V7021</t>
  </si>
  <si>
    <t>G250MP+MX</t>
  </si>
  <si>
    <t>Lit.031</t>
  </si>
  <si>
    <t>MH-7,5</t>
  </si>
  <si>
    <t>Bekomat 31</t>
  </si>
  <si>
    <t>Eļļas/ūdens separators</t>
  </si>
  <si>
    <t>Owamat 10</t>
  </si>
  <si>
    <t>6.AP - Kleistu iela 28, Rīga</t>
  </si>
  <si>
    <t>COMPAIR</t>
  </si>
  <si>
    <t>CS2300</t>
  </si>
  <si>
    <t>Lit.002</t>
  </si>
  <si>
    <t>BK20</t>
  </si>
  <si>
    <t>Membranu</t>
  </si>
  <si>
    <t>AirMac</t>
  </si>
  <si>
    <t>G500</t>
  </si>
  <si>
    <t>G350</t>
  </si>
  <si>
    <t xml:space="preserve">BK19  </t>
  </si>
  <si>
    <t>FONONS</t>
  </si>
  <si>
    <t>T 7,5 1,0 08</t>
  </si>
  <si>
    <t>Lit.006</t>
  </si>
  <si>
    <t>Lit.006 - ārpusē</t>
  </si>
  <si>
    <t>Blakus kanala</t>
  </si>
  <si>
    <t>FPZ</t>
  </si>
  <si>
    <t>SKL K04</t>
  </si>
  <si>
    <t>Lit.008</t>
  </si>
  <si>
    <t>7.AP - Vestienas iela 35, Rīga</t>
  </si>
  <si>
    <t>Worthington Creyssensac</t>
  </si>
  <si>
    <t>ROLLAIR 20VT</t>
  </si>
  <si>
    <t>F 9HS</t>
  </si>
  <si>
    <t>G300MX+MY</t>
  </si>
  <si>
    <t>JORC</t>
  </si>
  <si>
    <t>SUPREMIUM10</t>
  </si>
  <si>
    <t>Sicc</t>
  </si>
  <si>
    <t>F 26 M</t>
  </si>
  <si>
    <t>CE0066NB</t>
  </si>
  <si>
    <t>Bekomat 20FM</t>
  </si>
  <si>
    <t>G1516</t>
  </si>
  <si>
    <t>EthaFilter</t>
  </si>
  <si>
    <t>TWCO/8</t>
  </si>
  <si>
    <t>NEA220SMA+RD25+CA</t>
  </si>
  <si>
    <t>Sepura</t>
  </si>
  <si>
    <t>SEP120S</t>
  </si>
  <si>
    <t xml:space="preserve">FONONS </t>
  </si>
  <si>
    <t>VT100</t>
  </si>
  <si>
    <t>Lit.002 ārpusē</t>
  </si>
  <si>
    <t>DB80L</t>
  </si>
  <si>
    <t xml:space="preserve">Schneider </t>
  </si>
  <si>
    <t>DEC100/500</t>
  </si>
  <si>
    <t>AUTOSTĀVVIETAS Krišjāņa Valdemāra iela 5a, Rīga</t>
  </si>
  <si>
    <t>DNXPRO 250</t>
  </si>
  <si>
    <t>XAS 77YA3</t>
  </si>
  <si>
    <t>KLA0000543</t>
  </si>
  <si>
    <t>Fonons</t>
  </si>
  <si>
    <t>L-EVO2NK</t>
  </si>
  <si>
    <t>KLA8203114</t>
  </si>
  <si>
    <t> OmegaAir</t>
  </si>
  <si>
    <t>RDP100</t>
  </si>
  <si>
    <t> Friulair</t>
  </si>
  <si>
    <t>TP012</t>
  </si>
  <si>
    <t>Kondensāta novadītājs</t>
  </si>
  <si>
    <t>OmegaAir</t>
  </si>
  <si>
    <t>EMD12</t>
  </si>
  <si>
    <t>KLA8203115</t>
  </si>
  <si>
    <t>KLA8203116</t>
  </si>
  <si>
    <t>Gaisa resīvers</t>
  </si>
  <si>
    <t>750L</t>
  </si>
  <si>
    <t>S040SWF</t>
  </si>
  <si>
    <t>BR 48-6326</t>
  </si>
  <si>
    <t>350L</t>
  </si>
  <si>
    <t>AG</t>
  </si>
  <si>
    <t>0018</t>
  </si>
  <si>
    <t>FESTO</t>
  </si>
  <si>
    <t>LF-1/2-D-MIDI</t>
  </si>
  <si>
    <t>250L</t>
  </si>
  <si>
    <t>AirBlast</t>
  </si>
  <si>
    <t>CPF</t>
  </si>
  <si>
    <t>Vadības bloks</t>
  </si>
  <si>
    <t>CMC</t>
  </si>
  <si>
    <t>DCO2</t>
  </si>
  <si>
    <t>KLA8203133</t>
  </si>
  <si>
    <t>KLA8201896</t>
  </si>
  <si>
    <t>KLA8201897</t>
  </si>
  <si>
    <t>MAM8070</t>
  </si>
  <si>
    <t>KLA8203127</t>
  </si>
  <si>
    <t xml:space="preserve">Fonons </t>
  </si>
  <si>
    <t>L-EVO6NK</t>
  </si>
  <si>
    <t>KLA8203124</t>
  </si>
  <si>
    <t>Wuxi</t>
  </si>
  <si>
    <t>E9-24</t>
  </si>
  <si>
    <t xml:space="preserve">OmegaAir </t>
  </si>
  <si>
    <t>RDP235</t>
  </si>
  <si>
    <t>KLA8203125</t>
  </si>
  <si>
    <t>KLA8203126</t>
  </si>
  <si>
    <t>KLA8203121</t>
  </si>
  <si>
    <t xml:space="preserve">RDP100 </t>
  </si>
  <si>
    <t>Friulair</t>
  </si>
  <si>
    <t>KLA8203122</t>
  </si>
  <si>
    <t>07050P</t>
  </si>
  <si>
    <t>KLA8203123</t>
  </si>
  <si>
    <t>Thomas</t>
  </si>
  <si>
    <t>LP150HN</t>
  </si>
  <si>
    <t>300L</t>
  </si>
  <si>
    <t>KLA8203130</t>
  </si>
  <si>
    <t>KLA8203128</t>
  </si>
  <si>
    <t>KLA8203129</t>
  </si>
  <si>
    <t>Lit.001* (riepu iecirknis)</t>
  </si>
  <si>
    <t>KLA8203131</t>
  </si>
  <si>
    <t>KLA8203120</t>
  </si>
  <si>
    <t>KLA8202291</t>
  </si>
  <si>
    <t>KLA8202292</t>
  </si>
  <si>
    <t>AP-60N</t>
  </si>
  <si>
    <t xml:space="preserve">Fonons   </t>
  </si>
  <si>
    <t>L-EVO2NK-10</t>
  </si>
  <si>
    <t>KLA8203119</t>
  </si>
  <si>
    <t>L-EVO2NK-13</t>
  </si>
  <si>
    <t>KLA8203118</t>
  </si>
  <si>
    <t>AD402</t>
  </si>
  <si>
    <t>OKS</t>
  </si>
  <si>
    <t>900L</t>
  </si>
  <si>
    <t xml:space="preserve">Absorbcijas </t>
  </si>
  <si>
    <t>EtnaFilter</t>
  </si>
  <si>
    <t>KLA0041452</t>
  </si>
  <si>
    <t>KLA0041453</t>
  </si>
  <si>
    <t>Lit.016</t>
  </si>
  <si>
    <t>AUTOSTĀVVIETAS Atgāzenes iela 20, Rīga</t>
  </si>
  <si>
    <t>KLA8202244</t>
  </si>
  <si>
    <t>KLA8202245</t>
  </si>
  <si>
    <t>Alīses iela 7, Rīga (pārvietojamais kompresors)</t>
  </si>
  <si>
    <t>ATLAS COPCO</t>
  </si>
  <si>
    <t>KLA8201455</t>
  </si>
  <si>
    <t>3.TD - Fridriķa iela 2, Rīga</t>
  </si>
  <si>
    <t>Lit.050 (pārvietojamais kompresors)</t>
  </si>
  <si>
    <t>INGERSOLL- RAND</t>
  </si>
  <si>
    <t>Lit.025</t>
  </si>
  <si>
    <t>Rūpnīcas numurs</t>
  </si>
  <si>
    <t>Inventāra numurs</t>
  </si>
  <si>
    <t>Izlaiduma gads</t>
  </si>
  <si>
    <t>2023</t>
  </si>
  <si>
    <t>BR 420947</t>
  </si>
  <si>
    <t>BR 420967</t>
  </si>
  <si>
    <t>BR 421206</t>
  </si>
  <si>
    <t>504-009761-0904</t>
  </si>
  <si>
    <t>48-0705</t>
  </si>
  <si>
    <t>504-009760-0904</t>
  </si>
  <si>
    <t>BR 4844002</t>
  </si>
  <si>
    <t>JB001</t>
  </si>
  <si>
    <t>BR 48-1202</t>
  </si>
  <si>
    <t>014/15052/60</t>
  </si>
  <si>
    <t>BR 42017708</t>
  </si>
  <si>
    <t>BR 42009908</t>
  </si>
  <si>
    <t>BWB</t>
  </si>
  <si>
    <t>CAI761943</t>
  </si>
  <si>
    <t>CAI613638</t>
  </si>
  <si>
    <t>API121225</t>
  </si>
  <si>
    <t>VT70</t>
  </si>
  <si>
    <t>04-07-MA0267</t>
  </si>
  <si>
    <t>BR 48230209</t>
  </si>
  <si>
    <t>BR 48157609</t>
  </si>
  <si>
    <t>BR 481233</t>
  </si>
  <si>
    <t>06.222/32.4</t>
  </si>
  <si>
    <t>CAI612653</t>
  </si>
  <si>
    <t>CA1613097</t>
  </si>
  <si>
    <t>CAI612654</t>
  </si>
  <si>
    <t>CA1612807</t>
  </si>
  <si>
    <t>D96664</t>
  </si>
  <si>
    <t>E73879</t>
  </si>
  <si>
    <t>CAI974641</t>
  </si>
  <si>
    <t>CAI974622</t>
  </si>
  <si>
    <t>KLA8203117</t>
  </si>
  <si>
    <t>36-05-MA</t>
  </si>
  <si>
    <t>ITR1097697</t>
  </si>
  <si>
    <t>ITR1097698</t>
  </si>
  <si>
    <t>Pretendenta nosaukums: _____________________________</t>
  </si>
  <si>
    <t>KOPĀ*:</t>
  </si>
  <si>
    <t>270L</t>
  </si>
  <si>
    <t>REMONTDARBI</t>
  </si>
  <si>
    <t>Iekārtu veids</t>
  </si>
  <si>
    <t>PILNAS APKOPES DARBI</t>
  </si>
  <si>
    <t>A7 WCO</t>
  </si>
  <si>
    <t>Iekārtu skaits</t>
  </si>
  <si>
    <t>Kārtas Nr. atbilstoši TS 1.pielikumam</t>
  </si>
  <si>
    <t>Apkopju periodiskums</t>
  </si>
  <si>
    <t>Pārbaužu periodiskums</t>
  </si>
  <si>
    <t>1 x mēnesī</t>
  </si>
  <si>
    <t>1 x gadā</t>
  </si>
  <si>
    <t>2 x gadā</t>
  </si>
  <si>
    <t>Cena par 1 (vienas) iekārtas pārbaudi 1 (vienam) mēnesim EUR bez PVN</t>
  </si>
  <si>
    <t>Cena par 1 (vienas) iekārtas apkopi 1 (vienam) gadam EUR bez PVN</t>
  </si>
  <si>
    <t>Summa par VISU iekārtu pārbaudi 1 (vienam) mēnesim EUR bez PVN</t>
  </si>
  <si>
    <t>Summa par VISU iekārtu apkopi 1 (viena) gada ietvaros EUR bez PVN</t>
  </si>
  <si>
    <t>Nr.p.k.</t>
  </si>
  <si>
    <t>Darba veids</t>
  </si>
  <si>
    <t xml:space="preserve">Cena kopā EUR bez PVN par darba apjomu 3 gados </t>
  </si>
  <si>
    <t>IKMĒMEŠA PLĀNVEIDA PĀRBAUDES DARBI</t>
  </si>
  <si>
    <t xml:space="preserve">Orientējošais darba apjoms  3 gados, stundās (st.) </t>
  </si>
  <si>
    <r>
      <t xml:space="preserve">Cena EUR bez PVN par </t>
    </r>
    <r>
      <rPr>
        <b/>
        <u/>
        <sz val="11"/>
        <color rgb="FF000000"/>
        <rFont val="Times New Roman"/>
        <family val="1"/>
        <charset val="186"/>
      </rPr>
      <t>brigādes vienu darba stundu</t>
    </r>
  </si>
  <si>
    <t xml:space="preserve">2.1. </t>
  </si>
  <si>
    <t xml:space="preserve">2.2. </t>
  </si>
  <si>
    <t>Ārpus pasūtītāja darba laika, brīvdienās un svētku dienās</t>
  </si>
  <si>
    <t>Kopā par remontdarbiem:</t>
  </si>
  <si>
    <t>KOPĀ***:</t>
  </si>
  <si>
    <t>IKMĒNEŠA PLĀNVEIDA PĀRBAUDES DARBI</t>
  </si>
  <si>
    <t>Pasūtītāja darba laikā darba dienās (pirmdiena – ceturtdiena) no plkst. 7.30 līdz 16.30 un (piektdiena) no plkst. 7.30 līdz 14.00</t>
  </si>
  <si>
    <t xml:space="preserve"> "Saspiestā gaisa sistēmu iekārtu pārbaude, apkope un remonts" </t>
  </si>
  <si>
    <t>FINANŠU PIEDĀVĀJUMA PIELIKUMS</t>
  </si>
  <si>
    <t>1 x 2027.gadā</t>
  </si>
  <si>
    <t>Remontdarbi, kas nav avārijas remonta darbi, pasūtītāja darba laikā</t>
  </si>
  <si>
    <t>Pretendenta piedāvātā cena EUR bez PVN par saspiestā gaisa sistēmu Iekārtu ikmēneša pārbaudes darbiem (Tehniskās specifikācijas 1.punkts) 36 (trīsdesmit sešiem) mēnešiem</t>
  </si>
  <si>
    <t>Pretendenta piedāvātā cena EUR bez PVN par saspiestā gaisa sistēmu Iekārtu pilnas apkopes darbiem (Tehniskās specifikācijas 4.punkts) 3 (trīs) gadiem</t>
  </si>
  <si>
    <t>ir spēkā garantija (līdz 13.06.2026)</t>
  </si>
  <si>
    <t>FriulAir</t>
  </si>
  <si>
    <t>FMD12/AC</t>
  </si>
  <si>
    <t>EVO2-NK/D/270</t>
  </si>
  <si>
    <t>SEA</t>
  </si>
  <si>
    <t>AAF0076</t>
  </si>
  <si>
    <t>Avārijas remontdarbi: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</si>
</sst>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Optima"/>
      <family val="2"/>
      <charset val="204"/>
    </font>
    <font>
      <sz val="12"/>
      <color rgb="FFFF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9"/>
      <color rgb="FFFF0000"/>
      <name val="Calibri"/>
      <family val="2"/>
      <scheme val="minor"/>
    </font>
    <font>
      <sz val="8"/>
      <name val="Optima"/>
      <family val="2"/>
      <charset val="204"/>
    </font>
    <font>
      <b/>
      <sz val="11"/>
      <color rgb="FF00B050"/>
      <name val="Times New Roman"/>
      <family val="1"/>
    </font>
    <font>
      <b/>
      <sz val="10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2"/>
      <color rgb="FFC00000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73">
    <xf numFmtId="0" fontId="0" fillId="0" borderId="0" xfId="0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3" fillId="0" borderId="7" xfId="1" applyFont="1" applyBorder="1" applyAlignment="1">
      <alignment horizontal="left" vertical="center"/>
    </xf>
    <xf numFmtId="49" fontId="13" fillId="0" borderId="4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3" fillId="0" borderId="5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3" fillId="0" borderId="4" xfId="1" applyFont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vertical="center" wrapText="1"/>
    </xf>
    <xf numFmtId="0" fontId="11" fillId="4" borderId="2" xfId="1" applyFont="1" applyFill="1" applyBorder="1" applyAlignment="1">
      <alignment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vertical="center"/>
    </xf>
    <xf numFmtId="0" fontId="11" fillId="3" borderId="3" xfId="1" applyFont="1" applyFill="1" applyBorder="1" applyAlignment="1">
      <alignment vertical="center"/>
    </xf>
    <xf numFmtId="0" fontId="14" fillId="3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2" fontId="13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textRotation="90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/>
    </xf>
    <xf numFmtId="0" fontId="11" fillId="4" borderId="3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6" fillId="5" borderId="5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2" fontId="17" fillId="0" borderId="0" xfId="1" applyNumberFormat="1" applyFont="1" applyBorder="1" applyAlignment="1">
      <alignment horizontal="center" vertical="center"/>
    </xf>
    <xf numFmtId="2" fontId="12" fillId="0" borderId="3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5" borderId="5" xfId="1" applyFont="1" applyFill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1" applyFont="1"/>
    <xf numFmtId="0" fontId="20" fillId="0" borderId="0" xfId="1" applyFont="1"/>
    <xf numFmtId="2" fontId="18" fillId="0" borderId="0" xfId="1" applyNumberFormat="1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1" fillId="0" borderId="1" xfId="1" applyFont="1" applyBorder="1" applyAlignment="1">
      <alignment horizontal="center" vertical="center" textRotation="90" wrapText="1"/>
    </xf>
    <xf numFmtId="0" fontId="23" fillId="0" borderId="0" xfId="0" applyFont="1" applyFill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wrapText="1"/>
    </xf>
    <xf numFmtId="0" fontId="11" fillId="0" borderId="7" xfId="1" applyFont="1" applyBorder="1" applyAlignment="1">
      <alignment horizontal="right" vertical="center" wrapText="1"/>
    </xf>
    <xf numFmtId="0" fontId="11" fillId="0" borderId="12" xfId="1" applyFont="1" applyBorder="1" applyAlignment="1">
      <alignment horizontal="right" vertical="center" wrapText="1"/>
    </xf>
    <xf numFmtId="2" fontId="11" fillId="0" borderId="12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27" fillId="0" borderId="0" xfId="1" applyNumberFormat="1" applyFont="1" applyBorder="1" applyAlignment="1">
      <alignment horizontal="left" vertical="center"/>
    </xf>
    <xf numFmtId="0" fontId="27" fillId="0" borderId="0" xfId="1" applyFont="1"/>
    <xf numFmtId="0" fontId="28" fillId="0" borderId="0" xfId="1" applyFont="1" applyBorder="1" applyAlignment="1">
      <alignment horizontal="right" vertical="center"/>
    </xf>
    <xf numFmtId="2" fontId="22" fillId="0" borderId="14" xfId="0" applyNumberFormat="1" applyFont="1" applyBorder="1" applyAlignment="1">
      <alignment horizontal="center" vertical="center"/>
    </xf>
    <xf numFmtId="2" fontId="13" fillId="4" borderId="1" xfId="1" applyNumberFormat="1" applyFont="1" applyFill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2" fontId="13" fillId="0" borderId="4" xfId="1" applyNumberFormat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2" fontId="12" fillId="8" borderId="1" xfId="1" applyNumberFormat="1" applyFont="1" applyFill="1" applyBorder="1" applyAlignment="1">
      <alignment horizontal="center" vertical="center"/>
    </xf>
    <xf numFmtId="3" fontId="22" fillId="8" borderId="14" xfId="0" applyNumberFormat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right" vertical="center"/>
    </xf>
    <xf numFmtId="2" fontId="10" fillId="8" borderId="1" xfId="1" applyNumberFormat="1" applyFont="1" applyFill="1" applyBorder="1" applyAlignment="1">
      <alignment horizontal="center" vertical="center"/>
    </xf>
    <xf numFmtId="2" fontId="10" fillId="8" borderId="3" xfId="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0" fillId="8" borderId="2" xfId="1" applyFont="1" applyFill="1" applyBorder="1" applyAlignment="1">
      <alignment horizontal="right" vertical="center"/>
    </xf>
    <xf numFmtId="0" fontId="10" fillId="8" borderId="8" xfId="1" applyFont="1" applyFill="1" applyBorder="1" applyAlignment="1">
      <alignment horizontal="right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/>
    </xf>
    <xf numFmtId="0" fontId="16" fillId="3" borderId="8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8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left" vertical="center"/>
    </xf>
    <xf numFmtId="0" fontId="13" fillId="6" borderId="4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2" fontId="11" fillId="8" borderId="1" xfId="1" applyNumberFormat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8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8" fillId="0" borderId="7" xfId="1" applyNumberFormat="1" applyFont="1" applyBorder="1" applyAlignment="1">
      <alignment horizontal="center" vertical="center" wrapText="1"/>
    </xf>
    <xf numFmtId="2" fontId="18" fillId="0" borderId="9" xfId="1" applyNumberFormat="1" applyFont="1" applyBorder="1" applyAlignment="1">
      <alignment horizontal="center" vertical="center" wrapText="1"/>
    </xf>
    <xf numFmtId="2" fontId="18" fillId="0" borderId="11" xfId="1" applyNumberFormat="1" applyFont="1" applyBorder="1" applyAlignment="1">
      <alignment horizontal="center" vertical="center" wrapText="1"/>
    </xf>
    <xf numFmtId="2" fontId="18" fillId="0" borderId="10" xfId="1" applyNumberFormat="1" applyFont="1" applyBorder="1" applyAlignment="1">
      <alignment horizontal="center" vertical="center" wrapText="1"/>
    </xf>
    <xf numFmtId="2" fontId="18" fillId="0" borderId="15" xfId="1" applyNumberFormat="1" applyFont="1" applyBorder="1" applyAlignment="1">
      <alignment horizontal="center" vertical="center" wrapText="1"/>
    </xf>
    <xf numFmtId="0" fontId="24" fillId="0" borderId="7" xfId="1" applyFont="1" applyBorder="1" applyAlignment="1">
      <alignment vertical="center" wrapText="1"/>
    </xf>
    <xf numFmtId="0" fontId="24" fillId="0" borderId="12" xfId="1" applyFont="1" applyBorder="1" applyAlignment="1">
      <alignment vertical="center" wrapText="1"/>
    </xf>
    <xf numFmtId="0" fontId="24" fillId="0" borderId="9" xfId="1" applyFont="1" applyBorder="1" applyAlignment="1">
      <alignment vertical="center" wrapText="1"/>
    </xf>
    <xf numFmtId="0" fontId="24" fillId="0" borderId="11" xfId="1" applyFont="1" applyBorder="1" applyAlignment="1">
      <alignment vertical="center" wrapText="1"/>
    </xf>
    <xf numFmtId="0" fontId="24" fillId="0" borderId="13" xfId="1" applyFont="1" applyBorder="1" applyAlignment="1">
      <alignment vertical="center" wrapText="1"/>
    </xf>
    <xf numFmtId="0" fontId="24" fillId="0" borderId="10" xfId="1" applyFont="1" applyBorder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textRotation="90" wrapText="1"/>
    </xf>
    <xf numFmtId="0" fontId="10" fillId="5" borderId="5" xfId="1" applyFont="1" applyFill="1" applyBorder="1" applyAlignment="1">
      <alignment horizontal="center" vertical="center" textRotation="90" wrapText="1"/>
    </xf>
    <xf numFmtId="2" fontId="11" fillId="0" borderId="1" xfId="1" applyNumberFormat="1" applyFont="1" applyBorder="1" applyAlignment="1">
      <alignment horizontal="center" vertical="center"/>
    </xf>
    <xf numFmtId="2" fontId="11" fillId="7" borderId="1" xfId="1" applyNumberFormat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 wrapText="1"/>
    </xf>
    <xf numFmtId="0" fontId="16" fillId="5" borderId="12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8" fillId="0" borderId="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2FCC649-887D-4FA2-A521-EDB847F2F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6330-7D1E-4125-96E5-73E7DC16A183}">
  <dimension ref="A1:T263"/>
  <sheetViews>
    <sheetView tabSelected="1" topLeftCell="A10" zoomScaleNormal="100" workbookViewId="0">
      <selection activeCell="B15" sqref="B15:C15"/>
    </sheetView>
  </sheetViews>
  <sheetFormatPr defaultColWidth="6.84375" defaultRowHeight="12"/>
  <cols>
    <col min="1" max="1" width="5.53515625" style="1" customWidth="1"/>
    <col min="2" max="2" width="16.765625" style="1" customWidth="1"/>
    <col min="3" max="3" width="18.3046875" style="1" customWidth="1"/>
    <col min="4" max="4" width="11.07421875" style="1" customWidth="1"/>
    <col min="5" max="5" width="12.07421875" style="1" customWidth="1"/>
    <col min="6" max="7" width="10.765625" style="1" customWidth="1"/>
    <col min="8" max="8" width="7.765625" style="1" customWidth="1"/>
    <col min="9" max="9" width="8.84375" style="1" customWidth="1"/>
    <col min="10" max="10" width="13.23046875" style="1" customWidth="1"/>
    <col min="11" max="12" width="16.84375" style="1" customWidth="1"/>
    <col min="13" max="13" width="11.07421875" style="1" customWidth="1"/>
    <col min="14" max="15" width="16.84375" style="1" customWidth="1"/>
    <col min="16" max="16384" width="6.84375" style="1"/>
  </cols>
  <sheetData>
    <row r="1" spans="1:17" ht="15" customHeight="1">
      <c r="A1" s="150" t="s">
        <v>270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9"/>
      <c r="N1" s="8"/>
      <c r="O1" s="9"/>
    </row>
    <row r="2" spans="1:17" ht="1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67"/>
    </row>
    <row r="3" spans="1:17" ht="15" customHeight="1">
      <c r="A3" s="129" t="s">
        <v>271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67"/>
    </row>
    <row r="4" spans="1:17" ht="15" customHeight="1">
      <c r="A4" s="165" t="s">
        <v>239</v>
      </c>
      <c r="B4" s="165"/>
      <c r="C4" s="165"/>
      <c r="D4" s="165"/>
      <c r="E4" s="165"/>
      <c r="F4" s="60"/>
      <c r="G4" s="60"/>
      <c r="H4" s="60"/>
      <c r="I4" s="60"/>
      <c r="J4" s="67"/>
      <c r="K4" s="60"/>
      <c r="L4" s="60"/>
      <c r="M4" s="67"/>
      <c r="N4" s="60"/>
      <c r="O4" s="60"/>
    </row>
    <row r="5" spans="1:17" ht="18.75" customHeight="1">
      <c r="A5" s="61"/>
      <c r="B5" s="61"/>
      <c r="C5" s="61"/>
      <c r="D5" s="61"/>
      <c r="E5" s="61"/>
      <c r="F5" s="60"/>
      <c r="G5" s="60"/>
      <c r="H5" s="60"/>
      <c r="I5" s="60"/>
      <c r="J5" s="67"/>
      <c r="K5" s="60"/>
      <c r="L5" s="79"/>
      <c r="M5" s="79"/>
      <c r="N5" s="79"/>
      <c r="O5" s="79"/>
      <c r="P5" s="79"/>
      <c r="Q5" s="79"/>
    </row>
    <row r="6" spans="1:17" ht="15" customHeight="1">
      <c r="A6" s="166" t="s">
        <v>268</v>
      </c>
      <c r="B6" s="167"/>
      <c r="C6" s="167"/>
      <c r="D6" s="167"/>
      <c r="E6" s="167"/>
      <c r="F6" s="167"/>
      <c r="G6" s="167"/>
      <c r="H6" s="167"/>
      <c r="I6" s="168"/>
      <c r="J6" s="63"/>
      <c r="K6" s="60"/>
      <c r="L6" s="79"/>
      <c r="M6" s="79"/>
      <c r="N6" s="79"/>
      <c r="O6" s="79"/>
      <c r="P6" s="79"/>
      <c r="Q6" s="79"/>
    </row>
    <row r="7" spans="1:17" ht="15" customHeight="1">
      <c r="A7" s="144" t="s">
        <v>274</v>
      </c>
      <c r="B7" s="145"/>
      <c r="C7" s="145"/>
      <c r="D7" s="145"/>
      <c r="E7" s="145"/>
      <c r="F7" s="145"/>
      <c r="G7" s="146"/>
      <c r="H7" s="139">
        <f>L254*36</f>
        <v>0</v>
      </c>
      <c r="I7" s="140"/>
      <c r="J7" s="143"/>
      <c r="K7" s="60"/>
      <c r="L7" s="79"/>
      <c r="M7" s="79"/>
      <c r="N7" s="79"/>
      <c r="O7" s="79"/>
      <c r="P7" s="79"/>
      <c r="Q7" s="79"/>
    </row>
    <row r="8" spans="1:17" ht="15" customHeight="1">
      <c r="A8" s="147"/>
      <c r="B8" s="148"/>
      <c r="C8" s="148"/>
      <c r="D8" s="148"/>
      <c r="E8" s="148"/>
      <c r="F8" s="148"/>
      <c r="G8" s="149"/>
      <c r="H8" s="141"/>
      <c r="I8" s="142"/>
      <c r="J8" s="143"/>
      <c r="K8" s="60"/>
      <c r="L8" s="79"/>
      <c r="M8" s="79"/>
      <c r="N8" s="79"/>
      <c r="O8" s="79"/>
      <c r="P8" s="79"/>
      <c r="Q8" s="79"/>
    </row>
    <row r="9" spans="1:17" ht="15" customHeight="1">
      <c r="A9" s="169" t="s">
        <v>244</v>
      </c>
      <c r="B9" s="169"/>
      <c r="C9" s="169"/>
      <c r="D9" s="169"/>
      <c r="E9" s="169"/>
      <c r="F9" s="169"/>
      <c r="G9" s="169"/>
      <c r="H9" s="169"/>
      <c r="I9" s="169"/>
      <c r="J9" s="63"/>
      <c r="K9" s="41"/>
      <c r="L9" s="41"/>
      <c r="M9" s="41"/>
      <c r="N9" s="41"/>
      <c r="O9" s="41"/>
    </row>
    <row r="10" spans="1:17" ht="15" customHeight="1">
      <c r="A10" s="144" t="s">
        <v>275</v>
      </c>
      <c r="B10" s="145"/>
      <c r="C10" s="145"/>
      <c r="D10" s="145"/>
      <c r="E10" s="145"/>
      <c r="F10" s="145"/>
      <c r="G10" s="146"/>
      <c r="H10" s="139">
        <f>O254*3</f>
        <v>0</v>
      </c>
      <c r="I10" s="140"/>
      <c r="J10" s="74"/>
      <c r="K10" s="80"/>
      <c r="L10" s="77"/>
      <c r="M10" s="77"/>
      <c r="N10" s="105"/>
      <c r="O10" s="10"/>
    </row>
    <row r="11" spans="1:17" ht="15" customHeight="1">
      <c r="A11" s="147"/>
      <c r="B11" s="148"/>
      <c r="C11" s="148"/>
      <c r="D11" s="148"/>
      <c r="E11" s="148"/>
      <c r="F11" s="148"/>
      <c r="G11" s="149"/>
      <c r="H11" s="141"/>
      <c r="I11" s="142"/>
      <c r="J11" s="74"/>
      <c r="K11" s="80"/>
      <c r="L11" s="77"/>
      <c r="M11" s="77"/>
      <c r="N11" s="105"/>
      <c r="O11" s="10"/>
    </row>
    <row r="12" spans="1:17" ht="15" customHeight="1">
      <c r="A12" s="120" t="s">
        <v>242</v>
      </c>
      <c r="B12" s="120"/>
      <c r="C12" s="120"/>
      <c r="D12" s="120"/>
      <c r="E12" s="120"/>
      <c r="F12" s="120"/>
      <c r="G12" s="120"/>
      <c r="H12" s="120"/>
      <c r="I12" s="120"/>
      <c r="J12" s="64"/>
      <c r="K12" s="41"/>
      <c r="L12" s="41"/>
      <c r="M12" s="41"/>
      <c r="N12" s="41"/>
      <c r="O12" s="41"/>
    </row>
    <row r="13" spans="1:17" ht="45.75" customHeight="1">
      <c r="A13" s="78" t="s">
        <v>257</v>
      </c>
      <c r="B13" s="138" t="s">
        <v>258</v>
      </c>
      <c r="C13" s="138"/>
      <c r="D13" s="138" t="s">
        <v>261</v>
      </c>
      <c r="E13" s="138"/>
      <c r="F13" s="138" t="s">
        <v>262</v>
      </c>
      <c r="G13" s="138"/>
      <c r="H13" s="130" t="s">
        <v>259</v>
      </c>
      <c r="I13" s="130"/>
      <c r="J13" s="64"/>
      <c r="K13" s="80"/>
      <c r="L13" s="80"/>
      <c r="M13" s="80"/>
      <c r="N13" s="80"/>
      <c r="O13" s="80"/>
      <c r="P13" s="80"/>
      <c r="Q13" s="80"/>
    </row>
    <row r="14" spans="1:17" ht="34.5" customHeight="1">
      <c r="A14" s="12">
        <v>1</v>
      </c>
      <c r="B14" s="132" t="s">
        <v>273</v>
      </c>
      <c r="C14" s="132"/>
      <c r="D14" s="132">
        <v>400</v>
      </c>
      <c r="E14" s="132"/>
      <c r="F14" s="130">
        <v>0</v>
      </c>
      <c r="G14" s="130"/>
      <c r="H14" s="155">
        <f>D14*F14</f>
        <v>0</v>
      </c>
      <c r="I14" s="155"/>
      <c r="J14" s="64"/>
      <c r="K14" s="81"/>
      <c r="L14" s="81"/>
      <c r="M14" s="81"/>
      <c r="N14" s="81"/>
      <c r="O14" s="81"/>
      <c r="P14" s="81"/>
      <c r="Q14" s="81"/>
    </row>
    <row r="15" spans="1:17" ht="21" customHeight="1">
      <c r="A15" s="12">
        <v>2</v>
      </c>
      <c r="B15" s="132" t="s">
        <v>282</v>
      </c>
      <c r="C15" s="132"/>
      <c r="D15" s="132">
        <v>50</v>
      </c>
      <c r="E15" s="132"/>
      <c r="F15" s="160"/>
      <c r="G15" s="160"/>
      <c r="H15" s="122"/>
      <c r="I15" s="122"/>
      <c r="J15" s="64"/>
      <c r="K15" s="41"/>
      <c r="L15" s="41"/>
      <c r="M15" s="41"/>
      <c r="N15" s="41"/>
      <c r="O15" s="41"/>
    </row>
    <row r="16" spans="1:17" ht="42.75" customHeight="1">
      <c r="A16" s="85" t="s">
        <v>263</v>
      </c>
      <c r="B16" s="133" t="s">
        <v>269</v>
      </c>
      <c r="C16" s="134"/>
      <c r="D16" s="135">
        <v>35</v>
      </c>
      <c r="E16" s="135"/>
      <c r="F16" s="136">
        <v>0</v>
      </c>
      <c r="G16" s="137"/>
      <c r="H16" s="156">
        <f>D16*F16</f>
        <v>0</v>
      </c>
      <c r="I16" s="156"/>
      <c r="J16" s="86"/>
      <c r="K16" s="41"/>
      <c r="L16" s="41"/>
      <c r="M16" s="41"/>
      <c r="N16" s="41"/>
      <c r="O16" s="41"/>
    </row>
    <row r="17" spans="1:20" ht="36.75" customHeight="1">
      <c r="A17" s="85" t="s">
        <v>264</v>
      </c>
      <c r="B17" s="133" t="s">
        <v>265</v>
      </c>
      <c r="C17" s="134"/>
      <c r="D17" s="135">
        <v>15</v>
      </c>
      <c r="E17" s="135"/>
      <c r="F17" s="136">
        <v>0</v>
      </c>
      <c r="G17" s="137"/>
      <c r="H17" s="156">
        <f>D17*F17</f>
        <v>0</v>
      </c>
      <c r="I17" s="156"/>
      <c r="J17" s="86"/>
      <c r="K17" s="41"/>
      <c r="L17" s="41"/>
      <c r="M17" s="41"/>
      <c r="N17" s="41"/>
      <c r="O17" s="41"/>
    </row>
    <row r="18" spans="1:20" ht="21" customHeight="1">
      <c r="A18" s="131" t="s">
        <v>266</v>
      </c>
      <c r="B18" s="131"/>
      <c r="C18" s="131"/>
      <c r="D18" s="131"/>
      <c r="E18" s="131"/>
      <c r="F18" s="131"/>
      <c r="G18" s="131"/>
      <c r="H18" s="121">
        <f>H14+H16+H17</f>
        <v>0</v>
      </c>
      <c r="I18" s="121"/>
      <c r="J18" s="86"/>
      <c r="K18" s="41"/>
      <c r="L18" s="41"/>
      <c r="M18" s="41"/>
      <c r="N18" s="41"/>
      <c r="O18" s="41"/>
    </row>
    <row r="19" spans="1:20" ht="21" customHeight="1">
      <c r="A19" s="82"/>
      <c r="B19" s="83"/>
      <c r="C19" s="83"/>
      <c r="D19" s="83"/>
      <c r="E19" s="83"/>
      <c r="F19" s="83"/>
      <c r="G19" s="83"/>
      <c r="H19" s="84"/>
      <c r="I19" s="84"/>
      <c r="J19" s="64"/>
      <c r="K19" s="41"/>
      <c r="L19" s="41"/>
      <c r="M19" s="41"/>
      <c r="N19" s="41"/>
      <c r="O19" s="41"/>
    </row>
    <row r="20" spans="1:20" s="2" customFormat="1" ht="57" customHeight="1">
      <c r="A20" s="153" t="s">
        <v>247</v>
      </c>
      <c r="B20" s="161" t="s">
        <v>243</v>
      </c>
      <c r="C20" s="160" t="s">
        <v>0</v>
      </c>
      <c r="D20" s="151" t="s">
        <v>1</v>
      </c>
      <c r="E20" s="151" t="s">
        <v>2</v>
      </c>
      <c r="F20" s="151" t="s">
        <v>201</v>
      </c>
      <c r="G20" s="151" t="s">
        <v>202</v>
      </c>
      <c r="H20" s="151" t="s">
        <v>203</v>
      </c>
      <c r="I20" s="163" t="s">
        <v>246</v>
      </c>
      <c r="J20" s="157" t="s">
        <v>260</v>
      </c>
      <c r="K20" s="158"/>
      <c r="L20" s="159"/>
      <c r="M20" s="170" t="s">
        <v>244</v>
      </c>
      <c r="N20" s="171"/>
      <c r="O20" s="172"/>
      <c r="P20" s="1"/>
      <c r="Q20" s="1"/>
      <c r="R20" s="1"/>
      <c r="S20" s="1"/>
      <c r="T20" s="1"/>
    </row>
    <row r="21" spans="1:20" s="2" customFormat="1" ht="57" customHeight="1">
      <c r="A21" s="154"/>
      <c r="B21" s="162"/>
      <c r="C21" s="160"/>
      <c r="D21" s="152"/>
      <c r="E21" s="152"/>
      <c r="F21" s="152"/>
      <c r="G21" s="152"/>
      <c r="H21" s="152"/>
      <c r="I21" s="164"/>
      <c r="J21" s="75" t="s">
        <v>249</v>
      </c>
      <c r="K21" s="33" t="s">
        <v>253</v>
      </c>
      <c r="L21" s="34" t="s">
        <v>255</v>
      </c>
      <c r="M21" s="34" t="s">
        <v>248</v>
      </c>
      <c r="N21" s="33" t="s">
        <v>254</v>
      </c>
      <c r="O21" s="34" t="s">
        <v>256</v>
      </c>
      <c r="P21" s="1"/>
      <c r="Q21" s="1"/>
      <c r="R21" s="1"/>
      <c r="S21" s="1"/>
      <c r="T21" s="1"/>
    </row>
    <row r="22" spans="1:20" s="2" customFormat="1" ht="57" customHeight="1">
      <c r="A22" s="55"/>
      <c r="B22" s="54"/>
      <c r="C22" s="33"/>
      <c r="D22" s="53"/>
      <c r="E22" s="53"/>
      <c r="F22" s="53"/>
      <c r="G22" s="53"/>
      <c r="H22" s="53"/>
      <c r="I22" s="62"/>
      <c r="J22" s="68"/>
      <c r="K22" s="33"/>
      <c r="L22" s="34"/>
      <c r="M22" s="34"/>
      <c r="N22" s="33"/>
      <c r="O22" s="34"/>
      <c r="P22" s="1"/>
      <c r="Q22" s="1"/>
      <c r="R22" s="1"/>
      <c r="S22" s="1"/>
      <c r="T22" s="1"/>
    </row>
    <row r="23" spans="1:20" s="2" customFormat="1" ht="15" customHeight="1">
      <c r="A23" s="35"/>
      <c r="B23" s="114" t="s">
        <v>3</v>
      </c>
      <c r="C23" s="116"/>
      <c r="D23" s="36"/>
      <c r="E23" s="36"/>
      <c r="F23" s="36"/>
      <c r="G23" s="36"/>
      <c r="H23" s="36"/>
      <c r="I23" s="36"/>
      <c r="J23" s="36"/>
      <c r="K23" s="36"/>
      <c r="L23" s="35"/>
      <c r="M23" s="35"/>
      <c r="N23" s="36"/>
      <c r="O23" s="35"/>
      <c r="P23" s="1"/>
      <c r="Q23" s="1"/>
      <c r="R23" s="1"/>
      <c r="S23" s="1"/>
      <c r="T23" s="1"/>
    </row>
    <row r="24" spans="1:20" s="2" customFormat="1" ht="15" customHeight="1">
      <c r="A24" s="11">
        <v>1</v>
      </c>
      <c r="B24" s="13" t="s">
        <v>4</v>
      </c>
      <c r="C24" s="12" t="s">
        <v>5</v>
      </c>
      <c r="D24" s="12" t="s">
        <v>6</v>
      </c>
      <c r="E24" s="12" t="s">
        <v>5</v>
      </c>
      <c r="F24" s="12" t="s">
        <v>5</v>
      </c>
      <c r="G24" s="12" t="s">
        <v>5</v>
      </c>
      <c r="H24" s="12" t="s">
        <v>5</v>
      </c>
      <c r="I24" s="12">
        <v>28</v>
      </c>
      <c r="J24" s="12" t="s">
        <v>250</v>
      </c>
      <c r="K24" s="44"/>
      <c r="L24" s="45">
        <f>I24*K24</f>
        <v>0</v>
      </c>
      <c r="M24" s="76"/>
      <c r="N24" s="76"/>
      <c r="O24" s="76"/>
      <c r="P24" s="1"/>
      <c r="Q24" s="1"/>
      <c r="R24" s="1"/>
      <c r="S24" s="1"/>
      <c r="T24" s="1"/>
    </row>
    <row r="25" spans="1:20" s="2" customFormat="1" ht="15" customHeight="1">
      <c r="A25" s="21"/>
      <c r="B25" s="27" t="s">
        <v>7</v>
      </c>
      <c r="C25" s="26"/>
      <c r="D25" s="26"/>
      <c r="E25" s="26"/>
      <c r="F25" s="26"/>
      <c r="G25" s="26"/>
      <c r="H25" s="26"/>
      <c r="I25" s="26"/>
      <c r="J25" s="26"/>
      <c r="K25" s="90"/>
      <c r="L25" s="46"/>
      <c r="M25" s="46"/>
      <c r="N25" s="26"/>
      <c r="O25" s="46"/>
      <c r="P25" s="1"/>
      <c r="Q25" s="1"/>
      <c r="R25" s="1"/>
      <c r="S25" s="1"/>
      <c r="T25" s="1"/>
    </row>
    <row r="26" spans="1:20" s="2" customFormat="1" ht="15" customHeight="1">
      <c r="A26" s="11">
        <v>2</v>
      </c>
      <c r="B26" s="13" t="s">
        <v>8</v>
      </c>
      <c r="C26" s="12" t="s">
        <v>9</v>
      </c>
      <c r="D26" s="12" t="s">
        <v>10</v>
      </c>
      <c r="E26" s="12" t="s">
        <v>11</v>
      </c>
      <c r="F26" s="12" t="s">
        <v>5</v>
      </c>
      <c r="G26" s="12" t="s">
        <v>5</v>
      </c>
      <c r="H26" s="12">
        <v>2015</v>
      </c>
      <c r="I26" s="12">
        <v>1</v>
      </c>
      <c r="J26" s="12" t="s">
        <v>250</v>
      </c>
      <c r="K26" s="44"/>
      <c r="L26" s="45">
        <f t="shared" ref="L26:L32" si="0">I26*K26</f>
        <v>0</v>
      </c>
      <c r="M26" s="45" t="s">
        <v>251</v>
      </c>
      <c r="N26" s="44"/>
      <c r="O26" s="45">
        <f>I26*N26</f>
        <v>0</v>
      </c>
      <c r="P26" s="1"/>
      <c r="Q26" s="1"/>
      <c r="R26" s="1"/>
      <c r="S26" s="1"/>
      <c r="T26" s="1"/>
    </row>
    <row r="27" spans="1:20" s="2" customFormat="1" ht="15" customHeight="1">
      <c r="A27" s="11">
        <v>3</v>
      </c>
      <c r="B27" s="13" t="s">
        <v>12</v>
      </c>
      <c r="C27" s="12" t="s">
        <v>13</v>
      </c>
      <c r="D27" s="12" t="s">
        <v>14</v>
      </c>
      <c r="E27" s="12" t="s">
        <v>15</v>
      </c>
      <c r="F27" s="12">
        <v>25960</v>
      </c>
      <c r="G27" s="12" t="s">
        <v>205</v>
      </c>
      <c r="H27" s="12">
        <v>1997</v>
      </c>
      <c r="I27" s="12">
        <v>1</v>
      </c>
      <c r="J27" s="12" t="s">
        <v>250</v>
      </c>
      <c r="K27" s="44"/>
      <c r="L27" s="45">
        <f t="shared" si="0"/>
        <v>0</v>
      </c>
      <c r="M27" s="45" t="s">
        <v>251</v>
      </c>
      <c r="N27" s="44"/>
      <c r="O27" s="45">
        <f>I27*N27</f>
        <v>0</v>
      </c>
      <c r="P27" s="1"/>
      <c r="Q27" s="1"/>
      <c r="R27" s="1"/>
      <c r="S27" s="1"/>
      <c r="T27" s="1"/>
    </row>
    <row r="28" spans="1:20" s="2" customFormat="1" ht="15" customHeight="1">
      <c r="A28" s="11">
        <v>4</v>
      </c>
      <c r="B28" s="13" t="s">
        <v>131</v>
      </c>
      <c r="C28" s="12"/>
      <c r="D28" s="12" t="s">
        <v>5</v>
      </c>
      <c r="E28" s="12" t="s">
        <v>16</v>
      </c>
      <c r="F28" s="12" t="s">
        <v>5</v>
      </c>
      <c r="G28" s="12" t="s">
        <v>206</v>
      </c>
      <c r="H28" s="12">
        <v>1998</v>
      </c>
      <c r="I28" s="12">
        <v>1</v>
      </c>
      <c r="J28" s="12" t="s">
        <v>250</v>
      </c>
      <c r="K28" s="44"/>
      <c r="L28" s="45">
        <f t="shared" si="0"/>
        <v>0</v>
      </c>
      <c r="M28" s="76"/>
      <c r="N28" s="76"/>
      <c r="O28" s="76"/>
      <c r="P28" s="1"/>
      <c r="Q28" s="1"/>
      <c r="R28" s="1"/>
      <c r="S28" s="1"/>
      <c r="T28" s="1"/>
    </row>
    <row r="29" spans="1:20" s="2" customFormat="1" ht="15" customHeight="1">
      <c r="A29" s="11">
        <v>5</v>
      </c>
      <c r="B29" s="13" t="s">
        <v>12</v>
      </c>
      <c r="C29" s="12" t="s">
        <v>17</v>
      </c>
      <c r="D29" s="12" t="s">
        <v>18</v>
      </c>
      <c r="E29" s="12" t="s">
        <v>33</v>
      </c>
      <c r="F29" s="12" t="s">
        <v>5</v>
      </c>
      <c r="G29" s="12" t="s">
        <v>5</v>
      </c>
      <c r="H29" s="12">
        <v>2001</v>
      </c>
      <c r="I29" s="12">
        <v>1</v>
      </c>
      <c r="J29" s="12" t="s">
        <v>250</v>
      </c>
      <c r="K29" s="44"/>
      <c r="L29" s="45">
        <f t="shared" si="0"/>
        <v>0</v>
      </c>
      <c r="M29" s="45" t="s">
        <v>251</v>
      </c>
      <c r="N29" s="44"/>
      <c r="O29" s="45">
        <f>I29*N29</f>
        <v>0</v>
      </c>
      <c r="P29" s="1"/>
      <c r="Q29" s="1"/>
      <c r="R29" s="1"/>
      <c r="S29" s="1"/>
      <c r="T29" s="1"/>
    </row>
    <row r="30" spans="1:20" s="2" customFormat="1" ht="15" customHeight="1">
      <c r="A30" s="11">
        <v>6</v>
      </c>
      <c r="B30" s="13" t="s">
        <v>131</v>
      </c>
      <c r="C30" s="12"/>
      <c r="D30" s="12" t="s">
        <v>217</v>
      </c>
      <c r="E30" s="12" t="s">
        <v>19</v>
      </c>
      <c r="F30" s="22">
        <v>117648</v>
      </c>
      <c r="G30" s="12" t="s">
        <v>5</v>
      </c>
      <c r="H30" s="12">
        <v>2014</v>
      </c>
      <c r="I30" s="12">
        <v>1</v>
      </c>
      <c r="J30" s="12" t="s">
        <v>250</v>
      </c>
      <c r="K30" s="44"/>
      <c r="L30" s="45">
        <f t="shared" si="0"/>
        <v>0</v>
      </c>
      <c r="M30" s="76"/>
      <c r="N30" s="76"/>
      <c r="O30" s="76"/>
      <c r="P30" s="1"/>
      <c r="Q30" s="1"/>
      <c r="R30" s="1"/>
      <c r="S30" s="1"/>
      <c r="T30" s="1"/>
    </row>
    <row r="31" spans="1:20" s="2" customFormat="1" ht="15" customHeight="1">
      <c r="A31" s="11">
        <v>7</v>
      </c>
      <c r="B31" s="13" t="s">
        <v>12</v>
      </c>
      <c r="C31" s="12" t="s">
        <v>20</v>
      </c>
      <c r="D31" s="12" t="s">
        <v>21</v>
      </c>
      <c r="E31" s="12" t="s">
        <v>22</v>
      </c>
      <c r="F31" s="12" t="s">
        <v>208</v>
      </c>
      <c r="G31" s="108" t="s">
        <v>207</v>
      </c>
      <c r="H31" s="12">
        <v>2008</v>
      </c>
      <c r="I31" s="12">
        <v>1</v>
      </c>
      <c r="J31" s="12" t="s">
        <v>250</v>
      </c>
      <c r="K31" s="44"/>
      <c r="L31" s="45">
        <f t="shared" si="0"/>
        <v>0</v>
      </c>
      <c r="M31" s="45" t="s">
        <v>251</v>
      </c>
      <c r="N31" s="44"/>
      <c r="O31" s="45">
        <f>I31*N31</f>
        <v>0</v>
      </c>
      <c r="P31" s="1"/>
      <c r="Q31" s="1"/>
      <c r="R31" s="1"/>
      <c r="S31" s="1"/>
      <c r="T31" s="1"/>
    </row>
    <row r="32" spans="1:20" s="2" customFormat="1" ht="15" customHeight="1">
      <c r="A32" s="11">
        <v>8</v>
      </c>
      <c r="B32" s="13" t="s">
        <v>131</v>
      </c>
      <c r="C32" s="12"/>
      <c r="D32" s="12" t="s">
        <v>5</v>
      </c>
      <c r="E32" s="12" t="s">
        <v>23</v>
      </c>
      <c r="F32" s="12" t="s">
        <v>5</v>
      </c>
      <c r="G32" s="110"/>
      <c r="H32" s="12">
        <v>2008</v>
      </c>
      <c r="I32" s="12">
        <v>1</v>
      </c>
      <c r="J32" s="12" t="s">
        <v>250</v>
      </c>
      <c r="K32" s="44"/>
      <c r="L32" s="45">
        <f t="shared" si="0"/>
        <v>0</v>
      </c>
      <c r="M32" s="76"/>
      <c r="N32" s="76"/>
      <c r="O32" s="76"/>
      <c r="P32" s="1"/>
      <c r="Q32" s="1"/>
      <c r="R32" s="1"/>
      <c r="S32" s="1"/>
      <c r="T32" s="1"/>
    </row>
    <row r="33" spans="1:20" s="2" customFormat="1" ht="15" customHeight="1">
      <c r="A33" s="25"/>
      <c r="B33" s="28" t="s">
        <v>24</v>
      </c>
      <c r="C33" s="26"/>
      <c r="D33" s="26"/>
      <c r="E33" s="26"/>
      <c r="F33" s="26"/>
      <c r="G33" s="26"/>
      <c r="H33" s="26"/>
      <c r="I33" s="26"/>
      <c r="J33" s="26"/>
      <c r="K33" s="90"/>
      <c r="L33" s="46"/>
      <c r="M33" s="46"/>
      <c r="N33" s="26"/>
      <c r="O33" s="46"/>
      <c r="P33" s="1"/>
      <c r="Q33" s="1"/>
      <c r="R33" s="1"/>
      <c r="S33" s="1"/>
      <c r="T33" s="1"/>
    </row>
    <row r="34" spans="1:20" s="2" customFormat="1" ht="15" customHeight="1">
      <c r="A34" s="11">
        <v>9</v>
      </c>
      <c r="B34" s="13" t="s">
        <v>12</v>
      </c>
      <c r="C34" s="12" t="s">
        <v>13</v>
      </c>
      <c r="D34" s="12" t="s">
        <v>25</v>
      </c>
      <c r="E34" s="12" t="s">
        <v>26</v>
      </c>
      <c r="F34" s="12">
        <v>605155</v>
      </c>
      <c r="G34" s="108" t="s">
        <v>5</v>
      </c>
      <c r="H34" s="12">
        <v>2005</v>
      </c>
      <c r="I34" s="12">
        <v>1</v>
      </c>
      <c r="J34" s="12" t="s">
        <v>250</v>
      </c>
      <c r="K34" s="44"/>
      <c r="L34" s="45">
        <f>I34*K34</f>
        <v>0</v>
      </c>
      <c r="M34" s="45" t="s">
        <v>251</v>
      </c>
      <c r="N34" s="44"/>
      <c r="O34" s="45">
        <f>I34*N34</f>
        <v>0</v>
      </c>
      <c r="P34" s="1"/>
      <c r="Q34" s="1"/>
      <c r="R34" s="1"/>
      <c r="S34" s="1"/>
      <c r="T34" s="1"/>
    </row>
    <row r="35" spans="1:20" s="2" customFormat="1" ht="15" customHeight="1">
      <c r="A35" s="11">
        <v>10</v>
      </c>
      <c r="B35" s="13" t="s">
        <v>27</v>
      </c>
      <c r="C35" s="12" t="s">
        <v>28</v>
      </c>
      <c r="D35" s="12" t="s">
        <v>25</v>
      </c>
      <c r="E35" s="12" t="s">
        <v>5</v>
      </c>
      <c r="F35" s="12" t="s">
        <v>5</v>
      </c>
      <c r="G35" s="109"/>
      <c r="H35" s="12">
        <v>2005</v>
      </c>
      <c r="I35" s="12">
        <v>1</v>
      </c>
      <c r="J35" s="12" t="s">
        <v>250</v>
      </c>
      <c r="K35" s="44"/>
      <c r="L35" s="45">
        <f>I35*K35</f>
        <v>0</v>
      </c>
      <c r="M35" s="45" t="s">
        <v>251</v>
      </c>
      <c r="N35" s="44"/>
      <c r="O35" s="45">
        <f>I35*N35</f>
        <v>0</v>
      </c>
      <c r="P35" s="1"/>
      <c r="Q35" s="1"/>
      <c r="R35" s="1"/>
      <c r="S35" s="1"/>
      <c r="T35" s="1"/>
    </row>
    <row r="36" spans="1:20" s="2" customFormat="1" ht="15" customHeight="1">
      <c r="A36" s="11">
        <v>11</v>
      </c>
      <c r="B36" s="13" t="s">
        <v>131</v>
      </c>
      <c r="C36" s="12"/>
      <c r="D36" s="12" t="s">
        <v>25</v>
      </c>
      <c r="E36" s="12" t="s">
        <v>29</v>
      </c>
      <c r="F36" s="12"/>
      <c r="G36" s="110"/>
      <c r="H36" s="12">
        <v>2005</v>
      </c>
      <c r="I36" s="12">
        <v>1</v>
      </c>
      <c r="J36" s="12" t="s">
        <v>250</v>
      </c>
      <c r="K36" s="44"/>
      <c r="L36" s="45">
        <f>I36*K36</f>
        <v>0</v>
      </c>
      <c r="M36" s="76"/>
      <c r="N36" s="76"/>
      <c r="O36" s="76"/>
      <c r="P36" s="1"/>
      <c r="Q36" s="1"/>
      <c r="R36" s="1"/>
      <c r="S36" s="1"/>
      <c r="T36" s="1"/>
    </row>
    <row r="37" spans="1:20" s="2" customFormat="1" ht="15" customHeight="1">
      <c r="A37" s="11">
        <v>12</v>
      </c>
      <c r="B37" s="13" t="s">
        <v>12</v>
      </c>
      <c r="C37" s="12" t="s">
        <v>17</v>
      </c>
      <c r="D37" s="12" t="s">
        <v>30</v>
      </c>
      <c r="E37" s="12" t="s">
        <v>31</v>
      </c>
      <c r="F37" s="12" t="s">
        <v>5</v>
      </c>
      <c r="G37" s="12" t="s">
        <v>118</v>
      </c>
      <c r="H37" s="12">
        <v>2019</v>
      </c>
      <c r="I37" s="12">
        <v>1</v>
      </c>
      <c r="J37" s="12" t="s">
        <v>250</v>
      </c>
      <c r="K37" s="44"/>
      <c r="L37" s="45">
        <f>I37*K37</f>
        <v>0</v>
      </c>
      <c r="M37" s="45" t="s">
        <v>251</v>
      </c>
      <c r="N37" s="44"/>
      <c r="O37" s="45">
        <f>I37*N37</f>
        <v>0</v>
      </c>
      <c r="P37" s="1"/>
      <c r="Q37" s="1"/>
      <c r="R37" s="1"/>
      <c r="S37" s="1"/>
      <c r="T37" s="1"/>
    </row>
    <row r="38" spans="1:20" s="2" customFormat="1" ht="15" customHeight="1">
      <c r="A38" s="25"/>
      <c r="B38" s="28" t="s">
        <v>32</v>
      </c>
      <c r="C38" s="26"/>
      <c r="D38" s="26"/>
      <c r="E38" s="26"/>
      <c r="F38" s="26"/>
      <c r="G38" s="26"/>
      <c r="H38" s="26"/>
      <c r="I38" s="26"/>
      <c r="J38" s="26"/>
      <c r="K38" s="90"/>
      <c r="L38" s="46"/>
      <c r="M38" s="46"/>
      <c r="N38" s="26"/>
      <c r="O38" s="46"/>
      <c r="P38" s="1"/>
      <c r="Q38" s="1"/>
      <c r="R38" s="1"/>
      <c r="S38" s="1"/>
      <c r="T38" s="1"/>
    </row>
    <row r="39" spans="1:20" s="2" customFormat="1" ht="15" customHeight="1">
      <c r="A39" s="11">
        <v>13</v>
      </c>
      <c r="B39" s="13" t="s">
        <v>12</v>
      </c>
      <c r="C39" s="12" t="s">
        <v>17</v>
      </c>
      <c r="D39" s="12" t="s">
        <v>18</v>
      </c>
      <c r="E39" s="12" t="s">
        <v>33</v>
      </c>
      <c r="F39" s="12" t="s">
        <v>5</v>
      </c>
      <c r="G39" s="12" t="s">
        <v>5</v>
      </c>
      <c r="H39" s="12">
        <v>2008</v>
      </c>
      <c r="I39" s="12">
        <v>1</v>
      </c>
      <c r="J39" s="12" t="s">
        <v>250</v>
      </c>
      <c r="K39" s="44"/>
      <c r="L39" s="45">
        <f>I39*K39</f>
        <v>0</v>
      </c>
      <c r="M39" s="45" t="s">
        <v>251</v>
      </c>
      <c r="N39" s="44"/>
      <c r="O39" s="45">
        <f>I39*N39</f>
        <v>0</v>
      </c>
      <c r="P39" s="1"/>
      <c r="Q39" s="1"/>
      <c r="R39" s="1"/>
      <c r="S39" s="1"/>
      <c r="T39" s="1"/>
    </row>
    <row r="40" spans="1:20" s="2" customFormat="1" ht="15" customHeight="1">
      <c r="A40" s="11">
        <v>14</v>
      </c>
      <c r="B40" s="13" t="s">
        <v>131</v>
      </c>
      <c r="C40" s="20"/>
      <c r="D40" s="12" t="s">
        <v>5</v>
      </c>
      <c r="E40" s="12" t="s">
        <v>29</v>
      </c>
      <c r="F40" s="12" t="s">
        <v>5</v>
      </c>
      <c r="G40" s="12" t="s">
        <v>5</v>
      </c>
      <c r="H40" s="12">
        <v>2008</v>
      </c>
      <c r="I40" s="12">
        <v>1</v>
      </c>
      <c r="J40" s="12" t="s">
        <v>250</v>
      </c>
      <c r="K40" s="44"/>
      <c r="L40" s="45">
        <f>I40*K40</f>
        <v>0</v>
      </c>
      <c r="M40" s="76"/>
      <c r="N40" s="76"/>
      <c r="O40" s="76"/>
      <c r="P40" s="1"/>
      <c r="Q40" s="1"/>
      <c r="R40" s="1"/>
      <c r="S40" s="1"/>
      <c r="T40" s="1"/>
    </row>
    <row r="41" spans="1:20" s="2" customFormat="1" ht="15" customHeight="1">
      <c r="A41" s="35"/>
      <c r="B41" s="37" t="s">
        <v>35</v>
      </c>
      <c r="C41" s="38"/>
      <c r="D41" s="36"/>
      <c r="E41" s="36"/>
      <c r="F41" s="36"/>
      <c r="G41" s="36"/>
      <c r="H41" s="36"/>
      <c r="I41" s="36"/>
      <c r="J41" s="36"/>
      <c r="K41" s="91"/>
      <c r="L41" s="47"/>
      <c r="M41" s="47"/>
      <c r="N41" s="36"/>
      <c r="O41" s="47"/>
      <c r="P41" s="1"/>
      <c r="Q41" s="1"/>
      <c r="R41" s="1"/>
      <c r="S41" s="1"/>
      <c r="T41" s="1"/>
    </row>
    <row r="42" spans="1:20" s="2" customFormat="1" ht="15" customHeight="1">
      <c r="A42" s="11">
        <v>15</v>
      </c>
      <c r="B42" s="13" t="s">
        <v>4</v>
      </c>
      <c r="C42" s="12" t="s">
        <v>5</v>
      </c>
      <c r="D42" s="12" t="s">
        <v>6</v>
      </c>
      <c r="E42" s="12" t="s">
        <v>5</v>
      </c>
      <c r="F42" s="12" t="s">
        <v>5</v>
      </c>
      <c r="G42" s="12" t="s">
        <v>5</v>
      </c>
      <c r="H42" s="12" t="s">
        <v>5</v>
      </c>
      <c r="I42" s="12">
        <v>12</v>
      </c>
      <c r="J42" s="12" t="s">
        <v>250</v>
      </c>
      <c r="K42" s="44"/>
      <c r="L42" s="45">
        <f>I42*K42</f>
        <v>0</v>
      </c>
      <c r="M42" s="76"/>
      <c r="N42" s="76"/>
      <c r="O42" s="76"/>
      <c r="P42" s="1"/>
      <c r="Q42" s="1"/>
      <c r="R42" s="1"/>
      <c r="S42" s="1"/>
      <c r="T42" s="1"/>
    </row>
    <row r="43" spans="1:20" s="2" customFormat="1" ht="15" customHeight="1">
      <c r="A43" s="25"/>
      <c r="B43" s="28" t="s">
        <v>36</v>
      </c>
      <c r="C43" s="26"/>
      <c r="D43" s="26"/>
      <c r="E43" s="26"/>
      <c r="F43" s="26"/>
      <c r="G43" s="26"/>
      <c r="H43" s="26"/>
      <c r="I43" s="26"/>
      <c r="J43" s="26"/>
      <c r="K43" s="90"/>
      <c r="L43" s="46"/>
      <c r="M43" s="46"/>
      <c r="N43" s="26"/>
      <c r="O43" s="46"/>
      <c r="P43" s="1"/>
      <c r="Q43" s="1"/>
      <c r="R43" s="1"/>
      <c r="S43" s="1"/>
      <c r="T43" s="1"/>
    </row>
    <row r="44" spans="1:20" s="2" customFormat="1" ht="15" customHeight="1">
      <c r="A44" s="11">
        <v>16</v>
      </c>
      <c r="B44" s="13" t="s">
        <v>12</v>
      </c>
      <c r="C44" s="12" t="s">
        <v>20</v>
      </c>
      <c r="D44" s="12" t="s">
        <v>21</v>
      </c>
      <c r="E44" s="12" t="s">
        <v>22</v>
      </c>
      <c r="F44" s="12" t="s">
        <v>210</v>
      </c>
      <c r="G44" s="108" t="s">
        <v>209</v>
      </c>
      <c r="H44" s="12">
        <v>2008</v>
      </c>
      <c r="I44" s="12">
        <v>1</v>
      </c>
      <c r="J44" s="12" t="s">
        <v>250</v>
      </c>
      <c r="K44" s="44"/>
      <c r="L44" s="45">
        <f t="shared" ref="L44:L62" si="1">I44*K44</f>
        <v>0</v>
      </c>
      <c r="M44" s="45" t="s">
        <v>251</v>
      </c>
      <c r="N44" s="44"/>
      <c r="O44" s="45">
        <f>I44*N44</f>
        <v>0</v>
      </c>
      <c r="P44" s="1"/>
      <c r="Q44" s="1"/>
      <c r="R44" s="1"/>
      <c r="S44" s="1"/>
      <c r="T44" s="1"/>
    </row>
    <row r="45" spans="1:20" s="2" customFormat="1" ht="15" customHeight="1">
      <c r="A45" s="11">
        <v>17</v>
      </c>
      <c r="B45" s="13" t="s">
        <v>131</v>
      </c>
      <c r="C45" s="12"/>
      <c r="D45" s="12" t="s">
        <v>5</v>
      </c>
      <c r="E45" s="12" t="s">
        <v>23</v>
      </c>
      <c r="F45" s="12" t="s">
        <v>5</v>
      </c>
      <c r="G45" s="110"/>
      <c r="H45" s="12">
        <v>2008</v>
      </c>
      <c r="I45" s="12">
        <v>1</v>
      </c>
      <c r="J45" s="12" t="s">
        <v>250</v>
      </c>
      <c r="K45" s="44"/>
      <c r="L45" s="45">
        <f t="shared" si="1"/>
        <v>0</v>
      </c>
      <c r="M45" s="76"/>
      <c r="N45" s="76"/>
      <c r="O45" s="76"/>
      <c r="P45" s="1"/>
      <c r="Q45" s="1"/>
      <c r="R45" s="1"/>
      <c r="S45" s="1"/>
      <c r="T45" s="1"/>
    </row>
    <row r="46" spans="1:20" s="2" customFormat="1" ht="15" customHeight="1">
      <c r="A46" s="11">
        <v>18</v>
      </c>
      <c r="B46" s="13" t="s">
        <v>12</v>
      </c>
      <c r="C46" s="12" t="s">
        <v>13</v>
      </c>
      <c r="D46" s="12" t="s">
        <v>119</v>
      </c>
      <c r="E46" s="12" t="s">
        <v>120</v>
      </c>
      <c r="F46" s="12">
        <v>4078</v>
      </c>
      <c r="G46" s="108" t="s">
        <v>121</v>
      </c>
      <c r="H46" s="50">
        <v>2022</v>
      </c>
      <c r="I46" s="12">
        <v>1</v>
      </c>
      <c r="J46" s="12" t="s">
        <v>250</v>
      </c>
      <c r="K46" s="44"/>
      <c r="L46" s="45">
        <f t="shared" si="1"/>
        <v>0</v>
      </c>
      <c r="M46" s="45" t="s">
        <v>251</v>
      </c>
      <c r="N46" s="44"/>
      <c r="O46" s="45">
        <f>I46*N46</f>
        <v>0</v>
      </c>
      <c r="P46" s="1"/>
      <c r="Q46" s="1"/>
      <c r="R46" s="1"/>
      <c r="S46" s="1"/>
      <c r="T46" s="1"/>
    </row>
    <row r="47" spans="1:20" s="2" customFormat="1" ht="15" customHeight="1">
      <c r="A47" s="11">
        <v>19</v>
      </c>
      <c r="B47" s="13" t="s">
        <v>27</v>
      </c>
      <c r="C47" s="12" t="s">
        <v>28</v>
      </c>
      <c r="D47" s="12" t="s">
        <v>122</v>
      </c>
      <c r="E47" s="12" t="s">
        <v>123</v>
      </c>
      <c r="F47" s="12" t="s">
        <v>5</v>
      </c>
      <c r="G47" s="109"/>
      <c r="H47" s="50">
        <v>2022</v>
      </c>
      <c r="I47" s="12">
        <v>1</v>
      </c>
      <c r="J47" s="12" t="s">
        <v>250</v>
      </c>
      <c r="K47" s="44"/>
      <c r="L47" s="45">
        <f t="shared" si="1"/>
        <v>0</v>
      </c>
      <c r="M47" s="45" t="s">
        <v>251</v>
      </c>
      <c r="N47" s="44"/>
      <c r="O47" s="45">
        <f>I47*N47</f>
        <v>0</v>
      </c>
      <c r="P47" s="1"/>
      <c r="Q47" s="1"/>
      <c r="R47" s="1"/>
      <c r="S47" s="1"/>
      <c r="T47" s="1"/>
    </row>
    <row r="48" spans="1:20" s="2" customFormat="1" ht="15" customHeight="1">
      <c r="A48" s="11">
        <v>20</v>
      </c>
      <c r="B48" s="13" t="s">
        <v>8</v>
      </c>
      <c r="C48" s="12" t="s">
        <v>9</v>
      </c>
      <c r="D48" s="12" t="s">
        <v>124</v>
      </c>
      <c r="E48" s="12" t="s">
        <v>125</v>
      </c>
      <c r="F48" s="12" t="s">
        <v>5</v>
      </c>
      <c r="G48" s="109"/>
      <c r="H48" s="50">
        <v>2022</v>
      </c>
      <c r="I48" s="12">
        <v>1</v>
      </c>
      <c r="J48" s="12" t="s">
        <v>250</v>
      </c>
      <c r="K48" s="44"/>
      <c r="L48" s="45">
        <f t="shared" si="1"/>
        <v>0</v>
      </c>
      <c r="M48" s="45" t="s">
        <v>251</v>
      </c>
      <c r="N48" s="44"/>
      <c r="O48" s="45">
        <f>I48*N48</f>
        <v>0</v>
      </c>
      <c r="P48" s="1"/>
      <c r="Q48" s="1"/>
      <c r="R48" s="1"/>
      <c r="S48" s="1"/>
      <c r="T48" s="1"/>
    </row>
    <row r="49" spans="1:20" s="2" customFormat="1" ht="15" customHeight="1">
      <c r="A49" s="11">
        <v>21</v>
      </c>
      <c r="B49" s="13" t="s">
        <v>126</v>
      </c>
      <c r="C49" s="12"/>
      <c r="D49" s="12" t="s">
        <v>127</v>
      </c>
      <c r="E49" s="12" t="s">
        <v>128</v>
      </c>
      <c r="F49" s="12" t="s">
        <v>5</v>
      </c>
      <c r="G49" s="110"/>
      <c r="H49" s="50">
        <v>2022</v>
      </c>
      <c r="I49" s="12">
        <v>1</v>
      </c>
      <c r="J49" s="12" t="s">
        <v>250</v>
      </c>
      <c r="K49" s="44"/>
      <c r="L49" s="45">
        <f t="shared" si="1"/>
        <v>0</v>
      </c>
      <c r="M49" s="76"/>
      <c r="N49" s="76"/>
      <c r="O49" s="76"/>
      <c r="P49" s="1"/>
      <c r="Q49" s="1"/>
      <c r="R49" s="1"/>
      <c r="S49" s="1"/>
      <c r="T49" s="1"/>
    </row>
    <row r="50" spans="1:20" s="2" customFormat="1" ht="15" customHeight="1">
      <c r="A50" s="11">
        <v>22</v>
      </c>
      <c r="B50" s="13" t="s">
        <v>12</v>
      </c>
      <c r="C50" s="12" t="s">
        <v>13</v>
      </c>
      <c r="D50" s="12" t="s">
        <v>119</v>
      </c>
      <c r="E50" s="12" t="s">
        <v>120</v>
      </c>
      <c r="F50" s="12">
        <v>4079</v>
      </c>
      <c r="G50" s="108" t="s">
        <v>129</v>
      </c>
      <c r="H50" s="50">
        <v>2022</v>
      </c>
      <c r="I50" s="12">
        <v>1</v>
      </c>
      <c r="J50" s="12" t="s">
        <v>250</v>
      </c>
      <c r="K50" s="44"/>
      <c r="L50" s="45">
        <f t="shared" si="1"/>
        <v>0</v>
      </c>
      <c r="M50" s="45" t="s">
        <v>251</v>
      </c>
      <c r="N50" s="44"/>
      <c r="O50" s="45">
        <f>I50*N50</f>
        <v>0</v>
      </c>
      <c r="P50" s="1"/>
      <c r="Q50" s="1"/>
      <c r="R50" s="1"/>
      <c r="S50" s="1"/>
      <c r="T50" s="1"/>
    </row>
    <row r="51" spans="1:20" s="2" customFormat="1" ht="15" customHeight="1">
      <c r="A51" s="11">
        <v>23</v>
      </c>
      <c r="B51" s="13" t="s">
        <v>27</v>
      </c>
      <c r="C51" s="12" t="s">
        <v>28</v>
      </c>
      <c r="D51" s="12" t="s">
        <v>122</v>
      </c>
      <c r="E51" s="12" t="s">
        <v>123</v>
      </c>
      <c r="F51" s="12" t="s">
        <v>5</v>
      </c>
      <c r="G51" s="109"/>
      <c r="H51" s="50">
        <v>2022</v>
      </c>
      <c r="I51" s="12">
        <v>1</v>
      </c>
      <c r="J51" s="12" t="s">
        <v>250</v>
      </c>
      <c r="K51" s="44"/>
      <c r="L51" s="45">
        <f t="shared" si="1"/>
        <v>0</v>
      </c>
      <c r="M51" s="45" t="s">
        <v>251</v>
      </c>
      <c r="N51" s="44"/>
      <c r="O51" s="45">
        <f>I51*N51</f>
        <v>0</v>
      </c>
      <c r="P51" s="1"/>
      <c r="Q51" s="1"/>
      <c r="R51" s="1"/>
      <c r="S51" s="1"/>
      <c r="T51" s="1"/>
    </row>
    <row r="52" spans="1:20" s="2" customFormat="1" ht="15" customHeight="1">
      <c r="A52" s="11">
        <v>24</v>
      </c>
      <c r="B52" s="13" t="s">
        <v>8</v>
      </c>
      <c r="C52" s="12" t="s">
        <v>9</v>
      </c>
      <c r="D52" s="12" t="s">
        <v>124</v>
      </c>
      <c r="E52" s="12" t="s">
        <v>125</v>
      </c>
      <c r="F52" s="12" t="s">
        <v>5</v>
      </c>
      <c r="G52" s="109"/>
      <c r="H52" s="50">
        <v>2022</v>
      </c>
      <c r="I52" s="12">
        <v>1</v>
      </c>
      <c r="J52" s="12" t="s">
        <v>250</v>
      </c>
      <c r="K52" s="44"/>
      <c r="L52" s="45">
        <f t="shared" si="1"/>
        <v>0</v>
      </c>
      <c r="M52" s="45" t="s">
        <v>251</v>
      </c>
      <c r="N52" s="44"/>
      <c r="O52" s="45">
        <f>I52*N52</f>
        <v>0</v>
      </c>
      <c r="P52" s="1"/>
      <c r="Q52" s="1"/>
      <c r="R52" s="1"/>
      <c r="S52" s="1"/>
      <c r="T52" s="1"/>
    </row>
    <row r="53" spans="1:20" s="2" customFormat="1" ht="15" customHeight="1">
      <c r="A53" s="11">
        <v>25</v>
      </c>
      <c r="B53" s="13" t="s">
        <v>126</v>
      </c>
      <c r="C53" s="12"/>
      <c r="D53" s="12" t="s">
        <v>127</v>
      </c>
      <c r="E53" s="12" t="s">
        <v>128</v>
      </c>
      <c r="F53" s="12" t="s">
        <v>5</v>
      </c>
      <c r="G53" s="110"/>
      <c r="H53" s="50">
        <v>2022</v>
      </c>
      <c r="I53" s="12">
        <v>1</v>
      </c>
      <c r="J53" s="12" t="s">
        <v>250</v>
      </c>
      <c r="K53" s="44"/>
      <c r="L53" s="45">
        <f t="shared" si="1"/>
        <v>0</v>
      </c>
      <c r="M53" s="76"/>
      <c r="N53" s="76"/>
      <c r="O53" s="76"/>
      <c r="P53" s="1"/>
      <c r="Q53" s="1"/>
      <c r="R53" s="1"/>
      <c r="S53" s="1"/>
      <c r="T53" s="1"/>
    </row>
    <row r="54" spans="1:20" s="2" customFormat="1" ht="15" customHeight="1">
      <c r="A54" s="11">
        <v>26</v>
      </c>
      <c r="B54" s="13" t="s">
        <v>12</v>
      </c>
      <c r="C54" s="12" t="s">
        <v>13</v>
      </c>
      <c r="D54" s="12" t="s">
        <v>119</v>
      </c>
      <c r="E54" s="12" t="s">
        <v>120</v>
      </c>
      <c r="F54" s="12">
        <v>4080</v>
      </c>
      <c r="G54" s="108" t="s">
        <v>130</v>
      </c>
      <c r="H54" s="50">
        <v>2022</v>
      </c>
      <c r="I54" s="12">
        <v>1</v>
      </c>
      <c r="J54" s="12" t="s">
        <v>250</v>
      </c>
      <c r="K54" s="44"/>
      <c r="L54" s="45">
        <f t="shared" si="1"/>
        <v>0</v>
      </c>
      <c r="M54" s="45" t="s">
        <v>251</v>
      </c>
      <c r="N54" s="44"/>
      <c r="O54" s="45">
        <f>I54*N54</f>
        <v>0</v>
      </c>
      <c r="P54" s="1"/>
      <c r="Q54" s="1"/>
      <c r="R54" s="1"/>
      <c r="S54" s="1"/>
      <c r="T54" s="1"/>
    </row>
    <row r="55" spans="1:20" s="2" customFormat="1" ht="15" customHeight="1">
      <c r="A55" s="11">
        <v>27</v>
      </c>
      <c r="B55" s="13" t="s">
        <v>27</v>
      </c>
      <c r="C55" s="12" t="s">
        <v>28</v>
      </c>
      <c r="D55" s="12" t="s">
        <v>122</v>
      </c>
      <c r="E55" s="12" t="s">
        <v>123</v>
      </c>
      <c r="F55" s="12" t="s">
        <v>5</v>
      </c>
      <c r="G55" s="109"/>
      <c r="H55" s="50">
        <v>2022</v>
      </c>
      <c r="I55" s="12">
        <v>1</v>
      </c>
      <c r="J55" s="12" t="s">
        <v>250</v>
      </c>
      <c r="K55" s="44"/>
      <c r="L55" s="45">
        <f t="shared" si="1"/>
        <v>0</v>
      </c>
      <c r="M55" s="45" t="s">
        <v>251</v>
      </c>
      <c r="N55" s="44"/>
      <c r="O55" s="45">
        <f>I55*N55</f>
        <v>0</v>
      </c>
      <c r="P55" s="1"/>
      <c r="Q55" s="1"/>
      <c r="R55" s="1"/>
      <c r="S55" s="1"/>
      <c r="T55" s="1"/>
    </row>
    <row r="56" spans="1:20" s="2" customFormat="1" ht="15" customHeight="1">
      <c r="A56" s="11">
        <v>28</v>
      </c>
      <c r="B56" s="13" t="s">
        <v>126</v>
      </c>
      <c r="C56" s="12"/>
      <c r="D56" s="12" t="s">
        <v>127</v>
      </c>
      <c r="E56" s="12" t="s">
        <v>128</v>
      </c>
      <c r="F56" s="12" t="s">
        <v>5</v>
      </c>
      <c r="G56" s="109"/>
      <c r="H56" s="50">
        <v>2022</v>
      </c>
      <c r="I56" s="12">
        <v>1</v>
      </c>
      <c r="J56" s="12" t="s">
        <v>250</v>
      </c>
      <c r="K56" s="44"/>
      <c r="L56" s="45">
        <f t="shared" si="1"/>
        <v>0</v>
      </c>
      <c r="M56" s="76"/>
      <c r="N56" s="76"/>
      <c r="O56" s="76"/>
      <c r="P56" s="1"/>
      <c r="Q56" s="1"/>
      <c r="R56" s="1"/>
      <c r="S56" s="1"/>
      <c r="T56" s="1"/>
    </row>
    <row r="57" spans="1:20" s="2" customFormat="1" ht="15" customHeight="1">
      <c r="A57" s="11">
        <v>29</v>
      </c>
      <c r="B57" s="13" t="s">
        <v>8</v>
      </c>
      <c r="C57" s="12" t="s">
        <v>9</v>
      </c>
      <c r="D57" s="12" t="s">
        <v>124</v>
      </c>
      <c r="E57" s="12" t="s">
        <v>125</v>
      </c>
      <c r="F57" s="12" t="s">
        <v>5</v>
      </c>
      <c r="G57" s="110"/>
      <c r="H57" s="50">
        <v>2022</v>
      </c>
      <c r="I57" s="12">
        <v>1</v>
      </c>
      <c r="J57" s="12" t="s">
        <v>250</v>
      </c>
      <c r="K57" s="44"/>
      <c r="L57" s="45">
        <f t="shared" si="1"/>
        <v>0</v>
      </c>
      <c r="M57" s="45" t="s">
        <v>251</v>
      </c>
      <c r="N57" s="44"/>
      <c r="O57" s="45">
        <f>I57*N57</f>
        <v>0</v>
      </c>
      <c r="P57" s="1"/>
      <c r="Q57" s="1"/>
      <c r="R57" s="1"/>
      <c r="S57" s="1"/>
      <c r="T57" s="1"/>
    </row>
    <row r="58" spans="1:20" s="2" customFormat="1" ht="15" customHeight="1">
      <c r="A58" s="11">
        <v>30</v>
      </c>
      <c r="B58" s="13" t="s">
        <v>131</v>
      </c>
      <c r="C58" s="12"/>
      <c r="D58" s="12" t="s">
        <v>5</v>
      </c>
      <c r="E58" s="12" t="s">
        <v>132</v>
      </c>
      <c r="F58" s="12" t="s">
        <v>5</v>
      </c>
      <c r="G58" s="12" t="s">
        <v>5</v>
      </c>
      <c r="H58" s="12">
        <v>2006</v>
      </c>
      <c r="I58" s="12">
        <v>1</v>
      </c>
      <c r="J58" s="12" t="s">
        <v>250</v>
      </c>
      <c r="K58" s="44"/>
      <c r="L58" s="45">
        <f t="shared" si="1"/>
        <v>0</v>
      </c>
      <c r="M58" s="76"/>
      <c r="N58" s="76"/>
      <c r="O58" s="76"/>
      <c r="P58" s="1"/>
      <c r="Q58" s="1"/>
      <c r="R58" s="1"/>
      <c r="S58" s="1"/>
      <c r="T58" s="1"/>
    </row>
    <row r="59" spans="1:20" s="2" customFormat="1" ht="15" customHeight="1">
      <c r="A59" s="11">
        <v>31</v>
      </c>
      <c r="B59" s="13" t="s">
        <v>12</v>
      </c>
      <c r="C59" s="12" t="s">
        <v>17</v>
      </c>
      <c r="D59" s="12" t="s">
        <v>37</v>
      </c>
      <c r="E59" s="12" t="s">
        <v>38</v>
      </c>
      <c r="F59" s="12" t="s">
        <v>212</v>
      </c>
      <c r="G59" s="12" t="s">
        <v>211</v>
      </c>
      <c r="H59" s="12">
        <v>1994</v>
      </c>
      <c r="I59" s="12">
        <v>1</v>
      </c>
      <c r="J59" s="12" t="s">
        <v>250</v>
      </c>
      <c r="K59" s="44"/>
      <c r="L59" s="45">
        <f t="shared" si="1"/>
        <v>0</v>
      </c>
      <c r="M59" s="45" t="s">
        <v>251</v>
      </c>
      <c r="N59" s="44"/>
      <c r="O59" s="45">
        <f>I59*N59</f>
        <v>0</v>
      </c>
      <c r="P59" s="1"/>
      <c r="Q59" s="1"/>
      <c r="R59" s="1"/>
      <c r="S59" s="1"/>
      <c r="T59" s="1"/>
    </row>
    <row r="60" spans="1:20" s="2" customFormat="1" ht="15" customHeight="1">
      <c r="A60" s="11">
        <v>32</v>
      </c>
      <c r="B60" s="13" t="s">
        <v>131</v>
      </c>
      <c r="C60" s="12"/>
      <c r="D60" s="12" t="s">
        <v>5</v>
      </c>
      <c r="E60" s="12" t="s">
        <v>39</v>
      </c>
      <c r="F60" s="12" t="s">
        <v>5</v>
      </c>
      <c r="G60" s="23" t="s">
        <v>5</v>
      </c>
      <c r="H60" s="12">
        <v>1994</v>
      </c>
      <c r="I60" s="12">
        <v>1</v>
      </c>
      <c r="J60" s="12" t="s">
        <v>250</v>
      </c>
      <c r="K60" s="44"/>
      <c r="L60" s="45">
        <f t="shared" si="1"/>
        <v>0</v>
      </c>
      <c r="M60" s="76"/>
      <c r="N60" s="76"/>
      <c r="O60" s="76"/>
      <c r="P60" s="1"/>
      <c r="Q60" s="1"/>
      <c r="R60" s="1"/>
      <c r="S60" s="1"/>
      <c r="T60" s="1"/>
    </row>
    <row r="61" spans="1:20" s="2" customFormat="1" ht="15" customHeight="1">
      <c r="A61" s="11">
        <v>33</v>
      </c>
      <c r="B61" s="13" t="s">
        <v>12</v>
      </c>
      <c r="C61" s="12" t="s">
        <v>17</v>
      </c>
      <c r="D61" s="12" t="s">
        <v>14</v>
      </c>
      <c r="E61" s="12" t="s">
        <v>41</v>
      </c>
      <c r="F61" s="12">
        <v>28101</v>
      </c>
      <c r="G61" s="12" t="s">
        <v>213</v>
      </c>
      <c r="H61" s="12">
        <v>1998</v>
      </c>
      <c r="I61" s="12">
        <v>1</v>
      </c>
      <c r="J61" s="12" t="s">
        <v>250</v>
      </c>
      <c r="K61" s="44"/>
      <c r="L61" s="45">
        <f t="shared" si="1"/>
        <v>0</v>
      </c>
      <c r="M61" s="45" t="s">
        <v>251</v>
      </c>
      <c r="N61" s="44"/>
      <c r="O61" s="45">
        <f>I61*N61</f>
        <v>0</v>
      </c>
      <c r="P61" s="1"/>
      <c r="Q61" s="1"/>
      <c r="R61" s="1"/>
      <c r="S61" s="1"/>
      <c r="T61" s="1"/>
    </row>
    <row r="62" spans="1:20" s="2" customFormat="1" ht="15" customHeight="1">
      <c r="A62" s="11">
        <v>34</v>
      </c>
      <c r="B62" s="13" t="s">
        <v>8</v>
      </c>
      <c r="C62" s="12" t="s">
        <v>9</v>
      </c>
      <c r="D62" s="12" t="s">
        <v>10</v>
      </c>
      <c r="E62" s="12" t="s">
        <v>133</v>
      </c>
      <c r="F62" s="12" t="s">
        <v>5</v>
      </c>
      <c r="G62" s="12" t="s">
        <v>5</v>
      </c>
      <c r="H62" s="12">
        <v>2015</v>
      </c>
      <c r="I62" s="12">
        <v>1</v>
      </c>
      <c r="J62" s="12" t="s">
        <v>250</v>
      </c>
      <c r="K62" s="44"/>
      <c r="L62" s="45">
        <f t="shared" si="1"/>
        <v>0</v>
      </c>
      <c r="M62" s="45" t="s">
        <v>251</v>
      </c>
      <c r="N62" s="44"/>
      <c r="O62" s="45">
        <f>I62*N62</f>
        <v>0</v>
      </c>
      <c r="P62" s="1"/>
      <c r="Q62" s="1"/>
      <c r="R62" s="1"/>
      <c r="S62" s="1"/>
      <c r="T62" s="1"/>
    </row>
    <row r="63" spans="1:20" s="2" customFormat="1" ht="15" customHeight="1">
      <c r="A63" s="35"/>
      <c r="B63" s="114" t="s">
        <v>197</v>
      </c>
      <c r="C63" s="116"/>
      <c r="D63" s="36"/>
      <c r="E63" s="36"/>
      <c r="F63" s="36"/>
      <c r="G63" s="36"/>
      <c r="H63" s="36"/>
      <c r="I63" s="36"/>
      <c r="J63" s="36"/>
      <c r="K63" s="91"/>
      <c r="L63" s="47"/>
      <c r="M63" s="47"/>
      <c r="N63" s="36"/>
      <c r="O63" s="47"/>
      <c r="P63" s="1"/>
      <c r="Q63" s="1"/>
      <c r="R63" s="1"/>
      <c r="S63" s="1"/>
      <c r="T63" s="1"/>
    </row>
    <row r="64" spans="1:20" s="2" customFormat="1" ht="15" customHeight="1">
      <c r="A64" s="25"/>
      <c r="B64" s="28" t="s">
        <v>36</v>
      </c>
      <c r="C64" s="26"/>
      <c r="D64" s="26"/>
      <c r="E64" s="26"/>
      <c r="F64" s="26"/>
      <c r="G64" s="26"/>
      <c r="H64" s="26"/>
      <c r="I64" s="26"/>
      <c r="J64" s="26"/>
      <c r="K64" s="90"/>
      <c r="L64" s="46"/>
      <c r="M64" s="46"/>
      <c r="N64" s="26"/>
      <c r="O64" s="46"/>
      <c r="P64" s="1"/>
      <c r="Q64" s="1"/>
      <c r="R64" s="1"/>
      <c r="S64" s="1"/>
      <c r="T64" s="1"/>
    </row>
    <row r="65" spans="1:20" s="2" customFormat="1" ht="15" customHeight="1">
      <c r="A65" s="11">
        <v>35</v>
      </c>
      <c r="B65" s="13" t="s">
        <v>4</v>
      </c>
      <c r="C65" s="12" t="s">
        <v>5</v>
      </c>
      <c r="D65" s="12" t="s">
        <v>6</v>
      </c>
      <c r="E65" s="12" t="s">
        <v>5</v>
      </c>
      <c r="F65" s="12" t="s">
        <v>5</v>
      </c>
      <c r="G65" s="12" t="s">
        <v>5</v>
      </c>
      <c r="H65" s="50">
        <v>2021</v>
      </c>
      <c r="I65" s="12">
        <v>3</v>
      </c>
      <c r="J65" s="12" t="s">
        <v>250</v>
      </c>
      <c r="K65" s="44"/>
      <c r="L65" s="45">
        <f>I65*K65</f>
        <v>0</v>
      </c>
      <c r="M65" s="76"/>
      <c r="N65" s="76"/>
      <c r="O65" s="76"/>
      <c r="P65" s="1"/>
      <c r="Q65" s="1"/>
      <c r="R65" s="1"/>
      <c r="S65" s="1"/>
      <c r="T65" s="1"/>
    </row>
    <row r="66" spans="1:20" s="2" customFormat="1" ht="15" customHeight="1">
      <c r="A66" s="11">
        <v>36</v>
      </c>
      <c r="B66" s="13" t="s">
        <v>12</v>
      </c>
      <c r="C66" s="12" t="s">
        <v>13</v>
      </c>
      <c r="D66" s="12" t="s">
        <v>14</v>
      </c>
      <c r="E66" s="12" t="s">
        <v>42</v>
      </c>
      <c r="F66" s="12">
        <v>43431</v>
      </c>
      <c r="G66" s="108" t="s">
        <v>134</v>
      </c>
      <c r="H66" s="12">
        <v>2002</v>
      </c>
      <c r="I66" s="12">
        <v>1</v>
      </c>
      <c r="J66" s="12" t="s">
        <v>250</v>
      </c>
      <c r="K66" s="44"/>
      <c r="L66" s="45">
        <f>I66*K66</f>
        <v>0</v>
      </c>
      <c r="M66" s="45" t="s">
        <v>251</v>
      </c>
      <c r="N66" s="44"/>
      <c r="O66" s="45">
        <f>I66*N66</f>
        <v>0</v>
      </c>
      <c r="P66" s="1"/>
      <c r="Q66" s="1"/>
      <c r="R66" s="1"/>
      <c r="S66" s="1"/>
      <c r="T66" s="1"/>
    </row>
    <row r="67" spans="1:20" s="2" customFormat="1" ht="15" customHeight="1">
      <c r="A67" s="11">
        <v>37</v>
      </c>
      <c r="B67" s="13" t="s">
        <v>27</v>
      </c>
      <c r="C67" s="12" t="s">
        <v>28</v>
      </c>
      <c r="D67" s="12" t="s">
        <v>14</v>
      </c>
      <c r="E67" s="12" t="s">
        <v>43</v>
      </c>
      <c r="F67" s="12" t="s">
        <v>214</v>
      </c>
      <c r="G67" s="109"/>
      <c r="H67" s="12">
        <v>2002</v>
      </c>
      <c r="I67" s="12">
        <v>1</v>
      </c>
      <c r="J67" s="12" t="s">
        <v>250</v>
      </c>
      <c r="K67" s="44"/>
      <c r="L67" s="45">
        <f>I67*K67</f>
        <v>0</v>
      </c>
      <c r="M67" s="76"/>
      <c r="N67" s="76"/>
      <c r="O67" s="76"/>
      <c r="P67" s="1"/>
      <c r="Q67" s="1"/>
      <c r="R67" s="1"/>
      <c r="S67" s="1"/>
      <c r="T67" s="1"/>
    </row>
    <row r="68" spans="1:20" s="2" customFormat="1" ht="15" customHeight="1">
      <c r="A68" s="11">
        <v>38</v>
      </c>
      <c r="B68" s="13" t="s">
        <v>131</v>
      </c>
      <c r="C68" s="12"/>
      <c r="D68" s="19" t="s">
        <v>14</v>
      </c>
      <c r="E68" s="19" t="s">
        <v>132</v>
      </c>
      <c r="F68" s="12" t="s">
        <v>5</v>
      </c>
      <c r="G68" s="109"/>
      <c r="H68" s="12">
        <v>2002</v>
      </c>
      <c r="I68" s="12">
        <v>1</v>
      </c>
      <c r="J68" s="12" t="s">
        <v>250</v>
      </c>
      <c r="K68" s="44"/>
      <c r="L68" s="45">
        <f>I68*K68</f>
        <v>0</v>
      </c>
      <c r="M68" s="76"/>
      <c r="N68" s="76"/>
      <c r="O68" s="76"/>
      <c r="P68" s="1"/>
      <c r="Q68" s="1"/>
      <c r="R68" s="1"/>
      <c r="S68" s="1"/>
      <c r="T68" s="1"/>
    </row>
    <row r="69" spans="1:20" s="2" customFormat="1" ht="15" customHeight="1">
      <c r="A69" s="11">
        <v>39</v>
      </c>
      <c r="B69" s="13" t="s">
        <v>126</v>
      </c>
      <c r="C69" s="12"/>
      <c r="D69" s="12" t="s">
        <v>14</v>
      </c>
      <c r="E69" s="12" t="s">
        <v>44</v>
      </c>
      <c r="F69" s="12" t="s">
        <v>5</v>
      </c>
      <c r="G69" s="110"/>
      <c r="H69" s="12">
        <v>2002</v>
      </c>
      <c r="I69" s="12">
        <v>1</v>
      </c>
      <c r="J69" s="12" t="s">
        <v>250</v>
      </c>
      <c r="K69" s="44"/>
      <c r="L69" s="45">
        <f>I69*K69</f>
        <v>0</v>
      </c>
      <c r="M69" s="45" t="s">
        <v>251</v>
      </c>
      <c r="N69" s="44"/>
      <c r="O69" s="45">
        <f>I69*N69</f>
        <v>0</v>
      </c>
      <c r="P69" s="1"/>
      <c r="Q69" s="1"/>
      <c r="R69" s="1"/>
      <c r="S69" s="1"/>
      <c r="T69" s="1"/>
    </row>
    <row r="70" spans="1:20" s="2" customFormat="1" ht="15" customHeight="1">
      <c r="A70" s="35"/>
      <c r="B70" s="114" t="s">
        <v>45</v>
      </c>
      <c r="C70" s="116"/>
      <c r="D70" s="36"/>
      <c r="E70" s="36"/>
      <c r="F70" s="36"/>
      <c r="G70" s="36"/>
      <c r="H70" s="36"/>
      <c r="I70" s="36"/>
      <c r="J70" s="36"/>
      <c r="K70" s="91"/>
      <c r="L70" s="47"/>
      <c r="M70" s="47"/>
      <c r="N70" s="36"/>
      <c r="O70" s="47"/>
      <c r="P70" s="1"/>
      <c r="Q70" s="1"/>
      <c r="R70" s="1"/>
      <c r="S70" s="1"/>
      <c r="T70" s="1"/>
    </row>
    <row r="71" spans="1:20" s="2" customFormat="1" ht="15" customHeight="1">
      <c r="A71" s="11">
        <v>40</v>
      </c>
      <c r="B71" s="13" t="s">
        <v>4</v>
      </c>
      <c r="C71" s="12" t="s">
        <v>5</v>
      </c>
      <c r="D71" s="12" t="s">
        <v>6</v>
      </c>
      <c r="E71" s="12" t="s">
        <v>5</v>
      </c>
      <c r="F71" s="12" t="s">
        <v>5</v>
      </c>
      <c r="G71" s="12" t="s">
        <v>5</v>
      </c>
      <c r="H71" s="12" t="s">
        <v>5</v>
      </c>
      <c r="I71" s="12">
        <v>75</v>
      </c>
      <c r="J71" s="12" t="s">
        <v>250</v>
      </c>
      <c r="K71" s="44"/>
      <c r="L71" s="45">
        <f>I71*K71</f>
        <v>0</v>
      </c>
      <c r="M71" s="76"/>
      <c r="N71" s="76"/>
      <c r="O71" s="76"/>
      <c r="P71" s="1"/>
      <c r="Q71" s="1"/>
      <c r="R71" s="1"/>
      <c r="S71" s="1"/>
      <c r="T71" s="1"/>
    </row>
    <row r="72" spans="1:20" s="2" customFormat="1" ht="15" customHeight="1">
      <c r="A72" s="25"/>
      <c r="B72" s="126" t="s">
        <v>198</v>
      </c>
      <c r="C72" s="128"/>
      <c r="D72" s="127"/>
      <c r="E72" s="26"/>
      <c r="F72" s="26"/>
      <c r="G72" s="26"/>
      <c r="H72" s="26"/>
      <c r="I72" s="26"/>
      <c r="J72" s="26"/>
      <c r="K72" s="90"/>
      <c r="L72" s="46"/>
      <c r="M72" s="46"/>
      <c r="N72" s="26"/>
      <c r="O72" s="46"/>
      <c r="P72" s="1"/>
      <c r="Q72" s="1"/>
      <c r="R72" s="1"/>
      <c r="S72" s="1"/>
      <c r="T72" s="1"/>
    </row>
    <row r="73" spans="1:20" s="2" customFormat="1" ht="15" customHeight="1">
      <c r="A73" s="11">
        <v>41</v>
      </c>
      <c r="B73" s="13" t="s">
        <v>12</v>
      </c>
      <c r="C73" s="12" t="s">
        <v>13</v>
      </c>
      <c r="D73" s="12" t="s">
        <v>46</v>
      </c>
      <c r="E73" s="12" t="s">
        <v>47</v>
      </c>
      <c r="F73" s="12">
        <v>70675465</v>
      </c>
      <c r="G73" s="12" t="s">
        <v>215</v>
      </c>
      <c r="H73" s="12">
        <v>2007</v>
      </c>
      <c r="I73" s="12">
        <v>1</v>
      </c>
      <c r="J73" s="12" t="s">
        <v>250</v>
      </c>
      <c r="K73" s="44"/>
      <c r="L73" s="45">
        <f>I73*K73</f>
        <v>0</v>
      </c>
      <c r="M73" s="45" t="s">
        <v>251</v>
      </c>
      <c r="N73" s="44"/>
      <c r="O73" s="45">
        <f>I73*N73</f>
        <v>0</v>
      </c>
      <c r="P73" s="1"/>
      <c r="Q73" s="1"/>
      <c r="R73" s="1"/>
      <c r="S73" s="1"/>
      <c r="T73" s="1"/>
    </row>
    <row r="74" spans="1:20" s="2" customFormat="1" ht="15" customHeight="1">
      <c r="A74" s="25"/>
      <c r="B74" s="29" t="s">
        <v>36</v>
      </c>
      <c r="C74" s="30"/>
      <c r="D74" s="26"/>
      <c r="E74" s="26"/>
      <c r="F74" s="26"/>
      <c r="G74" s="26"/>
      <c r="H74" s="26"/>
      <c r="I74" s="26"/>
      <c r="J74" s="26"/>
      <c r="K74" s="90"/>
      <c r="L74" s="46"/>
      <c r="M74" s="46"/>
      <c r="N74" s="26"/>
      <c r="O74" s="46"/>
      <c r="P74" s="1"/>
      <c r="Q74" s="1"/>
      <c r="R74" s="1"/>
      <c r="S74" s="1"/>
      <c r="T74" s="1"/>
    </row>
    <row r="75" spans="1:20" s="2" customFormat="1" ht="28.5" customHeight="1">
      <c r="A75" s="11">
        <v>42</v>
      </c>
      <c r="B75" s="13" t="s">
        <v>12</v>
      </c>
      <c r="C75" s="12" t="s">
        <v>13</v>
      </c>
      <c r="D75" s="12" t="s">
        <v>199</v>
      </c>
      <c r="E75" s="12" t="s">
        <v>70</v>
      </c>
      <c r="F75" s="12">
        <v>2144632</v>
      </c>
      <c r="G75" s="108" t="s">
        <v>216</v>
      </c>
      <c r="H75" s="12">
        <v>2002</v>
      </c>
      <c r="I75" s="12">
        <v>1</v>
      </c>
      <c r="J75" s="12" t="s">
        <v>250</v>
      </c>
      <c r="K75" s="44"/>
      <c r="L75" s="45">
        <f t="shared" ref="L75:L82" si="2">I75*K75</f>
        <v>0</v>
      </c>
      <c r="M75" s="45" t="s">
        <v>251</v>
      </c>
      <c r="N75" s="44"/>
      <c r="O75" s="45">
        <f>I75*N75</f>
        <v>0</v>
      </c>
      <c r="P75" s="1"/>
      <c r="Q75" s="1"/>
      <c r="R75" s="1"/>
      <c r="S75" s="1"/>
      <c r="T75" s="1"/>
    </row>
    <row r="76" spans="1:20" s="2" customFormat="1" ht="15" customHeight="1">
      <c r="A76" s="11">
        <v>43</v>
      </c>
      <c r="B76" s="13" t="s">
        <v>131</v>
      </c>
      <c r="C76" s="12"/>
      <c r="D76" s="19" t="s">
        <v>184</v>
      </c>
      <c r="E76" s="12" t="s">
        <v>135</v>
      </c>
      <c r="F76" s="12" t="s">
        <v>5</v>
      </c>
      <c r="G76" s="109"/>
      <c r="H76" s="12">
        <v>2014</v>
      </c>
      <c r="I76" s="12">
        <v>1</v>
      </c>
      <c r="J76" s="12" t="s">
        <v>250</v>
      </c>
      <c r="K76" s="44"/>
      <c r="L76" s="45">
        <f t="shared" si="2"/>
        <v>0</v>
      </c>
      <c r="M76" s="76"/>
      <c r="N76" s="76"/>
      <c r="O76" s="76"/>
      <c r="P76" s="1"/>
      <c r="Q76" s="1"/>
      <c r="R76" s="1"/>
      <c r="S76" s="1"/>
      <c r="T76" s="1"/>
    </row>
    <row r="77" spans="1:20" s="2" customFormat="1" ht="15" customHeight="1">
      <c r="A77" s="11">
        <v>44</v>
      </c>
      <c r="B77" s="13" t="s">
        <v>126</v>
      </c>
      <c r="C77" s="12"/>
      <c r="D77" s="12" t="s">
        <v>10</v>
      </c>
      <c r="E77" s="12" t="s">
        <v>71</v>
      </c>
      <c r="F77" s="12" t="s">
        <v>5</v>
      </c>
      <c r="G77" s="109"/>
      <c r="H77" s="12">
        <v>2002</v>
      </c>
      <c r="I77" s="12">
        <v>1</v>
      </c>
      <c r="J77" s="12" t="s">
        <v>250</v>
      </c>
      <c r="K77" s="44"/>
      <c r="L77" s="45">
        <f t="shared" si="2"/>
        <v>0</v>
      </c>
      <c r="M77" s="76"/>
      <c r="N77" s="76"/>
      <c r="O77" s="76"/>
      <c r="P77" s="1"/>
      <c r="Q77" s="1"/>
      <c r="R77" s="1"/>
      <c r="S77" s="1"/>
      <c r="T77" s="1"/>
    </row>
    <row r="78" spans="1:20" s="2" customFormat="1" ht="15" customHeight="1">
      <c r="A78" s="11">
        <v>45</v>
      </c>
      <c r="B78" s="13" t="s">
        <v>72</v>
      </c>
      <c r="C78" s="12"/>
      <c r="D78" s="12" t="s">
        <v>10</v>
      </c>
      <c r="E78" s="12" t="s">
        <v>73</v>
      </c>
      <c r="F78" s="12" t="s">
        <v>5</v>
      </c>
      <c r="G78" s="110"/>
      <c r="H78" s="12">
        <v>2002</v>
      </c>
      <c r="I78" s="12">
        <v>1</v>
      </c>
      <c r="J78" s="12" t="s">
        <v>250</v>
      </c>
      <c r="K78" s="44"/>
      <c r="L78" s="45">
        <f t="shared" si="2"/>
        <v>0</v>
      </c>
      <c r="M78" s="45" t="s">
        <v>251</v>
      </c>
      <c r="N78" s="44"/>
      <c r="O78" s="45">
        <f>I78*N78</f>
        <v>0</v>
      </c>
      <c r="P78" s="1"/>
      <c r="Q78" s="1"/>
      <c r="R78" s="1"/>
      <c r="S78" s="1"/>
      <c r="T78" s="1"/>
    </row>
    <row r="79" spans="1:20" s="2" customFormat="1" ht="15" customHeight="1">
      <c r="A79" s="11">
        <v>46</v>
      </c>
      <c r="B79" s="13" t="s">
        <v>27</v>
      </c>
      <c r="C79" s="12" t="s">
        <v>28</v>
      </c>
      <c r="D79" s="12" t="s">
        <v>75</v>
      </c>
      <c r="E79" s="12" t="s">
        <v>100</v>
      </c>
      <c r="F79" s="12" t="s">
        <v>5</v>
      </c>
      <c r="G79" s="12" t="s">
        <v>5</v>
      </c>
      <c r="H79" s="12">
        <v>2012</v>
      </c>
      <c r="I79" s="12">
        <v>1</v>
      </c>
      <c r="J79" s="12" t="s">
        <v>250</v>
      </c>
      <c r="K79" s="44"/>
      <c r="L79" s="45">
        <f t="shared" si="2"/>
        <v>0</v>
      </c>
      <c r="M79" s="76"/>
      <c r="N79" s="76"/>
      <c r="O79" s="76"/>
      <c r="P79" s="1"/>
      <c r="Q79" s="1"/>
      <c r="R79" s="1"/>
      <c r="S79" s="1"/>
      <c r="T79" s="1"/>
    </row>
    <row r="80" spans="1:20" s="2" customFormat="1" ht="15" customHeight="1">
      <c r="A80" s="11">
        <v>47</v>
      </c>
      <c r="B80" s="15" t="s">
        <v>8</v>
      </c>
      <c r="C80" s="56" t="s">
        <v>9</v>
      </c>
      <c r="D80" s="56" t="s">
        <v>136</v>
      </c>
      <c r="E80" s="16" t="s">
        <v>137</v>
      </c>
      <c r="F80" s="16" t="s">
        <v>5</v>
      </c>
      <c r="G80" s="16" t="s">
        <v>5</v>
      </c>
      <c r="H80" s="69" t="s">
        <v>204</v>
      </c>
      <c r="I80" s="56">
        <v>1</v>
      </c>
      <c r="J80" s="66" t="s">
        <v>250</v>
      </c>
      <c r="K80" s="92"/>
      <c r="L80" s="45">
        <f t="shared" si="2"/>
        <v>0</v>
      </c>
      <c r="M80" s="45" t="s">
        <v>251</v>
      </c>
      <c r="N80" s="44"/>
      <c r="O80" s="45">
        <f>I80*N80</f>
        <v>0</v>
      </c>
      <c r="P80" s="71"/>
      <c r="Q80" s="72"/>
      <c r="R80" s="72"/>
      <c r="S80" s="72"/>
      <c r="T80" s="1"/>
    </row>
    <row r="81" spans="1:20" s="2" customFormat="1" ht="15" customHeight="1">
      <c r="A81" s="11">
        <v>48</v>
      </c>
      <c r="B81" s="15" t="s">
        <v>8</v>
      </c>
      <c r="C81" s="17"/>
      <c r="D81" s="12" t="s">
        <v>138</v>
      </c>
      <c r="E81" s="12" t="s">
        <v>139</v>
      </c>
      <c r="F81" s="12" t="s">
        <v>5</v>
      </c>
      <c r="G81" s="12" t="s">
        <v>5</v>
      </c>
      <c r="H81" s="12">
        <v>2002</v>
      </c>
      <c r="I81" s="12">
        <v>1</v>
      </c>
      <c r="J81" s="12" t="s">
        <v>250</v>
      </c>
      <c r="K81" s="44"/>
      <c r="L81" s="45">
        <f t="shared" si="2"/>
        <v>0</v>
      </c>
      <c r="M81" s="45" t="s">
        <v>251</v>
      </c>
      <c r="N81" s="44"/>
      <c r="O81" s="45">
        <f>I81*N81</f>
        <v>0</v>
      </c>
      <c r="P81" s="1"/>
      <c r="Q81" s="1"/>
      <c r="R81" s="1"/>
      <c r="S81" s="1"/>
      <c r="T81" s="1"/>
    </row>
    <row r="82" spans="1:20" s="2" customFormat="1" ht="15" customHeight="1">
      <c r="A82" s="11">
        <v>49</v>
      </c>
      <c r="B82" s="13" t="s">
        <v>131</v>
      </c>
      <c r="C82" s="17"/>
      <c r="D82" s="12" t="s">
        <v>217</v>
      </c>
      <c r="E82" s="12" t="s">
        <v>140</v>
      </c>
      <c r="F82" s="12" t="s">
        <v>5</v>
      </c>
      <c r="G82" s="12" t="s">
        <v>5</v>
      </c>
      <c r="H82" s="12">
        <v>2017</v>
      </c>
      <c r="I82" s="12">
        <v>1</v>
      </c>
      <c r="J82" s="12" t="s">
        <v>250</v>
      </c>
      <c r="K82" s="44"/>
      <c r="L82" s="45">
        <f t="shared" si="2"/>
        <v>0</v>
      </c>
      <c r="M82" s="76"/>
      <c r="N82" s="76"/>
      <c r="O82" s="76"/>
      <c r="P82" s="1"/>
      <c r="Q82" s="1"/>
      <c r="R82" s="1"/>
      <c r="S82" s="1"/>
      <c r="T82" s="1"/>
    </row>
    <row r="83" spans="1:20" s="2" customFormat="1" ht="15" customHeight="1">
      <c r="A83" s="25"/>
      <c r="B83" s="28" t="s">
        <v>69</v>
      </c>
      <c r="C83" s="26"/>
      <c r="D83" s="26"/>
      <c r="E83" s="26"/>
      <c r="F83" s="26"/>
      <c r="G83" s="26"/>
      <c r="H83" s="26"/>
      <c r="I83" s="26"/>
      <c r="J83" s="26"/>
      <c r="K83" s="90"/>
      <c r="L83" s="46"/>
      <c r="M83" s="46"/>
      <c r="N83" s="26"/>
      <c r="O83" s="46"/>
      <c r="P83" s="1"/>
      <c r="Q83" s="1"/>
      <c r="R83" s="1"/>
      <c r="S83" s="1"/>
      <c r="T83" s="1"/>
    </row>
    <row r="84" spans="1:20" s="2" customFormat="1" ht="28.5" customHeight="1">
      <c r="A84" s="11">
        <v>50</v>
      </c>
      <c r="B84" s="13" t="s">
        <v>12</v>
      </c>
      <c r="C84" s="12" t="s">
        <v>13</v>
      </c>
      <c r="D84" s="12" t="s">
        <v>51</v>
      </c>
      <c r="E84" s="12" t="s">
        <v>52</v>
      </c>
      <c r="F84" s="12" t="s">
        <v>218</v>
      </c>
      <c r="G84" s="108" t="s">
        <v>5</v>
      </c>
      <c r="H84" s="12">
        <v>2014</v>
      </c>
      <c r="I84" s="12">
        <v>1</v>
      </c>
      <c r="J84" s="12" t="s">
        <v>250</v>
      </c>
      <c r="K84" s="44"/>
      <c r="L84" s="45">
        <f t="shared" ref="L84:L89" si="3">I84*K84</f>
        <v>0</v>
      </c>
      <c r="M84" s="45" t="s">
        <v>251</v>
      </c>
      <c r="N84" s="44"/>
      <c r="O84" s="45">
        <f>I84*N84</f>
        <v>0</v>
      </c>
      <c r="P84" s="1"/>
      <c r="Q84" s="1"/>
      <c r="R84" s="1"/>
      <c r="S84" s="1"/>
      <c r="T84" s="1"/>
    </row>
    <row r="85" spans="1:20" s="2" customFormat="1" ht="28.5" customHeight="1">
      <c r="A85" s="11">
        <v>51</v>
      </c>
      <c r="B85" s="13" t="s">
        <v>27</v>
      </c>
      <c r="C85" s="12" t="s">
        <v>28</v>
      </c>
      <c r="D85" s="12" t="s">
        <v>51</v>
      </c>
      <c r="E85" s="12" t="s">
        <v>53</v>
      </c>
      <c r="F85" s="12" t="s">
        <v>5</v>
      </c>
      <c r="G85" s="110"/>
      <c r="H85" s="12">
        <v>2014</v>
      </c>
      <c r="I85" s="12">
        <v>1</v>
      </c>
      <c r="J85" s="12" t="s">
        <v>250</v>
      </c>
      <c r="K85" s="44"/>
      <c r="L85" s="45">
        <f t="shared" si="3"/>
        <v>0</v>
      </c>
      <c r="M85" s="45" t="s">
        <v>251</v>
      </c>
      <c r="N85" s="44"/>
      <c r="O85" s="45">
        <f>I85*N85</f>
        <v>0</v>
      </c>
      <c r="P85" s="1"/>
      <c r="Q85" s="1"/>
      <c r="R85" s="1"/>
      <c r="S85" s="1"/>
      <c r="T85" s="1"/>
    </row>
    <row r="86" spans="1:20" s="2" customFormat="1" ht="28.5" customHeight="1">
      <c r="A86" s="11">
        <v>52</v>
      </c>
      <c r="B86" s="13" t="s">
        <v>12</v>
      </c>
      <c r="C86" s="12" t="s">
        <v>13</v>
      </c>
      <c r="D86" s="12" t="s">
        <v>51</v>
      </c>
      <c r="E86" s="12" t="s">
        <v>54</v>
      </c>
      <c r="F86" s="12" t="s">
        <v>219</v>
      </c>
      <c r="G86" s="108" t="s">
        <v>5</v>
      </c>
      <c r="H86" s="12">
        <v>2013</v>
      </c>
      <c r="I86" s="12">
        <v>1</v>
      </c>
      <c r="J86" s="12" t="s">
        <v>250</v>
      </c>
      <c r="K86" s="44"/>
      <c r="L86" s="45">
        <f t="shared" si="3"/>
        <v>0</v>
      </c>
      <c r="M86" s="45" t="s">
        <v>251</v>
      </c>
      <c r="N86" s="44"/>
      <c r="O86" s="45">
        <f>I86*N86</f>
        <v>0</v>
      </c>
      <c r="P86" s="1"/>
      <c r="Q86" s="1"/>
      <c r="R86" s="1"/>
      <c r="S86" s="1"/>
      <c r="T86" s="1"/>
    </row>
    <row r="87" spans="1:20" s="2" customFormat="1" ht="28.5" customHeight="1">
      <c r="A87" s="11">
        <v>53</v>
      </c>
      <c r="B87" s="13" t="s">
        <v>27</v>
      </c>
      <c r="C87" s="12" t="s">
        <v>28</v>
      </c>
      <c r="D87" s="12" t="s">
        <v>51</v>
      </c>
      <c r="E87" s="12" t="s">
        <v>53</v>
      </c>
      <c r="F87" s="12" t="s">
        <v>5</v>
      </c>
      <c r="G87" s="109"/>
      <c r="H87" s="12">
        <v>2013</v>
      </c>
      <c r="I87" s="12">
        <v>1</v>
      </c>
      <c r="J87" s="12" t="s">
        <v>250</v>
      </c>
      <c r="K87" s="44"/>
      <c r="L87" s="45">
        <f t="shared" si="3"/>
        <v>0</v>
      </c>
      <c r="M87" s="45" t="s">
        <v>251</v>
      </c>
      <c r="N87" s="44"/>
      <c r="O87" s="45">
        <f>I87*N87</f>
        <v>0</v>
      </c>
      <c r="P87" s="1"/>
      <c r="Q87" s="1"/>
      <c r="R87" s="1"/>
      <c r="S87" s="1"/>
      <c r="T87" s="1"/>
    </row>
    <row r="88" spans="1:20" s="2" customFormat="1" ht="15" customHeight="1">
      <c r="A88" s="11">
        <v>54</v>
      </c>
      <c r="B88" s="13" t="s">
        <v>131</v>
      </c>
      <c r="C88" s="12"/>
      <c r="D88" s="12" t="s">
        <v>5</v>
      </c>
      <c r="E88" s="12" t="s">
        <v>29</v>
      </c>
      <c r="F88" s="12" t="s">
        <v>5</v>
      </c>
      <c r="G88" s="110"/>
      <c r="H88" s="12">
        <v>2014</v>
      </c>
      <c r="I88" s="12">
        <v>1</v>
      </c>
      <c r="J88" s="12" t="s">
        <v>250</v>
      </c>
      <c r="K88" s="44"/>
      <c r="L88" s="45">
        <f t="shared" si="3"/>
        <v>0</v>
      </c>
      <c r="M88" s="76"/>
      <c r="N88" s="76"/>
      <c r="O88" s="76"/>
      <c r="P88" s="1"/>
      <c r="Q88" s="1"/>
      <c r="R88" s="1"/>
      <c r="S88" s="1"/>
      <c r="T88" s="1"/>
    </row>
    <row r="89" spans="1:20" s="2" customFormat="1" ht="15" customHeight="1">
      <c r="A89" s="11">
        <v>55</v>
      </c>
      <c r="B89" s="13" t="s">
        <v>8</v>
      </c>
      <c r="C89" s="12" t="s">
        <v>9</v>
      </c>
      <c r="D89" s="12" t="s">
        <v>49</v>
      </c>
      <c r="E89" s="12" t="s">
        <v>55</v>
      </c>
      <c r="F89" s="12" t="s">
        <v>5</v>
      </c>
      <c r="G89" s="12" t="s">
        <v>5</v>
      </c>
      <c r="H89" s="12">
        <v>2011</v>
      </c>
      <c r="I89" s="12">
        <v>2</v>
      </c>
      <c r="J89" s="12" t="s">
        <v>250</v>
      </c>
      <c r="K89" s="44"/>
      <c r="L89" s="45">
        <f t="shared" si="3"/>
        <v>0</v>
      </c>
      <c r="M89" s="45" t="s">
        <v>251</v>
      </c>
      <c r="N89" s="44"/>
      <c r="O89" s="45">
        <f>I89*N89</f>
        <v>0</v>
      </c>
      <c r="P89" s="1"/>
      <c r="Q89" s="1"/>
      <c r="R89" s="1"/>
      <c r="S89" s="1"/>
      <c r="T89" s="1"/>
    </row>
    <row r="90" spans="1:20" s="2" customFormat="1" ht="15" customHeight="1">
      <c r="A90" s="25"/>
      <c r="B90" s="28" t="s">
        <v>56</v>
      </c>
      <c r="C90" s="26"/>
      <c r="D90" s="26"/>
      <c r="E90" s="26"/>
      <c r="F90" s="26"/>
      <c r="G90" s="26"/>
      <c r="H90" s="26"/>
      <c r="I90" s="26"/>
      <c r="J90" s="26"/>
      <c r="K90" s="90"/>
      <c r="L90" s="46"/>
      <c r="M90" s="46"/>
      <c r="N90" s="26"/>
      <c r="O90" s="46"/>
      <c r="P90" s="1"/>
      <c r="Q90" s="1"/>
      <c r="R90" s="1"/>
      <c r="S90" s="1"/>
      <c r="T90" s="1"/>
    </row>
    <row r="91" spans="1:20" s="2" customFormat="1" ht="28.5" customHeight="1">
      <c r="A91" s="11">
        <v>56</v>
      </c>
      <c r="B91" s="13" t="s">
        <v>12</v>
      </c>
      <c r="C91" s="12" t="s">
        <v>13</v>
      </c>
      <c r="D91" s="12" t="s">
        <v>51</v>
      </c>
      <c r="E91" s="12" t="s">
        <v>58</v>
      </c>
      <c r="F91" s="12" t="s">
        <v>220</v>
      </c>
      <c r="G91" s="12" t="s">
        <v>223</v>
      </c>
      <c r="H91" s="12">
        <v>2013</v>
      </c>
      <c r="I91" s="12">
        <v>1</v>
      </c>
      <c r="J91" s="12" t="s">
        <v>250</v>
      </c>
      <c r="K91" s="44"/>
      <c r="L91" s="45">
        <f t="shared" ref="L91:L96" si="4">I91*K91</f>
        <v>0</v>
      </c>
      <c r="M91" s="45" t="s">
        <v>251</v>
      </c>
      <c r="N91" s="44"/>
      <c r="O91" s="45">
        <f>I91*N91</f>
        <v>0</v>
      </c>
      <c r="P91" s="1"/>
      <c r="Q91" s="1"/>
      <c r="R91" s="1"/>
      <c r="S91" s="1"/>
      <c r="T91" s="1"/>
    </row>
    <row r="92" spans="1:20" s="2" customFormat="1" ht="15" customHeight="1">
      <c r="A92" s="11">
        <v>57</v>
      </c>
      <c r="B92" s="13" t="s">
        <v>27</v>
      </c>
      <c r="C92" s="12" t="s">
        <v>28</v>
      </c>
      <c r="D92" s="12" t="s">
        <v>59</v>
      </c>
      <c r="E92" s="12" t="s">
        <v>60</v>
      </c>
      <c r="F92" s="12">
        <v>80016</v>
      </c>
      <c r="G92" s="12" t="s">
        <v>225</v>
      </c>
      <c r="H92" s="12">
        <v>2000</v>
      </c>
      <c r="I92" s="12">
        <v>1</v>
      </c>
      <c r="J92" s="12" t="s">
        <v>250</v>
      </c>
      <c r="K92" s="44"/>
      <c r="L92" s="45">
        <f t="shared" si="4"/>
        <v>0</v>
      </c>
      <c r="M92" s="76"/>
      <c r="N92" s="76"/>
      <c r="O92" s="76"/>
      <c r="P92" s="1"/>
      <c r="Q92" s="1"/>
      <c r="R92" s="1"/>
      <c r="S92" s="1"/>
      <c r="T92" s="1"/>
    </row>
    <row r="93" spans="1:20" s="2" customFormat="1" ht="15" customHeight="1">
      <c r="A93" s="11">
        <v>58</v>
      </c>
      <c r="B93" s="13" t="s">
        <v>27</v>
      </c>
      <c r="C93" s="12" t="s">
        <v>28</v>
      </c>
      <c r="D93" s="19" t="s">
        <v>49</v>
      </c>
      <c r="E93" s="19" t="s">
        <v>221</v>
      </c>
      <c r="F93" s="19" t="s">
        <v>222</v>
      </c>
      <c r="G93" s="12" t="s">
        <v>5</v>
      </c>
      <c r="H93" s="12">
        <v>2004</v>
      </c>
      <c r="I93" s="12">
        <v>1</v>
      </c>
      <c r="J93" s="12" t="s">
        <v>250</v>
      </c>
      <c r="K93" s="44"/>
      <c r="L93" s="45">
        <f t="shared" si="4"/>
        <v>0</v>
      </c>
      <c r="M93" s="76"/>
      <c r="N93" s="76"/>
      <c r="O93" s="76"/>
      <c r="P93" s="1"/>
      <c r="Q93" s="1"/>
      <c r="R93" s="1"/>
      <c r="S93" s="1"/>
      <c r="T93" s="1"/>
    </row>
    <row r="94" spans="1:20" s="2" customFormat="1" ht="15" customHeight="1">
      <c r="A94" s="11">
        <v>59</v>
      </c>
      <c r="B94" s="13" t="s">
        <v>8</v>
      </c>
      <c r="C94" s="12" t="s">
        <v>9</v>
      </c>
      <c r="D94" s="19" t="s">
        <v>141</v>
      </c>
      <c r="E94" s="19" t="s">
        <v>142</v>
      </c>
      <c r="F94" s="12" t="s">
        <v>5</v>
      </c>
      <c r="G94" s="12" t="s">
        <v>5</v>
      </c>
      <c r="H94" s="12">
        <v>2018</v>
      </c>
      <c r="I94" s="12">
        <v>1</v>
      </c>
      <c r="J94" s="12" t="s">
        <v>250</v>
      </c>
      <c r="K94" s="44"/>
      <c r="L94" s="45">
        <f t="shared" si="4"/>
        <v>0</v>
      </c>
      <c r="M94" s="45" t="s">
        <v>251</v>
      </c>
      <c r="N94" s="44"/>
      <c r="O94" s="45">
        <f>I94*N94</f>
        <v>0</v>
      </c>
      <c r="P94" s="1"/>
      <c r="Q94" s="1"/>
      <c r="R94" s="1"/>
      <c r="S94" s="1"/>
      <c r="T94" s="1"/>
    </row>
    <row r="95" spans="1:20" s="2" customFormat="1" ht="15" customHeight="1">
      <c r="A95" s="11">
        <v>60</v>
      </c>
      <c r="B95" s="13" t="s">
        <v>126</v>
      </c>
      <c r="C95" s="12"/>
      <c r="D95" s="19" t="s">
        <v>10</v>
      </c>
      <c r="E95" s="19" t="s">
        <v>71</v>
      </c>
      <c r="F95" s="12" t="s">
        <v>5</v>
      </c>
      <c r="G95" s="12" t="s">
        <v>5</v>
      </c>
      <c r="H95" s="12">
        <v>2002</v>
      </c>
      <c r="I95" s="12">
        <v>1</v>
      </c>
      <c r="J95" s="12" t="s">
        <v>250</v>
      </c>
      <c r="K95" s="44"/>
      <c r="L95" s="45">
        <f t="shared" si="4"/>
        <v>0</v>
      </c>
      <c r="M95" s="76"/>
      <c r="N95" s="76"/>
      <c r="O95" s="76"/>
      <c r="P95" s="1"/>
      <c r="Q95" s="1"/>
      <c r="R95" s="1"/>
      <c r="S95" s="1"/>
      <c r="T95" s="1"/>
    </row>
    <row r="96" spans="1:20" s="2" customFormat="1" ht="15" customHeight="1">
      <c r="A96" s="11">
        <v>61</v>
      </c>
      <c r="B96" s="13" t="s">
        <v>131</v>
      </c>
      <c r="C96" s="12"/>
      <c r="D96" s="19" t="s">
        <v>14</v>
      </c>
      <c r="E96" s="19" t="s">
        <v>57</v>
      </c>
      <c r="F96" s="12" t="s">
        <v>5</v>
      </c>
      <c r="G96" s="12" t="s">
        <v>5</v>
      </c>
      <c r="H96" s="12">
        <v>1998</v>
      </c>
      <c r="I96" s="12">
        <v>1</v>
      </c>
      <c r="J96" s="12" t="s">
        <v>250</v>
      </c>
      <c r="K96" s="44"/>
      <c r="L96" s="45">
        <f t="shared" si="4"/>
        <v>0</v>
      </c>
      <c r="M96" s="76"/>
      <c r="N96" s="76"/>
      <c r="O96" s="76"/>
      <c r="P96" s="1"/>
      <c r="Q96" s="1"/>
      <c r="R96" s="1"/>
      <c r="S96" s="1"/>
      <c r="T96" s="1"/>
    </row>
    <row r="97" spans="1:20" s="2" customFormat="1" ht="15" customHeight="1">
      <c r="A97" s="25"/>
      <c r="B97" s="28" t="s">
        <v>61</v>
      </c>
      <c r="C97" s="26"/>
      <c r="D97" s="26"/>
      <c r="E97" s="26"/>
      <c r="F97" s="26"/>
      <c r="G97" s="26"/>
      <c r="H97" s="26"/>
      <c r="I97" s="26"/>
      <c r="J97" s="26"/>
      <c r="K97" s="90"/>
      <c r="L97" s="46"/>
      <c r="M97" s="46"/>
      <c r="N97" s="26"/>
      <c r="O97" s="46"/>
      <c r="P97" s="1"/>
      <c r="Q97" s="1"/>
      <c r="R97" s="1"/>
      <c r="S97" s="1"/>
      <c r="T97" s="1"/>
    </row>
    <row r="98" spans="1:20" s="2" customFormat="1" ht="15" customHeight="1">
      <c r="A98" s="11">
        <v>62</v>
      </c>
      <c r="B98" s="13" t="s">
        <v>8</v>
      </c>
      <c r="C98" s="12" t="s">
        <v>9</v>
      </c>
      <c r="D98" s="12" t="s">
        <v>10</v>
      </c>
      <c r="E98" s="12" t="s">
        <v>11</v>
      </c>
      <c r="F98" s="12" t="s">
        <v>5</v>
      </c>
      <c r="G98" s="12" t="s">
        <v>5</v>
      </c>
      <c r="H98" s="12">
        <v>2014</v>
      </c>
      <c r="I98" s="12">
        <v>6</v>
      </c>
      <c r="J98" s="12" t="s">
        <v>250</v>
      </c>
      <c r="K98" s="44"/>
      <c r="L98" s="45">
        <f>I98*K98</f>
        <v>0</v>
      </c>
      <c r="M98" s="45" t="s">
        <v>251</v>
      </c>
      <c r="N98" s="44"/>
      <c r="O98" s="45">
        <f>I98*N98</f>
        <v>0</v>
      </c>
      <c r="P98" s="1"/>
      <c r="Q98" s="1"/>
      <c r="R98" s="1"/>
      <c r="S98" s="1"/>
      <c r="T98" s="1"/>
    </row>
    <row r="99" spans="1:20" s="2" customFormat="1" ht="15" customHeight="1">
      <c r="A99" s="11">
        <v>63</v>
      </c>
      <c r="B99" s="13" t="s">
        <v>12</v>
      </c>
      <c r="C99" s="12" t="s">
        <v>13</v>
      </c>
      <c r="D99" s="12" t="s">
        <v>48</v>
      </c>
      <c r="E99" s="12" t="s">
        <v>62</v>
      </c>
      <c r="F99" s="12">
        <v>269968</v>
      </c>
      <c r="G99" s="108" t="s">
        <v>224</v>
      </c>
      <c r="H99" s="12">
        <v>2005</v>
      </c>
      <c r="I99" s="12">
        <v>1</v>
      </c>
      <c r="J99" s="12" t="s">
        <v>250</v>
      </c>
      <c r="K99" s="44"/>
      <c r="L99" s="45">
        <f>I99*K99</f>
        <v>0</v>
      </c>
      <c r="M99" s="45" t="s">
        <v>251</v>
      </c>
      <c r="N99" s="44"/>
      <c r="O99" s="45">
        <f>I99*N99</f>
        <v>0</v>
      </c>
      <c r="P99" s="1"/>
      <c r="Q99" s="1"/>
      <c r="R99" s="1"/>
      <c r="S99" s="1"/>
      <c r="T99" s="1"/>
    </row>
    <row r="100" spans="1:20" s="2" customFormat="1" ht="15" customHeight="1">
      <c r="A100" s="11">
        <v>64</v>
      </c>
      <c r="B100" s="13" t="s">
        <v>27</v>
      </c>
      <c r="C100" s="12" t="s">
        <v>28</v>
      </c>
      <c r="D100" s="12" t="s">
        <v>48</v>
      </c>
      <c r="E100" s="12"/>
      <c r="F100" s="12" t="s">
        <v>5</v>
      </c>
      <c r="G100" s="109"/>
      <c r="H100" s="12">
        <v>2005</v>
      </c>
      <c r="I100" s="12">
        <v>1</v>
      </c>
      <c r="J100" s="12" t="s">
        <v>250</v>
      </c>
      <c r="K100" s="44"/>
      <c r="L100" s="45">
        <f>I100*K100</f>
        <v>0</v>
      </c>
      <c r="M100" s="76"/>
      <c r="N100" s="76"/>
      <c r="O100" s="76"/>
      <c r="P100" s="1"/>
      <c r="Q100" s="1"/>
      <c r="R100" s="1"/>
      <c r="S100" s="1"/>
      <c r="T100" s="1"/>
    </row>
    <row r="101" spans="1:20" s="2" customFormat="1" ht="15" customHeight="1">
      <c r="A101" s="11">
        <v>65</v>
      </c>
      <c r="B101" s="13" t="s">
        <v>131</v>
      </c>
      <c r="C101" s="12"/>
      <c r="D101" s="12" t="s">
        <v>5</v>
      </c>
      <c r="E101" s="12" t="s">
        <v>29</v>
      </c>
      <c r="F101" s="12" t="s">
        <v>5</v>
      </c>
      <c r="G101" s="109"/>
      <c r="H101" s="12">
        <v>2000</v>
      </c>
      <c r="I101" s="12">
        <v>1</v>
      </c>
      <c r="J101" s="12" t="s">
        <v>250</v>
      </c>
      <c r="K101" s="44"/>
      <c r="L101" s="45">
        <f>I101*K101</f>
        <v>0</v>
      </c>
      <c r="M101" s="76"/>
      <c r="N101" s="76"/>
      <c r="O101" s="76"/>
      <c r="P101" s="1"/>
      <c r="Q101" s="1"/>
      <c r="R101" s="1"/>
      <c r="S101" s="1"/>
      <c r="T101" s="1"/>
    </row>
    <row r="102" spans="1:20" s="2" customFormat="1" ht="15" customHeight="1">
      <c r="A102" s="11">
        <v>66</v>
      </c>
      <c r="B102" s="13" t="s">
        <v>8</v>
      </c>
      <c r="C102" s="12" t="s">
        <v>9</v>
      </c>
      <c r="D102" s="12" t="s">
        <v>63</v>
      </c>
      <c r="E102" s="12" t="s">
        <v>64</v>
      </c>
      <c r="F102" s="12" t="s">
        <v>226</v>
      </c>
      <c r="G102" s="110"/>
      <c r="H102" s="12">
        <v>2006</v>
      </c>
      <c r="I102" s="12">
        <v>1</v>
      </c>
      <c r="J102" s="12" t="s">
        <v>250</v>
      </c>
      <c r="K102" s="44"/>
      <c r="L102" s="45">
        <f>I102*K102</f>
        <v>0</v>
      </c>
      <c r="M102" s="45" t="s">
        <v>251</v>
      </c>
      <c r="N102" s="44"/>
      <c r="O102" s="45">
        <f>I102*N102</f>
        <v>0</v>
      </c>
      <c r="P102" s="1"/>
      <c r="Q102" s="1"/>
      <c r="R102" s="1"/>
      <c r="S102" s="1"/>
      <c r="T102" s="1"/>
    </row>
    <row r="103" spans="1:20" s="2" customFormat="1" ht="15" customHeight="1">
      <c r="A103" s="25"/>
      <c r="B103" s="28" t="s">
        <v>65</v>
      </c>
      <c r="C103" s="26"/>
      <c r="D103" s="26"/>
      <c r="E103" s="26"/>
      <c r="F103" s="26"/>
      <c r="G103" s="26"/>
      <c r="H103" s="26"/>
      <c r="I103" s="26"/>
      <c r="J103" s="26"/>
      <c r="K103" s="90"/>
      <c r="L103" s="46"/>
      <c r="M103" s="46"/>
      <c r="N103" s="26"/>
      <c r="O103" s="46"/>
      <c r="P103" s="1"/>
      <c r="Q103" s="1"/>
      <c r="R103" s="1"/>
      <c r="S103" s="1"/>
      <c r="T103" s="1"/>
    </row>
    <row r="104" spans="1:20" s="2" customFormat="1" ht="15" customHeight="1">
      <c r="A104" s="11">
        <v>67</v>
      </c>
      <c r="B104" s="13" t="s">
        <v>143</v>
      </c>
      <c r="C104" s="14"/>
      <c r="D104" s="12" t="s">
        <v>144</v>
      </c>
      <c r="E104" s="12" t="s">
        <v>145</v>
      </c>
      <c r="F104" s="12">
        <v>538</v>
      </c>
      <c r="G104" s="12" t="s">
        <v>146</v>
      </c>
      <c r="H104" s="50">
        <v>2022</v>
      </c>
      <c r="I104" s="12">
        <v>1</v>
      </c>
      <c r="J104" s="12" t="s">
        <v>250</v>
      </c>
      <c r="K104" s="44"/>
      <c r="L104" s="45">
        <f t="shared" ref="L104:L112" si="5">I104*K104</f>
        <v>0</v>
      </c>
      <c r="M104" s="76"/>
      <c r="N104" s="76"/>
      <c r="O104" s="76"/>
      <c r="P104" s="1"/>
      <c r="Q104" s="1"/>
      <c r="R104" s="1"/>
      <c r="S104" s="1"/>
      <c r="T104" s="1"/>
    </row>
    <row r="105" spans="1:20" s="2" customFormat="1" ht="28.5" customHeight="1">
      <c r="A105" s="11">
        <v>68</v>
      </c>
      <c r="B105" s="13" t="s">
        <v>12</v>
      </c>
      <c r="C105" s="12" t="s">
        <v>13</v>
      </c>
      <c r="D105" s="12" t="s">
        <v>51</v>
      </c>
      <c r="E105" s="12" t="s">
        <v>66</v>
      </c>
      <c r="F105" s="12" t="s">
        <v>227</v>
      </c>
      <c r="G105" s="108" t="s">
        <v>147</v>
      </c>
      <c r="H105" s="12">
        <v>2013</v>
      </c>
      <c r="I105" s="12">
        <v>1</v>
      </c>
      <c r="J105" s="12" t="s">
        <v>250</v>
      </c>
      <c r="K105" s="44"/>
      <c r="L105" s="45">
        <f t="shared" si="5"/>
        <v>0</v>
      </c>
      <c r="M105" s="45" t="s">
        <v>251</v>
      </c>
      <c r="N105" s="44"/>
      <c r="O105" s="45">
        <f>I105*N105</f>
        <v>0</v>
      </c>
      <c r="P105" s="1"/>
      <c r="Q105" s="1"/>
      <c r="R105" s="1"/>
      <c r="S105" s="1"/>
      <c r="T105" s="1"/>
    </row>
    <row r="106" spans="1:20" s="2" customFormat="1" ht="28.5" customHeight="1">
      <c r="A106" s="11">
        <v>69</v>
      </c>
      <c r="B106" s="13" t="s">
        <v>27</v>
      </c>
      <c r="C106" s="12" t="s">
        <v>28</v>
      </c>
      <c r="D106" s="12" t="s">
        <v>51</v>
      </c>
      <c r="E106" s="12" t="s">
        <v>67</v>
      </c>
      <c r="F106" s="12" t="s">
        <v>228</v>
      </c>
      <c r="G106" s="109"/>
      <c r="H106" s="12">
        <v>2013</v>
      </c>
      <c r="I106" s="12">
        <v>1</v>
      </c>
      <c r="J106" s="12" t="s">
        <v>250</v>
      </c>
      <c r="K106" s="44"/>
      <c r="L106" s="45">
        <f t="shared" si="5"/>
        <v>0</v>
      </c>
      <c r="M106" s="45" t="s">
        <v>251</v>
      </c>
      <c r="N106" s="44"/>
      <c r="O106" s="45">
        <f>I106*N106</f>
        <v>0</v>
      </c>
      <c r="P106" s="1"/>
      <c r="Q106" s="1"/>
      <c r="R106" s="1"/>
      <c r="S106" s="1"/>
      <c r="T106" s="1"/>
    </row>
    <row r="107" spans="1:20" s="2" customFormat="1" ht="15" customHeight="1">
      <c r="A107" s="11">
        <v>70</v>
      </c>
      <c r="B107" s="13" t="s">
        <v>131</v>
      </c>
      <c r="C107" s="12"/>
      <c r="D107" s="12" t="s">
        <v>5</v>
      </c>
      <c r="E107" s="12" t="s">
        <v>29</v>
      </c>
      <c r="F107" s="12" t="s">
        <v>5</v>
      </c>
      <c r="G107" s="110"/>
      <c r="H107" s="12">
        <v>2013</v>
      </c>
      <c r="I107" s="12">
        <v>1</v>
      </c>
      <c r="J107" s="12" t="s">
        <v>250</v>
      </c>
      <c r="K107" s="44"/>
      <c r="L107" s="45">
        <f t="shared" si="5"/>
        <v>0</v>
      </c>
      <c r="M107" s="76"/>
      <c r="N107" s="76"/>
      <c r="O107" s="76"/>
      <c r="P107" s="1"/>
      <c r="Q107" s="1"/>
      <c r="R107" s="1"/>
      <c r="S107" s="1"/>
      <c r="T107" s="1"/>
    </row>
    <row r="108" spans="1:20" s="2" customFormat="1" ht="28.5" customHeight="1">
      <c r="A108" s="11">
        <v>71</v>
      </c>
      <c r="B108" s="13" t="s">
        <v>12</v>
      </c>
      <c r="C108" s="12" t="s">
        <v>13</v>
      </c>
      <c r="D108" s="12" t="s">
        <v>51</v>
      </c>
      <c r="E108" s="12" t="s">
        <v>66</v>
      </c>
      <c r="F108" s="12" t="s">
        <v>229</v>
      </c>
      <c r="G108" s="108" t="s">
        <v>148</v>
      </c>
      <c r="H108" s="12">
        <v>2013</v>
      </c>
      <c r="I108" s="12">
        <v>1</v>
      </c>
      <c r="J108" s="12" t="s">
        <v>250</v>
      </c>
      <c r="K108" s="44"/>
      <c r="L108" s="45">
        <f t="shared" si="5"/>
        <v>0</v>
      </c>
      <c r="M108" s="45" t="s">
        <v>251</v>
      </c>
      <c r="N108" s="44"/>
      <c r="O108" s="45">
        <f>I108*N108</f>
        <v>0</v>
      </c>
      <c r="P108" s="1"/>
      <c r="Q108" s="1"/>
      <c r="R108" s="1"/>
      <c r="S108" s="1"/>
      <c r="T108" s="1"/>
    </row>
    <row r="109" spans="1:20" s="2" customFormat="1" ht="28.5" customHeight="1">
      <c r="A109" s="11">
        <v>72</v>
      </c>
      <c r="B109" s="13" t="s">
        <v>27</v>
      </c>
      <c r="C109" s="12" t="s">
        <v>28</v>
      </c>
      <c r="D109" s="12" t="s">
        <v>51</v>
      </c>
      <c r="E109" s="12" t="s">
        <v>67</v>
      </c>
      <c r="F109" s="12" t="s">
        <v>230</v>
      </c>
      <c r="G109" s="109"/>
      <c r="H109" s="12">
        <v>2013</v>
      </c>
      <c r="I109" s="12">
        <v>1</v>
      </c>
      <c r="J109" s="12" t="s">
        <v>250</v>
      </c>
      <c r="K109" s="44"/>
      <c r="L109" s="45">
        <f t="shared" si="5"/>
        <v>0</v>
      </c>
      <c r="M109" s="45" t="s">
        <v>251</v>
      </c>
      <c r="N109" s="44"/>
      <c r="O109" s="45">
        <f>I109*N109</f>
        <v>0</v>
      </c>
      <c r="P109" s="1"/>
      <c r="Q109" s="1"/>
      <c r="R109" s="1"/>
      <c r="S109" s="1"/>
      <c r="T109" s="1"/>
    </row>
    <row r="110" spans="1:20" s="2" customFormat="1" ht="15" customHeight="1">
      <c r="A110" s="11">
        <v>73</v>
      </c>
      <c r="B110" s="13" t="s">
        <v>131</v>
      </c>
      <c r="C110" s="12"/>
      <c r="D110" s="12" t="s">
        <v>5</v>
      </c>
      <c r="E110" s="12" t="s">
        <v>29</v>
      </c>
      <c r="F110" s="12" t="s">
        <v>5</v>
      </c>
      <c r="G110" s="110"/>
      <c r="H110" s="12">
        <v>2013</v>
      </c>
      <c r="I110" s="12">
        <v>1</v>
      </c>
      <c r="J110" s="12" t="s">
        <v>250</v>
      </c>
      <c r="K110" s="44"/>
      <c r="L110" s="45">
        <f t="shared" si="5"/>
        <v>0</v>
      </c>
      <c r="M110" s="76"/>
      <c r="N110" s="76"/>
      <c r="O110" s="76"/>
      <c r="P110" s="1"/>
      <c r="Q110" s="1"/>
      <c r="R110" s="1"/>
      <c r="S110" s="1"/>
      <c r="T110" s="1"/>
    </row>
    <row r="111" spans="1:20" s="2" customFormat="1" ht="15" customHeight="1">
      <c r="A111" s="11">
        <v>74</v>
      </c>
      <c r="B111" s="13" t="s">
        <v>8</v>
      </c>
      <c r="C111" s="12" t="s">
        <v>9</v>
      </c>
      <c r="D111" s="12" t="s">
        <v>49</v>
      </c>
      <c r="E111" s="12" t="s">
        <v>68</v>
      </c>
      <c r="F111" s="12" t="s">
        <v>5</v>
      </c>
      <c r="G111" s="12"/>
      <c r="H111" s="12">
        <v>2012</v>
      </c>
      <c r="I111" s="12">
        <v>2</v>
      </c>
      <c r="J111" s="12" t="s">
        <v>250</v>
      </c>
      <c r="K111" s="44"/>
      <c r="L111" s="45">
        <f t="shared" si="5"/>
        <v>0</v>
      </c>
      <c r="M111" s="45" t="s">
        <v>251</v>
      </c>
      <c r="N111" s="44"/>
      <c r="O111" s="45">
        <f>I111*N111</f>
        <v>0</v>
      </c>
      <c r="P111" s="1"/>
      <c r="Q111" s="1"/>
      <c r="R111" s="1"/>
      <c r="S111" s="1"/>
      <c r="T111" s="1"/>
    </row>
    <row r="112" spans="1:20" s="2" customFormat="1" ht="15" customHeight="1">
      <c r="A112" s="11">
        <v>75</v>
      </c>
      <c r="B112" s="13" t="s">
        <v>72</v>
      </c>
      <c r="C112" s="12" t="s">
        <v>9</v>
      </c>
      <c r="D112" s="12" t="s">
        <v>107</v>
      </c>
      <c r="E112" s="12" t="s">
        <v>108</v>
      </c>
      <c r="F112" s="12" t="s">
        <v>5</v>
      </c>
      <c r="G112" s="12"/>
      <c r="H112" s="12"/>
      <c r="I112" s="12">
        <v>1</v>
      </c>
      <c r="J112" s="12" t="s">
        <v>250</v>
      </c>
      <c r="K112" s="44"/>
      <c r="L112" s="45">
        <f t="shared" si="5"/>
        <v>0</v>
      </c>
      <c r="M112" s="45" t="s">
        <v>251</v>
      </c>
      <c r="N112" s="44"/>
      <c r="O112" s="45">
        <f>I112*N112</f>
        <v>0</v>
      </c>
      <c r="P112" s="1"/>
      <c r="Q112" s="1"/>
      <c r="R112" s="1"/>
      <c r="S112" s="1"/>
      <c r="T112" s="1"/>
    </row>
    <row r="113" spans="1:20" s="2" customFormat="1" ht="15" customHeight="1">
      <c r="A113" s="25"/>
      <c r="B113" s="114" t="s">
        <v>74</v>
      </c>
      <c r="C113" s="116"/>
      <c r="D113" s="39"/>
      <c r="E113" s="36"/>
      <c r="F113" s="36"/>
      <c r="G113" s="36"/>
      <c r="H113" s="36"/>
      <c r="I113" s="36"/>
      <c r="J113" s="36"/>
      <c r="K113" s="91"/>
      <c r="L113" s="47"/>
      <c r="M113" s="47"/>
      <c r="N113" s="36"/>
      <c r="O113" s="47"/>
      <c r="P113" s="1"/>
      <c r="Q113" s="1"/>
      <c r="R113" s="1"/>
      <c r="S113" s="1"/>
      <c r="T113" s="1"/>
    </row>
    <row r="114" spans="1:20" s="2" customFormat="1" ht="15" customHeight="1">
      <c r="A114" s="11">
        <v>76</v>
      </c>
      <c r="B114" s="13" t="s">
        <v>4</v>
      </c>
      <c r="C114" s="12" t="s">
        <v>5</v>
      </c>
      <c r="D114" s="12" t="s">
        <v>6</v>
      </c>
      <c r="E114" s="12" t="s">
        <v>5</v>
      </c>
      <c r="F114" s="12" t="s">
        <v>5</v>
      </c>
      <c r="G114" s="12" t="s">
        <v>5</v>
      </c>
      <c r="H114" s="12" t="s">
        <v>5</v>
      </c>
      <c r="I114" s="12">
        <v>77</v>
      </c>
      <c r="J114" s="12" t="s">
        <v>250</v>
      </c>
      <c r="K114" s="44"/>
      <c r="L114" s="45">
        <f>I114*K114</f>
        <v>0</v>
      </c>
      <c r="M114" s="76"/>
      <c r="N114" s="76"/>
      <c r="O114" s="76"/>
      <c r="P114" s="1"/>
      <c r="Q114" s="1"/>
      <c r="R114" s="1"/>
      <c r="S114" s="1"/>
      <c r="T114" s="1"/>
    </row>
    <row r="115" spans="1:20" s="2" customFormat="1" ht="15" customHeight="1">
      <c r="A115" s="25"/>
      <c r="B115" s="27" t="s">
        <v>36</v>
      </c>
      <c r="C115" s="26"/>
      <c r="D115" s="31"/>
      <c r="E115" s="26"/>
      <c r="F115" s="26"/>
      <c r="G115" s="26"/>
      <c r="H115" s="26"/>
      <c r="I115" s="26"/>
      <c r="J115" s="26"/>
      <c r="K115" s="90"/>
      <c r="L115" s="46"/>
      <c r="M115" s="46"/>
      <c r="N115" s="26"/>
      <c r="O115" s="46"/>
      <c r="P115" s="1"/>
      <c r="Q115" s="1"/>
      <c r="R115" s="1"/>
      <c r="S115" s="1"/>
      <c r="T115" s="1"/>
    </row>
    <row r="116" spans="1:20" s="2" customFormat="1" ht="15" customHeight="1">
      <c r="A116" s="11">
        <v>77</v>
      </c>
      <c r="B116" s="13" t="s">
        <v>143</v>
      </c>
      <c r="C116" s="14"/>
      <c r="D116" s="12"/>
      <c r="E116" s="12" t="s">
        <v>149</v>
      </c>
      <c r="F116" s="12" t="s">
        <v>5</v>
      </c>
      <c r="G116" s="12" t="s">
        <v>150</v>
      </c>
      <c r="H116" s="50">
        <v>2022</v>
      </c>
      <c r="I116" s="12">
        <v>1</v>
      </c>
      <c r="J116" s="12" t="s">
        <v>250</v>
      </c>
      <c r="K116" s="44"/>
      <c r="L116" s="45">
        <f t="shared" ref="L116:L136" si="6">I116*K116</f>
        <v>0</v>
      </c>
      <c r="M116" s="76"/>
      <c r="N116" s="76"/>
      <c r="O116" s="76"/>
      <c r="P116" s="1"/>
      <c r="Q116" s="1"/>
      <c r="R116" s="1"/>
      <c r="S116" s="1"/>
      <c r="T116" s="1"/>
    </row>
    <row r="117" spans="1:20" s="2" customFormat="1" ht="15" customHeight="1">
      <c r="A117" s="11">
        <v>78</v>
      </c>
      <c r="B117" s="13" t="s">
        <v>12</v>
      </c>
      <c r="C117" s="12" t="s">
        <v>13</v>
      </c>
      <c r="D117" s="12" t="s">
        <v>151</v>
      </c>
      <c r="E117" s="12" t="s">
        <v>152</v>
      </c>
      <c r="F117" s="12">
        <v>4090</v>
      </c>
      <c r="G117" s="108" t="s">
        <v>153</v>
      </c>
      <c r="H117" s="50">
        <v>2022</v>
      </c>
      <c r="I117" s="12">
        <v>1</v>
      </c>
      <c r="J117" s="12" t="s">
        <v>250</v>
      </c>
      <c r="K117" s="44"/>
      <c r="L117" s="45">
        <f t="shared" si="6"/>
        <v>0</v>
      </c>
      <c r="M117" s="45" t="s">
        <v>251</v>
      </c>
      <c r="N117" s="44"/>
      <c r="O117" s="45">
        <f>I117*N117</f>
        <v>0</v>
      </c>
      <c r="P117" s="1"/>
      <c r="Q117" s="1"/>
      <c r="R117" s="1"/>
      <c r="S117" s="1"/>
      <c r="T117" s="1"/>
    </row>
    <row r="118" spans="1:20" s="2" customFormat="1" ht="15" customHeight="1">
      <c r="A118" s="11">
        <v>79</v>
      </c>
      <c r="B118" s="13" t="s">
        <v>8</v>
      </c>
      <c r="C118" s="12" t="s">
        <v>9</v>
      </c>
      <c r="D118" s="12" t="s">
        <v>154</v>
      </c>
      <c r="E118" s="12" t="s">
        <v>155</v>
      </c>
      <c r="F118" s="12" t="s">
        <v>5</v>
      </c>
      <c r="G118" s="109"/>
      <c r="H118" s="50">
        <v>2022</v>
      </c>
      <c r="I118" s="12">
        <v>1</v>
      </c>
      <c r="J118" s="12" t="s">
        <v>250</v>
      </c>
      <c r="K118" s="44"/>
      <c r="L118" s="45">
        <f t="shared" si="6"/>
        <v>0</v>
      </c>
      <c r="M118" s="45" t="s">
        <v>251</v>
      </c>
      <c r="N118" s="44"/>
      <c r="O118" s="45">
        <f>I118*N118</f>
        <v>0</v>
      </c>
      <c r="P118" s="1"/>
      <c r="Q118" s="1"/>
      <c r="R118" s="1"/>
      <c r="S118" s="1"/>
      <c r="T118" s="1"/>
    </row>
    <row r="119" spans="1:20" s="2" customFormat="1" ht="15" customHeight="1">
      <c r="A119" s="11">
        <v>80</v>
      </c>
      <c r="B119" s="13" t="s">
        <v>27</v>
      </c>
      <c r="C119" s="12" t="s">
        <v>28</v>
      </c>
      <c r="D119" s="12" t="s">
        <v>156</v>
      </c>
      <c r="E119" s="12" t="s">
        <v>157</v>
      </c>
      <c r="F119" s="12" t="s">
        <v>5</v>
      </c>
      <c r="G119" s="109"/>
      <c r="H119" s="50">
        <v>2022</v>
      </c>
      <c r="I119" s="12">
        <v>1</v>
      </c>
      <c r="J119" s="12" t="s">
        <v>250</v>
      </c>
      <c r="K119" s="44"/>
      <c r="L119" s="45">
        <f t="shared" si="6"/>
        <v>0</v>
      </c>
      <c r="M119" s="45" t="s">
        <v>251</v>
      </c>
      <c r="N119" s="44"/>
      <c r="O119" s="45">
        <f>I119*N119</f>
        <v>0</v>
      </c>
      <c r="P119" s="1"/>
      <c r="Q119" s="1"/>
      <c r="R119" s="1"/>
      <c r="S119" s="1"/>
      <c r="T119" s="1"/>
    </row>
    <row r="120" spans="1:20" s="2" customFormat="1" ht="15" customHeight="1">
      <c r="A120" s="11">
        <v>81</v>
      </c>
      <c r="B120" s="13" t="s">
        <v>126</v>
      </c>
      <c r="C120" s="12"/>
      <c r="D120" s="12" t="s">
        <v>127</v>
      </c>
      <c r="E120" s="12" t="s">
        <v>128</v>
      </c>
      <c r="F120" s="12" t="s">
        <v>5</v>
      </c>
      <c r="G120" s="109"/>
      <c r="H120" s="50">
        <v>2022</v>
      </c>
      <c r="I120" s="12">
        <v>1</v>
      </c>
      <c r="J120" s="12" t="s">
        <v>250</v>
      </c>
      <c r="K120" s="44"/>
      <c r="L120" s="45">
        <f t="shared" si="6"/>
        <v>0</v>
      </c>
      <c r="M120" s="76"/>
      <c r="N120" s="76"/>
      <c r="O120" s="76"/>
      <c r="P120" s="1"/>
      <c r="Q120" s="1"/>
      <c r="R120" s="1"/>
      <c r="S120" s="1"/>
      <c r="T120" s="1"/>
    </row>
    <row r="121" spans="1:20" s="2" customFormat="1" ht="15" customHeight="1">
      <c r="A121" s="11">
        <v>82</v>
      </c>
      <c r="B121" s="13" t="s">
        <v>131</v>
      </c>
      <c r="C121" s="12"/>
      <c r="D121" s="12" t="s">
        <v>5</v>
      </c>
      <c r="E121" s="12" t="s">
        <v>29</v>
      </c>
      <c r="F121" s="12" t="s">
        <v>5</v>
      </c>
      <c r="G121" s="109"/>
      <c r="H121" s="50">
        <v>2022</v>
      </c>
      <c r="I121" s="12">
        <v>1</v>
      </c>
      <c r="J121" s="12" t="s">
        <v>250</v>
      </c>
      <c r="K121" s="44"/>
      <c r="L121" s="45">
        <f t="shared" si="6"/>
        <v>0</v>
      </c>
      <c r="M121" s="76"/>
      <c r="N121" s="76"/>
      <c r="O121" s="76"/>
      <c r="P121" s="1"/>
      <c r="Q121" s="1"/>
      <c r="R121" s="1"/>
      <c r="S121" s="1"/>
      <c r="T121" s="1"/>
    </row>
    <row r="122" spans="1:20" s="2" customFormat="1" ht="15" customHeight="1">
      <c r="A122" s="11">
        <v>83</v>
      </c>
      <c r="B122" s="13" t="s">
        <v>126</v>
      </c>
      <c r="C122" s="12"/>
      <c r="D122" s="12" t="s">
        <v>127</v>
      </c>
      <c r="E122" s="12" t="s">
        <v>128</v>
      </c>
      <c r="F122" s="12" t="s">
        <v>5</v>
      </c>
      <c r="G122" s="110"/>
      <c r="H122" s="50">
        <v>2022</v>
      </c>
      <c r="I122" s="12">
        <v>1</v>
      </c>
      <c r="J122" s="12" t="s">
        <v>250</v>
      </c>
      <c r="K122" s="44"/>
      <c r="L122" s="45">
        <f t="shared" si="6"/>
        <v>0</v>
      </c>
      <c r="M122" s="76"/>
      <c r="N122" s="76"/>
      <c r="O122" s="76"/>
      <c r="P122" s="1"/>
      <c r="Q122" s="1"/>
      <c r="R122" s="1"/>
      <c r="S122" s="1"/>
      <c r="T122" s="1"/>
    </row>
    <row r="123" spans="1:20" s="2" customFormat="1" ht="15" customHeight="1">
      <c r="A123" s="11">
        <v>84</v>
      </c>
      <c r="B123" s="13" t="s">
        <v>12</v>
      </c>
      <c r="C123" s="12" t="s">
        <v>13</v>
      </c>
      <c r="D123" s="12" t="s">
        <v>151</v>
      </c>
      <c r="E123" s="12" t="s">
        <v>152</v>
      </c>
      <c r="F123" s="12">
        <v>4091</v>
      </c>
      <c r="G123" s="108" t="s">
        <v>158</v>
      </c>
      <c r="H123" s="50">
        <v>2022</v>
      </c>
      <c r="I123" s="12">
        <v>1</v>
      </c>
      <c r="J123" s="12" t="s">
        <v>250</v>
      </c>
      <c r="K123" s="44"/>
      <c r="L123" s="45">
        <f t="shared" si="6"/>
        <v>0</v>
      </c>
      <c r="M123" s="45" t="s">
        <v>251</v>
      </c>
      <c r="N123" s="44"/>
      <c r="O123" s="45">
        <f>I123*N123</f>
        <v>0</v>
      </c>
      <c r="P123" s="1"/>
      <c r="Q123" s="1"/>
      <c r="R123" s="1"/>
      <c r="S123" s="1"/>
      <c r="T123" s="1"/>
    </row>
    <row r="124" spans="1:20" s="2" customFormat="1" ht="15" customHeight="1">
      <c r="A124" s="11">
        <v>85</v>
      </c>
      <c r="B124" s="13" t="s">
        <v>8</v>
      </c>
      <c r="C124" s="12" t="s">
        <v>9</v>
      </c>
      <c r="D124" s="12" t="s">
        <v>154</v>
      </c>
      <c r="E124" s="12" t="s">
        <v>155</v>
      </c>
      <c r="F124" s="12" t="s">
        <v>5</v>
      </c>
      <c r="G124" s="109"/>
      <c r="H124" s="50">
        <v>2022</v>
      </c>
      <c r="I124" s="12">
        <v>1</v>
      </c>
      <c r="J124" s="12" t="s">
        <v>250</v>
      </c>
      <c r="K124" s="44"/>
      <c r="L124" s="45">
        <f t="shared" si="6"/>
        <v>0</v>
      </c>
      <c r="M124" s="45" t="s">
        <v>251</v>
      </c>
      <c r="N124" s="44"/>
      <c r="O124" s="45">
        <f>I124*N124</f>
        <v>0</v>
      </c>
      <c r="P124" s="1"/>
      <c r="Q124" s="1"/>
      <c r="R124" s="1"/>
      <c r="S124" s="1"/>
      <c r="T124" s="1"/>
    </row>
    <row r="125" spans="1:20" s="2" customFormat="1" ht="15" customHeight="1">
      <c r="A125" s="11">
        <v>86</v>
      </c>
      <c r="B125" s="13" t="s">
        <v>27</v>
      </c>
      <c r="C125" s="12" t="s">
        <v>28</v>
      </c>
      <c r="D125" s="12" t="s">
        <v>156</v>
      </c>
      <c r="E125" s="12" t="s">
        <v>157</v>
      </c>
      <c r="F125" s="12" t="s">
        <v>5</v>
      </c>
      <c r="G125" s="109"/>
      <c r="H125" s="50">
        <v>2022</v>
      </c>
      <c r="I125" s="12">
        <v>1</v>
      </c>
      <c r="J125" s="12" t="s">
        <v>250</v>
      </c>
      <c r="K125" s="44"/>
      <c r="L125" s="45">
        <f t="shared" si="6"/>
        <v>0</v>
      </c>
      <c r="M125" s="45" t="s">
        <v>251</v>
      </c>
      <c r="N125" s="44"/>
      <c r="O125" s="45">
        <f>I125*N125</f>
        <v>0</v>
      </c>
      <c r="P125" s="1"/>
      <c r="Q125" s="1"/>
      <c r="R125" s="1"/>
      <c r="S125" s="1"/>
      <c r="T125" s="1"/>
    </row>
    <row r="126" spans="1:20" s="2" customFormat="1" ht="15" customHeight="1">
      <c r="A126" s="11">
        <v>87</v>
      </c>
      <c r="B126" s="13" t="s">
        <v>126</v>
      </c>
      <c r="C126" s="12"/>
      <c r="D126" s="12" t="s">
        <v>127</v>
      </c>
      <c r="E126" s="12" t="s">
        <v>128</v>
      </c>
      <c r="F126" s="12" t="s">
        <v>5</v>
      </c>
      <c r="G126" s="109"/>
      <c r="H126" s="50">
        <v>2022</v>
      </c>
      <c r="I126" s="12">
        <v>1</v>
      </c>
      <c r="J126" s="12" t="s">
        <v>250</v>
      </c>
      <c r="K126" s="44"/>
      <c r="L126" s="45">
        <f t="shared" si="6"/>
        <v>0</v>
      </c>
      <c r="M126" s="76"/>
      <c r="N126" s="76"/>
      <c r="O126" s="76"/>
      <c r="P126" s="1"/>
      <c r="Q126" s="1"/>
      <c r="R126" s="1"/>
      <c r="S126" s="1"/>
      <c r="T126" s="1"/>
    </row>
    <row r="127" spans="1:20" s="2" customFormat="1" ht="15" customHeight="1">
      <c r="A127" s="11">
        <v>88</v>
      </c>
      <c r="B127" s="13" t="s">
        <v>131</v>
      </c>
      <c r="C127" s="12"/>
      <c r="D127" s="12" t="s">
        <v>5</v>
      </c>
      <c r="E127" s="12" t="s">
        <v>29</v>
      </c>
      <c r="F127" s="12" t="s">
        <v>5</v>
      </c>
      <c r="G127" s="109"/>
      <c r="H127" s="50">
        <v>2022</v>
      </c>
      <c r="I127" s="12">
        <v>1</v>
      </c>
      <c r="J127" s="12" t="s">
        <v>250</v>
      </c>
      <c r="K127" s="44"/>
      <c r="L127" s="45">
        <f t="shared" si="6"/>
        <v>0</v>
      </c>
      <c r="M127" s="76"/>
      <c r="N127" s="76"/>
      <c r="O127" s="76"/>
      <c r="P127" s="1"/>
      <c r="Q127" s="1"/>
      <c r="R127" s="1"/>
      <c r="S127" s="1"/>
      <c r="T127" s="1"/>
    </row>
    <row r="128" spans="1:20" s="2" customFormat="1" ht="15" customHeight="1">
      <c r="A128" s="11">
        <v>89</v>
      </c>
      <c r="B128" s="13" t="s">
        <v>126</v>
      </c>
      <c r="C128" s="12"/>
      <c r="D128" s="12" t="s">
        <v>127</v>
      </c>
      <c r="E128" s="12" t="s">
        <v>128</v>
      </c>
      <c r="F128" s="12" t="s">
        <v>5</v>
      </c>
      <c r="G128" s="110"/>
      <c r="H128" s="50">
        <v>2022</v>
      </c>
      <c r="I128" s="12">
        <v>1</v>
      </c>
      <c r="J128" s="12" t="s">
        <v>250</v>
      </c>
      <c r="K128" s="44"/>
      <c r="L128" s="45">
        <f t="shared" si="6"/>
        <v>0</v>
      </c>
      <c r="M128" s="76"/>
      <c r="N128" s="76"/>
      <c r="O128" s="76"/>
      <c r="P128" s="1"/>
      <c r="Q128" s="1"/>
      <c r="R128" s="1"/>
      <c r="S128" s="1"/>
      <c r="T128" s="1"/>
    </row>
    <row r="129" spans="1:20" s="2" customFormat="1" ht="15" customHeight="1">
      <c r="A129" s="11">
        <v>90</v>
      </c>
      <c r="B129" s="13" t="s">
        <v>12</v>
      </c>
      <c r="C129" s="12" t="s">
        <v>13</v>
      </c>
      <c r="D129" s="12" t="s">
        <v>151</v>
      </c>
      <c r="E129" s="12" t="s">
        <v>152</v>
      </c>
      <c r="F129" s="12">
        <v>4092</v>
      </c>
      <c r="G129" s="108" t="s">
        <v>159</v>
      </c>
      <c r="H129" s="50">
        <v>2022</v>
      </c>
      <c r="I129" s="12">
        <v>1</v>
      </c>
      <c r="J129" s="12" t="s">
        <v>250</v>
      </c>
      <c r="K129" s="44"/>
      <c r="L129" s="45">
        <f t="shared" si="6"/>
        <v>0</v>
      </c>
      <c r="M129" s="45" t="s">
        <v>251</v>
      </c>
      <c r="N129" s="44"/>
      <c r="O129" s="45">
        <f>I129*N129</f>
        <v>0</v>
      </c>
      <c r="P129" s="1"/>
      <c r="Q129" s="1"/>
      <c r="R129" s="1"/>
      <c r="S129" s="1"/>
      <c r="T129" s="1"/>
    </row>
    <row r="130" spans="1:20" s="2" customFormat="1" ht="15" customHeight="1">
      <c r="A130" s="11">
        <v>91</v>
      </c>
      <c r="B130" s="13" t="s">
        <v>8</v>
      </c>
      <c r="C130" s="12" t="s">
        <v>9</v>
      </c>
      <c r="D130" s="12" t="s">
        <v>154</v>
      </c>
      <c r="E130" s="12" t="s">
        <v>155</v>
      </c>
      <c r="F130" s="12" t="s">
        <v>5</v>
      </c>
      <c r="G130" s="109"/>
      <c r="H130" s="50">
        <v>2022</v>
      </c>
      <c r="I130" s="12">
        <v>1</v>
      </c>
      <c r="J130" s="12" t="s">
        <v>250</v>
      </c>
      <c r="K130" s="44"/>
      <c r="L130" s="45">
        <f t="shared" si="6"/>
        <v>0</v>
      </c>
      <c r="M130" s="45" t="s">
        <v>251</v>
      </c>
      <c r="N130" s="44"/>
      <c r="O130" s="45">
        <f>I130*N130</f>
        <v>0</v>
      </c>
      <c r="P130" s="1"/>
      <c r="Q130" s="1"/>
      <c r="R130" s="1"/>
      <c r="S130" s="1"/>
      <c r="T130" s="1"/>
    </row>
    <row r="131" spans="1:20" s="2" customFormat="1" ht="15" customHeight="1">
      <c r="A131" s="11">
        <v>92</v>
      </c>
      <c r="B131" s="13" t="s">
        <v>27</v>
      </c>
      <c r="C131" s="12" t="s">
        <v>28</v>
      </c>
      <c r="D131" s="12" t="s">
        <v>156</v>
      </c>
      <c r="E131" s="12" t="s">
        <v>157</v>
      </c>
      <c r="F131" s="12" t="s">
        <v>5</v>
      </c>
      <c r="G131" s="109"/>
      <c r="H131" s="50">
        <v>2022</v>
      </c>
      <c r="I131" s="12">
        <v>1</v>
      </c>
      <c r="J131" s="12" t="s">
        <v>250</v>
      </c>
      <c r="K131" s="44"/>
      <c r="L131" s="45">
        <f t="shared" si="6"/>
        <v>0</v>
      </c>
      <c r="M131" s="45" t="s">
        <v>251</v>
      </c>
      <c r="N131" s="44"/>
      <c r="O131" s="45">
        <f>I131*N131</f>
        <v>0</v>
      </c>
      <c r="P131" s="1"/>
      <c r="Q131" s="1"/>
      <c r="R131" s="1"/>
      <c r="S131" s="1"/>
      <c r="T131" s="1"/>
    </row>
    <row r="132" spans="1:20" s="2" customFormat="1" ht="15" customHeight="1">
      <c r="A132" s="11">
        <v>93</v>
      </c>
      <c r="B132" s="13" t="s">
        <v>126</v>
      </c>
      <c r="C132" s="12"/>
      <c r="D132" s="12" t="s">
        <v>127</v>
      </c>
      <c r="E132" s="12" t="s">
        <v>128</v>
      </c>
      <c r="F132" s="12" t="s">
        <v>5</v>
      </c>
      <c r="G132" s="109"/>
      <c r="H132" s="50">
        <v>2022</v>
      </c>
      <c r="I132" s="12">
        <v>1</v>
      </c>
      <c r="J132" s="12" t="s">
        <v>250</v>
      </c>
      <c r="K132" s="44"/>
      <c r="L132" s="45">
        <f t="shared" si="6"/>
        <v>0</v>
      </c>
      <c r="M132" s="76"/>
      <c r="N132" s="76"/>
      <c r="O132" s="76"/>
      <c r="P132" s="1"/>
      <c r="Q132" s="1"/>
      <c r="R132" s="1"/>
      <c r="S132" s="1"/>
      <c r="T132" s="1"/>
    </row>
    <row r="133" spans="1:20" s="2" customFormat="1" ht="15" customHeight="1">
      <c r="A133" s="11">
        <v>94</v>
      </c>
      <c r="B133" s="13" t="s">
        <v>131</v>
      </c>
      <c r="C133" s="12"/>
      <c r="D133" s="12" t="s">
        <v>5</v>
      </c>
      <c r="E133" s="12" t="s">
        <v>29</v>
      </c>
      <c r="F133" s="12" t="s">
        <v>5</v>
      </c>
      <c r="G133" s="109"/>
      <c r="H133" s="50">
        <v>2022</v>
      </c>
      <c r="I133" s="12">
        <v>1</v>
      </c>
      <c r="J133" s="12" t="s">
        <v>250</v>
      </c>
      <c r="K133" s="44"/>
      <c r="L133" s="45">
        <f t="shared" si="6"/>
        <v>0</v>
      </c>
      <c r="M133" s="76"/>
      <c r="N133" s="76"/>
      <c r="O133" s="76"/>
      <c r="P133" s="1"/>
      <c r="Q133" s="1"/>
      <c r="R133" s="1"/>
      <c r="S133" s="1"/>
      <c r="T133" s="1"/>
    </row>
    <row r="134" spans="1:20" s="2" customFormat="1" ht="15" customHeight="1">
      <c r="A134" s="11">
        <v>95</v>
      </c>
      <c r="B134" s="13" t="s">
        <v>126</v>
      </c>
      <c r="C134" s="12"/>
      <c r="D134" s="12" t="s">
        <v>127</v>
      </c>
      <c r="E134" s="12" t="s">
        <v>128</v>
      </c>
      <c r="F134" s="12" t="s">
        <v>5</v>
      </c>
      <c r="G134" s="110"/>
      <c r="H134" s="50">
        <v>2022</v>
      </c>
      <c r="I134" s="12">
        <v>1</v>
      </c>
      <c r="J134" s="12" t="s">
        <v>250</v>
      </c>
      <c r="K134" s="44"/>
      <c r="L134" s="45">
        <f t="shared" si="6"/>
        <v>0</v>
      </c>
      <c r="M134" s="76"/>
      <c r="N134" s="76"/>
      <c r="O134" s="76"/>
      <c r="P134" s="1"/>
      <c r="Q134" s="1"/>
      <c r="R134" s="1"/>
      <c r="S134" s="1"/>
      <c r="T134" s="1"/>
    </row>
    <row r="135" spans="1:20" s="2" customFormat="1" ht="15" customHeight="1">
      <c r="A135" s="11">
        <v>96</v>
      </c>
      <c r="B135" s="13" t="s">
        <v>72</v>
      </c>
      <c r="C135" s="12" t="s">
        <v>9</v>
      </c>
      <c r="D135" s="12" t="s">
        <v>75</v>
      </c>
      <c r="E135" s="12" t="s">
        <v>76</v>
      </c>
      <c r="F135" s="12" t="s">
        <v>5</v>
      </c>
      <c r="G135" s="12" t="s">
        <v>5</v>
      </c>
      <c r="H135" s="12">
        <v>2005</v>
      </c>
      <c r="I135" s="12">
        <v>1</v>
      </c>
      <c r="J135" s="12" t="s">
        <v>250</v>
      </c>
      <c r="K135" s="44"/>
      <c r="L135" s="45">
        <f t="shared" si="6"/>
        <v>0</v>
      </c>
      <c r="M135" s="45" t="s">
        <v>251</v>
      </c>
      <c r="N135" s="44"/>
      <c r="O135" s="45">
        <f>I135*N135</f>
        <v>0</v>
      </c>
      <c r="P135" s="1"/>
      <c r="Q135" s="1"/>
      <c r="R135" s="1"/>
      <c r="S135" s="1"/>
      <c r="T135" s="1"/>
    </row>
    <row r="136" spans="1:20" s="2" customFormat="1" ht="15" customHeight="1">
      <c r="A136" s="11">
        <v>97</v>
      </c>
      <c r="B136" s="13" t="s">
        <v>8</v>
      </c>
      <c r="C136" s="12" t="s">
        <v>9</v>
      </c>
      <c r="D136" s="12" t="s">
        <v>49</v>
      </c>
      <c r="E136" s="12" t="s">
        <v>81</v>
      </c>
      <c r="F136" s="12" t="s">
        <v>5</v>
      </c>
      <c r="G136" s="12" t="s">
        <v>5</v>
      </c>
      <c r="H136" s="12">
        <v>2005</v>
      </c>
      <c r="I136" s="12">
        <v>6</v>
      </c>
      <c r="J136" s="12" t="s">
        <v>250</v>
      </c>
      <c r="K136" s="44"/>
      <c r="L136" s="45">
        <f t="shared" si="6"/>
        <v>0</v>
      </c>
      <c r="M136" s="45" t="s">
        <v>251</v>
      </c>
      <c r="N136" s="44"/>
      <c r="O136" s="45">
        <f>I136*N136</f>
        <v>0</v>
      </c>
      <c r="P136" s="1"/>
      <c r="Q136" s="1"/>
      <c r="R136" s="1"/>
      <c r="S136" s="1"/>
      <c r="T136" s="1"/>
    </row>
    <row r="137" spans="1:20" s="2" customFormat="1" ht="15" customHeight="1">
      <c r="A137" s="25"/>
      <c r="B137" s="28" t="s">
        <v>77</v>
      </c>
      <c r="C137" s="26"/>
      <c r="D137" s="26"/>
      <c r="E137" s="26"/>
      <c r="F137" s="26"/>
      <c r="G137" s="26"/>
      <c r="H137" s="26"/>
      <c r="I137" s="26"/>
      <c r="J137" s="26"/>
      <c r="K137" s="90"/>
      <c r="L137" s="46"/>
      <c r="M137" s="46"/>
      <c r="N137" s="26"/>
      <c r="O137" s="46"/>
      <c r="P137" s="1"/>
      <c r="Q137" s="1"/>
      <c r="R137" s="1"/>
      <c r="S137" s="1"/>
      <c r="T137" s="1"/>
    </row>
    <row r="138" spans="1:20" s="2" customFormat="1" ht="14">
      <c r="A138" s="11">
        <v>98</v>
      </c>
      <c r="B138" s="13" t="s">
        <v>12</v>
      </c>
      <c r="C138" s="12" t="s">
        <v>13</v>
      </c>
      <c r="D138" s="12" t="s">
        <v>151</v>
      </c>
      <c r="E138" s="12" t="s">
        <v>120</v>
      </c>
      <c r="F138" s="12">
        <v>4084</v>
      </c>
      <c r="G138" s="108" t="s">
        <v>160</v>
      </c>
      <c r="H138" s="50">
        <v>2022</v>
      </c>
      <c r="I138" s="12">
        <v>1</v>
      </c>
      <c r="J138" s="12" t="s">
        <v>250</v>
      </c>
      <c r="K138" s="44"/>
      <c r="L138" s="45">
        <f t="shared" ref="L138:L154" si="7">I138*K138</f>
        <v>0</v>
      </c>
      <c r="M138" s="45" t="s">
        <v>251</v>
      </c>
      <c r="N138" s="44"/>
      <c r="O138" s="45">
        <f>I138*N138</f>
        <v>0</v>
      </c>
      <c r="P138" s="1"/>
      <c r="Q138" s="1"/>
      <c r="R138" s="1"/>
      <c r="S138" s="1"/>
      <c r="T138" s="1"/>
    </row>
    <row r="139" spans="1:20" s="2" customFormat="1" ht="14">
      <c r="A139" s="11">
        <v>99</v>
      </c>
      <c r="B139" s="13" t="s">
        <v>27</v>
      </c>
      <c r="C139" s="12" t="s">
        <v>28</v>
      </c>
      <c r="D139" s="12" t="s">
        <v>156</v>
      </c>
      <c r="E139" s="12" t="s">
        <v>161</v>
      </c>
      <c r="F139" s="12" t="s">
        <v>5</v>
      </c>
      <c r="G139" s="109"/>
      <c r="H139" s="50">
        <v>2022</v>
      </c>
      <c r="I139" s="12">
        <v>1</v>
      </c>
      <c r="J139" s="12" t="s">
        <v>250</v>
      </c>
      <c r="K139" s="44"/>
      <c r="L139" s="45">
        <f t="shared" si="7"/>
        <v>0</v>
      </c>
      <c r="M139" s="45" t="s">
        <v>251</v>
      </c>
      <c r="N139" s="44"/>
      <c r="O139" s="45">
        <f>I139*N139</f>
        <v>0</v>
      </c>
      <c r="P139" s="1"/>
      <c r="Q139" s="1"/>
      <c r="R139" s="1"/>
      <c r="S139" s="1"/>
      <c r="T139" s="1"/>
    </row>
    <row r="140" spans="1:20" s="2" customFormat="1" ht="14">
      <c r="A140" s="96">
        <v>100</v>
      </c>
      <c r="B140" s="13" t="s">
        <v>8</v>
      </c>
      <c r="C140" s="12" t="s">
        <v>9</v>
      </c>
      <c r="D140" s="12" t="s">
        <v>162</v>
      </c>
      <c r="E140" s="12" t="s">
        <v>125</v>
      </c>
      <c r="F140" s="12" t="s">
        <v>5</v>
      </c>
      <c r="G140" s="109"/>
      <c r="H140" s="50">
        <v>2022</v>
      </c>
      <c r="I140" s="12">
        <v>1</v>
      </c>
      <c r="J140" s="12" t="s">
        <v>250</v>
      </c>
      <c r="K140" s="44"/>
      <c r="L140" s="45">
        <f t="shared" si="7"/>
        <v>0</v>
      </c>
      <c r="M140" s="45" t="s">
        <v>251</v>
      </c>
      <c r="N140" s="44"/>
      <c r="O140" s="45">
        <f>I140*N140</f>
        <v>0</v>
      </c>
      <c r="P140" s="1"/>
      <c r="Q140" s="1"/>
      <c r="R140" s="1"/>
      <c r="S140" s="1"/>
      <c r="T140" s="1"/>
    </row>
    <row r="141" spans="1:20" s="2" customFormat="1" ht="15" customHeight="1">
      <c r="A141" s="96">
        <v>101</v>
      </c>
      <c r="B141" s="13" t="s">
        <v>126</v>
      </c>
      <c r="C141" s="12"/>
      <c r="D141" s="12" t="s">
        <v>127</v>
      </c>
      <c r="E141" s="12" t="s">
        <v>128</v>
      </c>
      <c r="F141" s="12" t="s">
        <v>5</v>
      </c>
      <c r="G141" s="110"/>
      <c r="H141" s="50">
        <v>2022</v>
      </c>
      <c r="I141" s="12">
        <v>1</v>
      </c>
      <c r="J141" s="12" t="s">
        <v>250</v>
      </c>
      <c r="K141" s="44"/>
      <c r="L141" s="45">
        <f t="shared" si="7"/>
        <v>0</v>
      </c>
      <c r="M141" s="76"/>
      <c r="N141" s="76"/>
      <c r="O141" s="76"/>
      <c r="P141" s="1"/>
      <c r="Q141" s="1"/>
      <c r="R141" s="1"/>
      <c r="S141" s="1"/>
      <c r="T141" s="1"/>
    </row>
    <row r="142" spans="1:20" s="2" customFormat="1" ht="15" customHeight="1">
      <c r="A142" s="96">
        <v>102</v>
      </c>
      <c r="B142" s="13" t="s">
        <v>131</v>
      </c>
      <c r="C142" s="12"/>
      <c r="D142" s="12"/>
      <c r="E142" s="12" t="s">
        <v>29</v>
      </c>
      <c r="F142" s="12" t="s">
        <v>5</v>
      </c>
      <c r="G142" s="12" t="s">
        <v>5</v>
      </c>
      <c r="H142" s="50">
        <v>2001</v>
      </c>
      <c r="I142" s="12">
        <v>1</v>
      </c>
      <c r="J142" s="12" t="s">
        <v>250</v>
      </c>
      <c r="K142" s="44"/>
      <c r="L142" s="45">
        <f t="shared" si="7"/>
        <v>0</v>
      </c>
      <c r="M142" s="76"/>
      <c r="N142" s="76"/>
      <c r="O142" s="76"/>
      <c r="P142" s="1"/>
      <c r="Q142" s="1"/>
      <c r="R142" s="1"/>
      <c r="S142" s="1"/>
      <c r="T142" s="1"/>
    </row>
    <row r="143" spans="1:20" s="2" customFormat="1" ht="14">
      <c r="A143" s="96">
        <v>103</v>
      </c>
      <c r="B143" s="13" t="s">
        <v>12</v>
      </c>
      <c r="C143" s="12" t="s">
        <v>13</v>
      </c>
      <c r="D143" s="12" t="s">
        <v>151</v>
      </c>
      <c r="E143" s="12" t="s">
        <v>120</v>
      </c>
      <c r="F143" s="12">
        <v>4085</v>
      </c>
      <c r="G143" s="108" t="s">
        <v>163</v>
      </c>
      <c r="H143" s="50">
        <v>2022</v>
      </c>
      <c r="I143" s="12">
        <v>1</v>
      </c>
      <c r="J143" s="12" t="s">
        <v>250</v>
      </c>
      <c r="K143" s="44"/>
      <c r="L143" s="45">
        <f t="shared" si="7"/>
        <v>0</v>
      </c>
      <c r="M143" s="45" t="s">
        <v>251</v>
      </c>
      <c r="N143" s="44"/>
      <c r="O143" s="45">
        <f>I143*N143</f>
        <v>0</v>
      </c>
      <c r="P143" s="1"/>
      <c r="Q143" s="1"/>
      <c r="R143" s="1"/>
      <c r="S143" s="1"/>
      <c r="T143" s="1"/>
    </row>
    <row r="144" spans="1:20" s="2" customFormat="1" ht="14">
      <c r="A144" s="11">
        <v>104</v>
      </c>
      <c r="B144" s="13" t="s">
        <v>27</v>
      </c>
      <c r="C144" s="12" t="s">
        <v>28</v>
      </c>
      <c r="D144" s="12" t="s">
        <v>156</v>
      </c>
      <c r="E144" s="12" t="s">
        <v>161</v>
      </c>
      <c r="F144" s="12" t="s">
        <v>5</v>
      </c>
      <c r="G144" s="109"/>
      <c r="H144" s="50">
        <v>2022</v>
      </c>
      <c r="I144" s="12">
        <v>1</v>
      </c>
      <c r="J144" s="12" t="s">
        <v>250</v>
      </c>
      <c r="K144" s="44"/>
      <c r="L144" s="45">
        <f t="shared" si="7"/>
        <v>0</v>
      </c>
      <c r="M144" s="45" t="s">
        <v>251</v>
      </c>
      <c r="N144" s="44"/>
      <c r="O144" s="45">
        <f>I144*N144</f>
        <v>0</v>
      </c>
      <c r="P144" s="1"/>
      <c r="Q144" s="1"/>
      <c r="R144" s="1"/>
      <c r="S144" s="1"/>
      <c r="T144" s="1"/>
    </row>
    <row r="145" spans="1:20" s="2" customFormat="1" ht="14">
      <c r="A145" s="11">
        <v>105</v>
      </c>
      <c r="B145" s="13" t="s">
        <v>8</v>
      </c>
      <c r="C145" s="12" t="s">
        <v>9</v>
      </c>
      <c r="D145" s="12" t="s">
        <v>127</v>
      </c>
      <c r="E145" s="12" t="s">
        <v>164</v>
      </c>
      <c r="F145" s="12" t="s">
        <v>5</v>
      </c>
      <c r="G145" s="109"/>
      <c r="H145" s="50">
        <v>2022</v>
      </c>
      <c r="I145" s="12">
        <v>1</v>
      </c>
      <c r="J145" s="12" t="s">
        <v>250</v>
      </c>
      <c r="K145" s="44"/>
      <c r="L145" s="45">
        <f t="shared" si="7"/>
        <v>0</v>
      </c>
      <c r="M145" s="45" t="s">
        <v>251</v>
      </c>
      <c r="N145" s="44"/>
      <c r="O145" s="45">
        <f>I145*N145</f>
        <v>0</v>
      </c>
      <c r="P145" s="1"/>
      <c r="Q145" s="1"/>
      <c r="R145" s="1"/>
      <c r="S145" s="1"/>
      <c r="T145" s="1"/>
    </row>
    <row r="146" spans="1:20" s="2" customFormat="1" ht="15" customHeight="1">
      <c r="A146" s="11">
        <v>106</v>
      </c>
      <c r="B146" s="13" t="s">
        <v>126</v>
      </c>
      <c r="C146" s="12"/>
      <c r="D146" s="12" t="s">
        <v>127</v>
      </c>
      <c r="E146" s="12" t="s">
        <v>128</v>
      </c>
      <c r="F146" s="12" t="s">
        <v>5</v>
      </c>
      <c r="G146" s="110"/>
      <c r="H146" s="50">
        <v>2022</v>
      </c>
      <c r="I146" s="12">
        <v>1</v>
      </c>
      <c r="J146" s="12" t="s">
        <v>250</v>
      </c>
      <c r="K146" s="44"/>
      <c r="L146" s="45">
        <f t="shared" si="7"/>
        <v>0</v>
      </c>
      <c r="M146" s="76"/>
      <c r="N146" s="76"/>
      <c r="O146" s="76"/>
      <c r="P146" s="1"/>
      <c r="Q146" s="1"/>
      <c r="R146" s="1"/>
      <c r="S146" s="1"/>
      <c r="T146" s="1"/>
    </row>
    <row r="147" spans="1:20" s="2" customFormat="1" ht="15" customHeight="1">
      <c r="A147" s="11">
        <v>107</v>
      </c>
      <c r="B147" s="13" t="s">
        <v>131</v>
      </c>
      <c r="C147" s="12"/>
      <c r="D147" s="12"/>
      <c r="E147" s="12" t="s">
        <v>29</v>
      </c>
      <c r="F147" s="12" t="s">
        <v>5</v>
      </c>
      <c r="G147" s="12" t="s">
        <v>5</v>
      </c>
      <c r="H147" s="50">
        <v>2001</v>
      </c>
      <c r="I147" s="12">
        <v>1</v>
      </c>
      <c r="J147" s="12" t="s">
        <v>250</v>
      </c>
      <c r="K147" s="44"/>
      <c r="L147" s="45">
        <f t="shared" si="7"/>
        <v>0</v>
      </c>
      <c r="M147" s="76"/>
      <c r="N147" s="76"/>
      <c r="O147" s="76"/>
      <c r="P147" s="1"/>
      <c r="Q147" s="1"/>
      <c r="R147" s="1"/>
      <c r="S147" s="1"/>
      <c r="T147" s="1"/>
    </row>
    <row r="148" spans="1:20" s="2" customFormat="1" ht="14">
      <c r="A148" s="11">
        <v>108</v>
      </c>
      <c r="B148" s="13" t="s">
        <v>12</v>
      </c>
      <c r="C148" s="12" t="s">
        <v>13</v>
      </c>
      <c r="D148" s="12" t="s">
        <v>151</v>
      </c>
      <c r="E148" s="12" t="s">
        <v>120</v>
      </c>
      <c r="F148" s="12">
        <v>4086</v>
      </c>
      <c r="G148" s="108" t="s">
        <v>165</v>
      </c>
      <c r="H148" s="50">
        <v>2022</v>
      </c>
      <c r="I148" s="12">
        <v>1</v>
      </c>
      <c r="J148" s="12" t="s">
        <v>250</v>
      </c>
      <c r="K148" s="44"/>
      <c r="L148" s="45">
        <f t="shared" si="7"/>
        <v>0</v>
      </c>
      <c r="M148" s="45" t="s">
        <v>251</v>
      </c>
      <c r="N148" s="44"/>
      <c r="O148" s="45">
        <f>I148*N148</f>
        <v>0</v>
      </c>
      <c r="P148" s="1"/>
      <c r="Q148" s="1"/>
      <c r="R148" s="1"/>
      <c r="S148" s="1"/>
      <c r="T148" s="1"/>
    </row>
    <row r="149" spans="1:20" s="2" customFormat="1" ht="14">
      <c r="A149" s="11">
        <v>109</v>
      </c>
      <c r="B149" s="18" t="s">
        <v>27</v>
      </c>
      <c r="C149" s="57" t="s">
        <v>28</v>
      </c>
      <c r="D149" s="57" t="s">
        <v>156</v>
      </c>
      <c r="E149" s="57" t="s">
        <v>161</v>
      </c>
      <c r="F149" s="57" t="s">
        <v>5</v>
      </c>
      <c r="G149" s="109"/>
      <c r="H149" s="70">
        <v>2022</v>
      </c>
      <c r="I149" s="12">
        <v>1</v>
      </c>
      <c r="J149" s="12" t="s">
        <v>250</v>
      </c>
      <c r="K149" s="44"/>
      <c r="L149" s="45">
        <f t="shared" si="7"/>
        <v>0</v>
      </c>
      <c r="M149" s="45" t="s">
        <v>251</v>
      </c>
      <c r="N149" s="44"/>
      <c r="O149" s="45">
        <f>I149*N149</f>
        <v>0</v>
      </c>
      <c r="P149" s="1"/>
      <c r="Q149" s="1"/>
      <c r="R149" s="1"/>
      <c r="S149" s="1"/>
      <c r="T149" s="1"/>
    </row>
    <row r="150" spans="1:20" s="2" customFormat="1" ht="14">
      <c r="A150" s="11">
        <v>110</v>
      </c>
      <c r="B150" s="13" t="s">
        <v>8</v>
      </c>
      <c r="C150" s="12" t="s">
        <v>9</v>
      </c>
      <c r="D150" s="12" t="s">
        <v>127</v>
      </c>
      <c r="E150" s="12" t="s">
        <v>164</v>
      </c>
      <c r="F150" s="12" t="s">
        <v>5</v>
      </c>
      <c r="G150" s="109"/>
      <c r="H150" s="50">
        <v>2022</v>
      </c>
      <c r="I150" s="12">
        <v>1</v>
      </c>
      <c r="J150" s="12" t="s">
        <v>250</v>
      </c>
      <c r="K150" s="44"/>
      <c r="L150" s="45">
        <f t="shared" si="7"/>
        <v>0</v>
      </c>
      <c r="M150" s="45" t="s">
        <v>251</v>
      </c>
      <c r="N150" s="44"/>
      <c r="O150" s="45">
        <f>I150*N150</f>
        <v>0</v>
      </c>
      <c r="P150" s="1"/>
      <c r="Q150" s="1"/>
      <c r="R150" s="1"/>
      <c r="S150" s="1"/>
      <c r="T150" s="1"/>
    </row>
    <row r="151" spans="1:20" s="2" customFormat="1" ht="15" customHeight="1">
      <c r="A151" s="11">
        <v>111</v>
      </c>
      <c r="B151" s="13" t="s">
        <v>126</v>
      </c>
      <c r="C151" s="12"/>
      <c r="D151" s="12" t="s">
        <v>127</v>
      </c>
      <c r="E151" s="12" t="s">
        <v>128</v>
      </c>
      <c r="F151" s="12" t="s">
        <v>5</v>
      </c>
      <c r="G151" s="110"/>
      <c r="H151" s="50">
        <v>2022</v>
      </c>
      <c r="I151" s="12">
        <v>1</v>
      </c>
      <c r="J151" s="12" t="s">
        <v>250</v>
      </c>
      <c r="K151" s="44"/>
      <c r="L151" s="45">
        <f t="shared" si="7"/>
        <v>0</v>
      </c>
      <c r="M151" s="76"/>
      <c r="N151" s="76"/>
      <c r="O151" s="76"/>
      <c r="P151" s="1"/>
      <c r="Q151" s="1"/>
      <c r="R151" s="1"/>
      <c r="S151" s="1"/>
      <c r="T151" s="1"/>
    </row>
    <row r="152" spans="1:20" s="2" customFormat="1" ht="15" customHeight="1">
      <c r="A152" s="11">
        <v>112</v>
      </c>
      <c r="B152" s="13" t="s">
        <v>131</v>
      </c>
      <c r="C152" s="12"/>
      <c r="D152" s="12"/>
      <c r="E152" s="12" t="s">
        <v>29</v>
      </c>
      <c r="F152" s="12" t="s">
        <v>5</v>
      </c>
      <c r="G152" s="12" t="s">
        <v>5</v>
      </c>
      <c r="H152" s="50">
        <v>2001</v>
      </c>
      <c r="I152" s="12">
        <v>1</v>
      </c>
      <c r="J152" s="12" t="s">
        <v>250</v>
      </c>
      <c r="K152" s="44"/>
      <c r="L152" s="45">
        <f t="shared" si="7"/>
        <v>0</v>
      </c>
      <c r="M152" s="76"/>
      <c r="N152" s="76"/>
      <c r="O152" s="76"/>
      <c r="P152" s="1"/>
      <c r="Q152" s="1"/>
      <c r="R152" s="1"/>
      <c r="S152" s="1"/>
      <c r="T152" s="1"/>
    </row>
    <row r="153" spans="1:20" s="2" customFormat="1" ht="15" customHeight="1">
      <c r="A153" s="11">
        <v>113</v>
      </c>
      <c r="B153" s="13" t="s">
        <v>12</v>
      </c>
      <c r="C153" s="12" t="s">
        <v>79</v>
      </c>
      <c r="D153" s="12" t="s">
        <v>166</v>
      </c>
      <c r="E153" s="12" t="s">
        <v>167</v>
      </c>
      <c r="F153" s="12" t="s">
        <v>5</v>
      </c>
      <c r="G153" s="12" t="s">
        <v>5</v>
      </c>
      <c r="H153" s="50">
        <v>2021</v>
      </c>
      <c r="I153" s="12">
        <v>1</v>
      </c>
      <c r="J153" s="12" t="s">
        <v>250</v>
      </c>
      <c r="K153" s="44"/>
      <c r="L153" s="45">
        <f t="shared" si="7"/>
        <v>0</v>
      </c>
      <c r="M153" s="76"/>
      <c r="N153" s="76"/>
      <c r="O153" s="76"/>
      <c r="P153" s="1"/>
      <c r="Q153" s="1"/>
      <c r="R153" s="1"/>
      <c r="S153" s="1"/>
      <c r="T153" s="1"/>
    </row>
    <row r="154" spans="1:20" s="2" customFormat="1" ht="15" customHeight="1">
      <c r="A154" s="11">
        <v>114</v>
      </c>
      <c r="B154" s="13" t="s">
        <v>8</v>
      </c>
      <c r="C154" s="12" t="s">
        <v>9</v>
      </c>
      <c r="D154" s="12" t="s">
        <v>49</v>
      </c>
      <c r="E154" s="12" t="s">
        <v>82</v>
      </c>
      <c r="F154" s="12" t="s">
        <v>5</v>
      </c>
      <c r="G154" s="12" t="s">
        <v>5</v>
      </c>
      <c r="H154" s="12">
        <v>2005</v>
      </c>
      <c r="I154" s="12">
        <v>2</v>
      </c>
      <c r="J154" s="12" t="s">
        <v>250</v>
      </c>
      <c r="K154" s="44"/>
      <c r="L154" s="45">
        <f t="shared" si="7"/>
        <v>0</v>
      </c>
      <c r="M154" s="45" t="s">
        <v>251</v>
      </c>
      <c r="N154" s="44"/>
      <c r="O154" s="45">
        <f>I154*N154</f>
        <v>0</v>
      </c>
      <c r="P154" s="1"/>
      <c r="Q154" s="1"/>
      <c r="R154" s="1"/>
      <c r="S154" s="1"/>
      <c r="T154" s="1"/>
    </row>
    <row r="155" spans="1:20" s="2" customFormat="1" ht="15" customHeight="1">
      <c r="A155" s="25"/>
      <c r="B155" s="28" t="s">
        <v>24</v>
      </c>
      <c r="C155" s="26"/>
      <c r="D155" s="26"/>
      <c r="E155" s="26"/>
      <c r="F155" s="26"/>
      <c r="G155" s="26"/>
      <c r="H155" s="26"/>
      <c r="I155" s="26"/>
      <c r="J155" s="26"/>
      <c r="K155" s="90"/>
      <c r="L155" s="46"/>
      <c r="M155" s="46"/>
      <c r="N155" s="26"/>
      <c r="O155" s="46"/>
      <c r="P155" s="1"/>
      <c r="Q155" s="1"/>
      <c r="R155" s="1"/>
      <c r="S155" s="1"/>
      <c r="T155" s="1"/>
    </row>
    <row r="156" spans="1:20" s="2" customFormat="1" ht="15" customHeight="1">
      <c r="A156" s="11">
        <v>115</v>
      </c>
      <c r="B156" s="13" t="s">
        <v>12</v>
      </c>
      <c r="C156" s="12" t="s">
        <v>17</v>
      </c>
      <c r="D156" s="12" t="s">
        <v>18</v>
      </c>
      <c r="E156" s="12" t="s">
        <v>83</v>
      </c>
      <c r="F156" s="12" t="s">
        <v>5</v>
      </c>
      <c r="G156" s="12" t="s">
        <v>5</v>
      </c>
      <c r="H156" s="12">
        <v>2001</v>
      </c>
      <c r="I156" s="12">
        <v>1</v>
      </c>
      <c r="J156" s="12" t="s">
        <v>250</v>
      </c>
      <c r="K156" s="44"/>
      <c r="L156" s="45">
        <f>I156*K156</f>
        <v>0</v>
      </c>
      <c r="M156" s="45" t="s">
        <v>251</v>
      </c>
      <c r="N156" s="44"/>
      <c r="O156" s="45">
        <f>I156*N156</f>
        <v>0</v>
      </c>
      <c r="P156" s="1"/>
      <c r="Q156" s="1"/>
      <c r="R156" s="1"/>
      <c r="S156" s="1"/>
      <c r="T156" s="1"/>
    </row>
    <row r="157" spans="1:20" s="2" customFormat="1" ht="15" customHeight="1">
      <c r="A157" s="11">
        <v>116</v>
      </c>
      <c r="B157" s="13" t="s">
        <v>131</v>
      </c>
      <c r="C157" s="19"/>
      <c r="D157" s="19"/>
      <c r="E157" s="19" t="s">
        <v>168</v>
      </c>
      <c r="F157" s="19" t="s">
        <v>5</v>
      </c>
      <c r="G157" s="19" t="s">
        <v>5</v>
      </c>
      <c r="H157" s="19">
        <v>2001</v>
      </c>
      <c r="I157" s="19">
        <v>1</v>
      </c>
      <c r="J157" s="19" t="s">
        <v>250</v>
      </c>
      <c r="K157" s="93"/>
      <c r="L157" s="45">
        <f>I157*K157</f>
        <v>0</v>
      </c>
      <c r="M157" s="76"/>
      <c r="N157" s="76"/>
      <c r="O157" s="76"/>
      <c r="P157" s="1"/>
      <c r="Q157" s="1"/>
      <c r="R157" s="1"/>
      <c r="S157" s="1"/>
      <c r="T157" s="1"/>
    </row>
    <row r="158" spans="1:20" s="2" customFormat="1" ht="15" customHeight="1">
      <c r="A158" s="11">
        <v>117</v>
      </c>
      <c r="B158" s="13" t="s">
        <v>12</v>
      </c>
      <c r="C158" s="12" t="s">
        <v>13</v>
      </c>
      <c r="D158" s="12" t="s">
        <v>84</v>
      </c>
      <c r="E158" s="12" t="s">
        <v>85</v>
      </c>
      <c r="F158" s="12">
        <v>591</v>
      </c>
      <c r="G158" s="12" t="s">
        <v>5</v>
      </c>
      <c r="H158" s="12">
        <v>2012</v>
      </c>
      <c r="I158" s="12">
        <v>1</v>
      </c>
      <c r="J158" s="12" t="s">
        <v>250</v>
      </c>
      <c r="K158" s="44"/>
      <c r="L158" s="45">
        <f>I158*K158</f>
        <v>0</v>
      </c>
      <c r="M158" s="45" t="s">
        <v>251</v>
      </c>
      <c r="N158" s="44"/>
      <c r="O158" s="45">
        <f>I158*N158</f>
        <v>0</v>
      </c>
      <c r="P158" s="1"/>
      <c r="Q158" s="1"/>
      <c r="R158" s="1"/>
      <c r="S158" s="1"/>
      <c r="T158" s="1"/>
    </row>
    <row r="159" spans="1:20" s="2" customFormat="1" ht="15" customHeight="1">
      <c r="A159" s="11">
        <v>118</v>
      </c>
      <c r="B159" s="13" t="s">
        <v>131</v>
      </c>
      <c r="C159" s="12"/>
      <c r="D159" s="12"/>
      <c r="E159" s="20" t="s">
        <v>29</v>
      </c>
      <c r="F159" s="20" t="s">
        <v>5</v>
      </c>
      <c r="G159" s="20" t="s">
        <v>5</v>
      </c>
      <c r="H159" s="20">
        <v>2012</v>
      </c>
      <c r="I159" s="20">
        <v>1</v>
      </c>
      <c r="J159" s="20" t="s">
        <v>250</v>
      </c>
      <c r="K159" s="94"/>
      <c r="L159" s="45">
        <f>I159*K159</f>
        <v>0</v>
      </c>
      <c r="M159" s="76"/>
      <c r="N159" s="76"/>
      <c r="O159" s="76"/>
      <c r="P159" s="1"/>
      <c r="Q159" s="1"/>
      <c r="R159" s="1"/>
      <c r="S159" s="1"/>
      <c r="T159" s="1"/>
    </row>
    <row r="160" spans="1:20" s="2" customFormat="1" ht="15" customHeight="1">
      <c r="A160" s="11">
        <v>119</v>
      </c>
      <c r="B160" s="13" t="s">
        <v>131</v>
      </c>
      <c r="C160" s="12"/>
      <c r="D160" s="12"/>
      <c r="E160" s="20" t="s">
        <v>29</v>
      </c>
      <c r="F160" s="20" t="s">
        <v>5</v>
      </c>
      <c r="G160" s="20" t="s">
        <v>5</v>
      </c>
      <c r="H160" s="20">
        <v>2012</v>
      </c>
      <c r="I160" s="20">
        <v>1</v>
      </c>
      <c r="J160" s="20" t="s">
        <v>250</v>
      </c>
      <c r="K160" s="94"/>
      <c r="L160" s="45">
        <f>I160*K160</f>
        <v>0</v>
      </c>
      <c r="M160" s="76"/>
      <c r="N160" s="76"/>
      <c r="O160" s="76"/>
      <c r="P160" s="1"/>
      <c r="Q160" s="1"/>
      <c r="R160" s="1"/>
      <c r="S160" s="1"/>
      <c r="T160" s="1"/>
    </row>
    <row r="161" spans="1:20" s="2" customFormat="1" ht="15" customHeight="1">
      <c r="A161" s="25"/>
      <c r="B161" s="28" t="s">
        <v>86</v>
      </c>
      <c r="C161" s="26"/>
      <c r="D161" s="26"/>
      <c r="E161" s="26"/>
      <c r="F161" s="26"/>
      <c r="G161" s="26"/>
      <c r="H161" s="26"/>
      <c r="I161" s="26"/>
      <c r="J161" s="26"/>
      <c r="K161" s="90"/>
      <c r="L161" s="46"/>
      <c r="M161" s="46"/>
      <c r="N161" s="26"/>
      <c r="O161" s="46"/>
      <c r="P161" s="1"/>
      <c r="Q161" s="1"/>
      <c r="R161" s="1"/>
      <c r="S161" s="1"/>
      <c r="T161" s="1"/>
    </row>
    <row r="162" spans="1:20" s="2" customFormat="1" ht="15" customHeight="1">
      <c r="A162" s="11">
        <v>120</v>
      </c>
      <c r="B162" s="13" t="s">
        <v>12</v>
      </c>
      <c r="C162" s="12" t="s">
        <v>17</v>
      </c>
      <c r="D162" s="12" t="s">
        <v>18</v>
      </c>
      <c r="E162" s="12" t="s">
        <v>78</v>
      </c>
      <c r="F162" s="12" t="s">
        <v>5</v>
      </c>
      <c r="G162" s="12" t="s">
        <v>5</v>
      </c>
      <c r="H162" s="19">
        <v>2001</v>
      </c>
      <c r="I162" s="12">
        <v>1</v>
      </c>
      <c r="J162" s="12" t="s">
        <v>250</v>
      </c>
      <c r="K162" s="44"/>
      <c r="L162" s="45">
        <f>I162*K162</f>
        <v>0</v>
      </c>
      <c r="M162" s="45" t="s">
        <v>251</v>
      </c>
      <c r="N162" s="44"/>
      <c r="O162" s="45">
        <f>I162*N162</f>
        <v>0</v>
      </c>
      <c r="P162" s="1"/>
      <c r="Q162" s="1"/>
      <c r="R162" s="1"/>
      <c r="S162" s="1"/>
      <c r="T162" s="1"/>
    </row>
    <row r="163" spans="1:20" s="2" customFormat="1" ht="15" customHeight="1">
      <c r="A163" s="11">
        <v>121</v>
      </c>
      <c r="B163" s="13" t="s">
        <v>131</v>
      </c>
      <c r="C163" s="12"/>
      <c r="D163" s="12"/>
      <c r="E163" s="12" t="s">
        <v>29</v>
      </c>
      <c r="F163" s="12" t="s">
        <v>5</v>
      </c>
      <c r="G163" s="12" t="s">
        <v>5</v>
      </c>
      <c r="H163" s="12">
        <v>2001</v>
      </c>
      <c r="I163" s="12">
        <v>1</v>
      </c>
      <c r="J163" s="12" t="s">
        <v>250</v>
      </c>
      <c r="K163" s="44"/>
      <c r="L163" s="45">
        <f>I163*K163</f>
        <v>0</v>
      </c>
      <c r="M163" s="76"/>
      <c r="N163" s="76"/>
      <c r="O163" s="76"/>
      <c r="P163" s="1"/>
      <c r="Q163" s="1"/>
      <c r="R163" s="1"/>
      <c r="S163" s="1"/>
      <c r="T163" s="1"/>
    </row>
    <row r="164" spans="1:20" s="2" customFormat="1" ht="15" customHeight="1">
      <c r="A164" s="25"/>
      <c r="B164" s="28" t="s">
        <v>87</v>
      </c>
      <c r="C164" s="26"/>
      <c r="D164" s="26"/>
      <c r="E164" s="26"/>
      <c r="F164" s="26"/>
      <c r="G164" s="26"/>
      <c r="H164" s="26"/>
      <c r="I164" s="26"/>
      <c r="J164" s="26"/>
      <c r="K164" s="90"/>
      <c r="L164" s="46"/>
      <c r="M164" s="46"/>
      <c r="N164" s="26"/>
      <c r="O164" s="46"/>
      <c r="P164" s="1"/>
      <c r="Q164" s="1"/>
      <c r="R164" s="1"/>
      <c r="S164" s="1"/>
      <c r="T164" s="1"/>
    </row>
    <row r="165" spans="1:20" s="2" customFormat="1" ht="15" customHeight="1">
      <c r="A165" s="11">
        <v>122</v>
      </c>
      <c r="B165" s="13" t="s">
        <v>12</v>
      </c>
      <c r="C165" s="12" t="s">
        <v>88</v>
      </c>
      <c r="D165" s="12" t="s">
        <v>89</v>
      </c>
      <c r="E165" s="12" t="s">
        <v>90</v>
      </c>
      <c r="F165" s="12" t="s">
        <v>231</v>
      </c>
      <c r="G165" s="12" t="s">
        <v>5</v>
      </c>
      <c r="H165" s="19">
        <v>2010</v>
      </c>
      <c r="I165" s="12">
        <v>1</v>
      </c>
      <c r="J165" s="12" t="s">
        <v>250</v>
      </c>
      <c r="K165" s="44"/>
      <c r="L165" s="45">
        <f>I165*K165</f>
        <v>0</v>
      </c>
      <c r="M165" s="76"/>
      <c r="N165" s="76"/>
      <c r="O165" s="76"/>
      <c r="P165" s="1"/>
      <c r="Q165" s="1"/>
      <c r="R165" s="1"/>
      <c r="S165" s="1"/>
      <c r="T165" s="1"/>
    </row>
    <row r="166" spans="1:20" s="2" customFormat="1" ht="15" customHeight="1">
      <c r="A166" s="11">
        <v>123</v>
      </c>
      <c r="B166" s="13" t="s">
        <v>12</v>
      </c>
      <c r="C166" s="12" t="s">
        <v>88</v>
      </c>
      <c r="D166" s="12" t="s">
        <v>89</v>
      </c>
      <c r="E166" s="12" t="s">
        <v>90</v>
      </c>
      <c r="F166" s="12" t="s">
        <v>232</v>
      </c>
      <c r="G166" s="12" t="s">
        <v>5</v>
      </c>
      <c r="H166" s="19">
        <v>2014</v>
      </c>
      <c r="I166" s="12">
        <v>1</v>
      </c>
      <c r="J166" s="12" t="s">
        <v>250</v>
      </c>
      <c r="K166" s="44"/>
      <c r="L166" s="45">
        <f>I166*K166</f>
        <v>0</v>
      </c>
      <c r="M166" s="76"/>
      <c r="N166" s="76"/>
      <c r="O166" s="76"/>
      <c r="P166" s="1"/>
      <c r="Q166" s="1"/>
      <c r="R166" s="1"/>
      <c r="S166" s="1"/>
      <c r="T166" s="1"/>
    </row>
    <row r="167" spans="1:20" s="2" customFormat="1" ht="15" customHeight="1">
      <c r="A167" s="25"/>
      <c r="B167" s="28" t="s">
        <v>91</v>
      </c>
      <c r="C167" s="26"/>
      <c r="D167" s="26"/>
      <c r="E167" s="26"/>
      <c r="F167" s="26"/>
      <c r="G167" s="26"/>
      <c r="H167" s="26"/>
      <c r="I167" s="26"/>
      <c r="J167" s="26"/>
      <c r="K167" s="90"/>
      <c r="L167" s="46"/>
      <c r="M167" s="46"/>
      <c r="N167" s="26"/>
      <c r="O167" s="46"/>
      <c r="P167" s="1"/>
      <c r="Q167" s="1"/>
      <c r="R167" s="1"/>
      <c r="S167" s="1"/>
      <c r="T167" s="1"/>
    </row>
    <row r="168" spans="1:20" s="2" customFormat="1" ht="15" customHeight="1">
      <c r="A168" s="11">
        <v>124</v>
      </c>
      <c r="B168" s="18" t="s">
        <v>143</v>
      </c>
      <c r="C168" s="57"/>
      <c r="D168" s="57"/>
      <c r="E168" s="57" t="s">
        <v>149</v>
      </c>
      <c r="F168" s="57" t="s">
        <v>5</v>
      </c>
      <c r="G168" s="57" t="s">
        <v>169</v>
      </c>
      <c r="H168" s="70">
        <v>2022</v>
      </c>
      <c r="I168" s="12">
        <v>1</v>
      </c>
      <c r="J168" s="12" t="s">
        <v>250</v>
      </c>
      <c r="K168" s="44"/>
      <c r="L168" s="45">
        <f t="shared" ref="L168:L177" si="8">I168*K168</f>
        <v>0</v>
      </c>
      <c r="M168" s="76"/>
      <c r="N168" s="76"/>
      <c r="O168" s="76"/>
      <c r="P168" s="1"/>
      <c r="Q168" s="1"/>
      <c r="R168" s="1"/>
      <c r="S168" s="1"/>
      <c r="T168" s="1"/>
    </row>
    <row r="169" spans="1:20" s="2" customFormat="1" ht="15" customHeight="1">
      <c r="A169" s="11">
        <v>125</v>
      </c>
      <c r="B169" s="18" t="s">
        <v>12</v>
      </c>
      <c r="C169" s="57" t="s">
        <v>13</v>
      </c>
      <c r="D169" s="57" t="s">
        <v>151</v>
      </c>
      <c r="E169" s="57" t="s">
        <v>120</v>
      </c>
      <c r="F169" s="57">
        <v>4081</v>
      </c>
      <c r="G169" s="108" t="s">
        <v>170</v>
      </c>
      <c r="H169" s="70">
        <v>2022</v>
      </c>
      <c r="I169" s="12">
        <v>1</v>
      </c>
      <c r="J169" s="12" t="s">
        <v>250</v>
      </c>
      <c r="K169" s="44"/>
      <c r="L169" s="45">
        <f t="shared" si="8"/>
        <v>0</v>
      </c>
      <c r="M169" s="45" t="s">
        <v>251</v>
      </c>
      <c r="N169" s="44"/>
      <c r="O169" s="45">
        <f>I169*N169</f>
        <v>0</v>
      </c>
      <c r="P169" s="1"/>
      <c r="Q169" s="1"/>
      <c r="R169" s="1"/>
      <c r="S169" s="1"/>
      <c r="T169" s="1"/>
    </row>
    <row r="170" spans="1:20" s="2" customFormat="1" ht="15" customHeight="1">
      <c r="A170" s="11">
        <v>126</v>
      </c>
      <c r="B170" s="13" t="s">
        <v>27</v>
      </c>
      <c r="C170" s="12" t="s">
        <v>28</v>
      </c>
      <c r="D170" s="12" t="s">
        <v>156</v>
      </c>
      <c r="E170" s="12" t="s">
        <v>161</v>
      </c>
      <c r="F170" s="12" t="s">
        <v>5</v>
      </c>
      <c r="G170" s="109"/>
      <c r="H170" s="50">
        <v>2022</v>
      </c>
      <c r="I170" s="12">
        <v>1</v>
      </c>
      <c r="J170" s="12" t="s">
        <v>250</v>
      </c>
      <c r="K170" s="44"/>
      <c r="L170" s="45">
        <f t="shared" si="8"/>
        <v>0</v>
      </c>
      <c r="M170" s="45" t="s">
        <v>251</v>
      </c>
      <c r="N170" s="44"/>
      <c r="O170" s="45">
        <f>I170*N170</f>
        <v>0</v>
      </c>
      <c r="P170" s="1"/>
      <c r="Q170" s="1"/>
      <c r="R170" s="1"/>
      <c r="S170" s="1"/>
      <c r="T170" s="1"/>
    </row>
    <row r="171" spans="1:20" s="2" customFormat="1" ht="15" customHeight="1">
      <c r="A171" s="11">
        <v>127</v>
      </c>
      <c r="B171" s="13" t="s">
        <v>8</v>
      </c>
      <c r="C171" s="12" t="s">
        <v>9</v>
      </c>
      <c r="D171" s="12" t="s">
        <v>162</v>
      </c>
      <c r="E171" s="12" t="s">
        <v>125</v>
      </c>
      <c r="F171" s="12" t="s">
        <v>5</v>
      </c>
      <c r="G171" s="109"/>
      <c r="H171" s="50">
        <v>2022</v>
      </c>
      <c r="I171" s="12">
        <v>1</v>
      </c>
      <c r="J171" s="12" t="s">
        <v>250</v>
      </c>
      <c r="K171" s="44"/>
      <c r="L171" s="45">
        <f t="shared" si="8"/>
        <v>0</v>
      </c>
      <c r="M171" s="45" t="s">
        <v>251</v>
      </c>
      <c r="N171" s="44"/>
      <c r="O171" s="45">
        <f>I171*N171</f>
        <v>0</v>
      </c>
      <c r="P171" s="1"/>
      <c r="Q171" s="1"/>
      <c r="R171" s="1"/>
      <c r="S171" s="1"/>
      <c r="T171" s="1"/>
    </row>
    <row r="172" spans="1:20" s="2" customFormat="1" ht="15" customHeight="1">
      <c r="A172" s="11">
        <v>128</v>
      </c>
      <c r="B172" s="13" t="s">
        <v>126</v>
      </c>
      <c r="C172" s="12"/>
      <c r="D172" s="12" t="s">
        <v>127</v>
      </c>
      <c r="E172" s="12" t="s">
        <v>128</v>
      </c>
      <c r="F172" s="12" t="s">
        <v>5</v>
      </c>
      <c r="G172" s="110"/>
      <c r="H172" s="50">
        <v>2022</v>
      </c>
      <c r="I172" s="12">
        <v>1</v>
      </c>
      <c r="J172" s="12" t="s">
        <v>250</v>
      </c>
      <c r="K172" s="44"/>
      <c r="L172" s="45">
        <f t="shared" si="8"/>
        <v>0</v>
      </c>
      <c r="M172" s="76"/>
      <c r="N172" s="76"/>
      <c r="O172" s="76"/>
      <c r="P172" s="1"/>
      <c r="Q172" s="1"/>
      <c r="R172" s="1"/>
      <c r="S172" s="1"/>
      <c r="T172" s="1"/>
    </row>
    <row r="173" spans="1:20" s="2" customFormat="1" ht="15" customHeight="1">
      <c r="A173" s="11">
        <v>129</v>
      </c>
      <c r="B173" s="13" t="s">
        <v>12</v>
      </c>
      <c r="C173" s="12" t="s">
        <v>13</v>
      </c>
      <c r="D173" s="12" t="s">
        <v>151</v>
      </c>
      <c r="E173" s="12" t="s">
        <v>120</v>
      </c>
      <c r="F173" s="12">
        <v>4082</v>
      </c>
      <c r="G173" s="108" t="s">
        <v>171</v>
      </c>
      <c r="H173" s="50">
        <v>2022</v>
      </c>
      <c r="I173" s="12">
        <v>1</v>
      </c>
      <c r="J173" s="12" t="s">
        <v>250</v>
      </c>
      <c r="K173" s="44"/>
      <c r="L173" s="45">
        <f t="shared" si="8"/>
        <v>0</v>
      </c>
      <c r="M173" s="45" t="s">
        <v>251</v>
      </c>
      <c r="N173" s="44"/>
      <c r="O173" s="45">
        <f>I173*N173</f>
        <v>0</v>
      </c>
      <c r="P173" s="1"/>
      <c r="Q173" s="1"/>
      <c r="R173" s="1"/>
      <c r="S173" s="1"/>
      <c r="T173" s="1"/>
    </row>
    <row r="174" spans="1:20" s="2" customFormat="1" ht="15" customHeight="1">
      <c r="A174" s="11">
        <v>130</v>
      </c>
      <c r="B174" s="13" t="s">
        <v>27</v>
      </c>
      <c r="C174" s="12" t="s">
        <v>28</v>
      </c>
      <c r="D174" s="12" t="s">
        <v>156</v>
      </c>
      <c r="E174" s="12" t="s">
        <v>161</v>
      </c>
      <c r="F174" s="12" t="s">
        <v>5</v>
      </c>
      <c r="G174" s="109"/>
      <c r="H174" s="50">
        <v>2022</v>
      </c>
      <c r="I174" s="12">
        <v>1</v>
      </c>
      <c r="J174" s="12" t="s">
        <v>250</v>
      </c>
      <c r="K174" s="44"/>
      <c r="L174" s="45">
        <f t="shared" si="8"/>
        <v>0</v>
      </c>
      <c r="M174" s="45" t="s">
        <v>251</v>
      </c>
      <c r="N174" s="44"/>
      <c r="O174" s="45">
        <f>I174*N174</f>
        <v>0</v>
      </c>
      <c r="P174" s="1"/>
      <c r="Q174" s="1"/>
      <c r="R174" s="1"/>
      <c r="S174" s="1"/>
      <c r="T174" s="1"/>
    </row>
    <row r="175" spans="1:20" s="2" customFormat="1" ht="15" customHeight="1">
      <c r="A175" s="11">
        <v>131</v>
      </c>
      <c r="B175" s="13" t="s">
        <v>8</v>
      </c>
      <c r="C175" s="12" t="s">
        <v>9</v>
      </c>
      <c r="D175" s="12" t="s">
        <v>162</v>
      </c>
      <c r="E175" s="12" t="s">
        <v>125</v>
      </c>
      <c r="F175" s="12" t="s">
        <v>5</v>
      </c>
      <c r="G175" s="109"/>
      <c r="H175" s="50">
        <v>2022</v>
      </c>
      <c r="I175" s="12">
        <v>1</v>
      </c>
      <c r="J175" s="12" t="s">
        <v>250</v>
      </c>
      <c r="K175" s="44"/>
      <c r="L175" s="45">
        <f t="shared" si="8"/>
        <v>0</v>
      </c>
      <c r="M175" s="45" t="s">
        <v>251</v>
      </c>
      <c r="N175" s="44"/>
      <c r="O175" s="45">
        <f>I175*N175</f>
        <v>0</v>
      </c>
      <c r="P175" s="1"/>
      <c r="Q175" s="1"/>
      <c r="R175" s="1"/>
      <c r="S175" s="1"/>
      <c r="T175" s="1"/>
    </row>
    <row r="176" spans="1:20" s="2" customFormat="1" ht="15" customHeight="1">
      <c r="A176" s="11">
        <v>132</v>
      </c>
      <c r="B176" s="13" t="s">
        <v>126</v>
      </c>
      <c r="C176" s="12"/>
      <c r="D176" s="12" t="s">
        <v>127</v>
      </c>
      <c r="E176" s="12" t="s">
        <v>128</v>
      </c>
      <c r="F176" s="12" t="s">
        <v>5</v>
      </c>
      <c r="G176" s="110"/>
      <c r="H176" s="50">
        <v>2022</v>
      </c>
      <c r="I176" s="12">
        <v>1</v>
      </c>
      <c r="J176" s="12" t="s">
        <v>250</v>
      </c>
      <c r="K176" s="44"/>
      <c r="L176" s="45">
        <f t="shared" si="8"/>
        <v>0</v>
      </c>
      <c r="M176" s="76"/>
      <c r="N176" s="76"/>
      <c r="O176" s="76"/>
      <c r="P176" s="1"/>
      <c r="Q176" s="1"/>
      <c r="R176" s="1"/>
      <c r="S176" s="1"/>
      <c r="T176" s="1"/>
    </row>
    <row r="177" spans="1:20" s="2" customFormat="1" ht="15" customHeight="1">
      <c r="A177" s="11">
        <v>133</v>
      </c>
      <c r="B177" s="13" t="s">
        <v>131</v>
      </c>
      <c r="C177" s="12"/>
      <c r="D177" s="12"/>
      <c r="E177" s="12" t="s">
        <v>29</v>
      </c>
      <c r="F177" s="12" t="s">
        <v>5</v>
      </c>
      <c r="G177" s="12" t="s">
        <v>5</v>
      </c>
      <c r="H177" s="12">
        <v>2001</v>
      </c>
      <c r="I177" s="12">
        <v>1</v>
      </c>
      <c r="J177" s="12" t="s">
        <v>250</v>
      </c>
      <c r="K177" s="44"/>
      <c r="L177" s="45">
        <f t="shared" si="8"/>
        <v>0</v>
      </c>
      <c r="M177" s="76"/>
      <c r="N177" s="76"/>
      <c r="O177" s="76"/>
      <c r="P177" s="1"/>
      <c r="Q177" s="1"/>
      <c r="R177" s="1"/>
      <c r="S177" s="1"/>
      <c r="T177" s="1"/>
    </row>
    <row r="178" spans="1:20" s="2" customFormat="1" ht="15" customHeight="1">
      <c r="A178" s="25"/>
      <c r="B178" s="126" t="s">
        <v>172</v>
      </c>
      <c r="C178" s="127"/>
      <c r="D178" s="26"/>
      <c r="E178" s="26"/>
      <c r="F178" s="26"/>
      <c r="G178" s="26"/>
      <c r="H178" s="26"/>
      <c r="I178" s="26"/>
      <c r="J178" s="26"/>
      <c r="K178" s="90"/>
      <c r="L178" s="46"/>
      <c r="M178" s="46"/>
      <c r="N178" s="26"/>
      <c r="O178" s="46"/>
      <c r="P178" s="1"/>
      <c r="Q178" s="1"/>
      <c r="R178" s="1"/>
      <c r="S178" s="1"/>
      <c r="T178" s="1"/>
    </row>
    <row r="179" spans="1:20" s="2" customFormat="1" ht="15" customHeight="1">
      <c r="A179" s="11">
        <v>134</v>
      </c>
      <c r="B179" s="13" t="s">
        <v>12</v>
      </c>
      <c r="C179" s="12" t="s">
        <v>13</v>
      </c>
      <c r="D179" s="12" t="s">
        <v>151</v>
      </c>
      <c r="E179" s="12" t="s">
        <v>120</v>
      </c>
      <c r="F179" s="12">
        <v>4083</v>
      </c>
      <c r="G179" s="108" t="s">
        <v>173</v>
      </c>
      <c r="H179" s="50">
        <v>2022</v>
      </c>
      <c r="I179" s="12">
        <v>1</v>
      </c>
      <c r="J179" s="12" t="s">
        <v>250</v>
      </c>
      <c r="K179" s="44"/>
      <c r="L179" s="45">
        <f>I179*K179</f>
        <v>0</v>
      </c>
      <c r="M179" s="45" t="s">
        <v>251</v>
      </c>
      <c r="N179" s="44"/>
      <c r="O179" s="45">
        <f>I179*N179</f>
        <v>0</v>
      </c>
      <c r="P179" s="1"/>
      <c r="Q179" s="1"/>
      <c r="R179" s="1"/>
      <c r="S179" s="1"/>
      <c r="T179" s="1"/>
    </row>
    <row r="180" spans="1:20" s="2" customFormat="1" ht="15" customHeight="1">
      <c r="A180" s="11">
        <v>135</v>
      </c>
      <c r="B180" s="13" t="s">
        <v>27</v>
      </c>
      <c r="C180" s="12" t="s">
        <v>28</v>
      </c>
      <c r="D180" s="12" t="s">
        <v>156</v>
      </c>
      <c r="E180" s="12" t="s">
        <v>161</v>
      </c>
      <c r="F180" s="12" t="s">
        <v>5</v>
      </c>
      <c r="G180" s="109"/>
      <c r="H180" s="50">
        <v>2022</v>
      </c>
      <c r="I180" s="12">
        <v>1</v>
      </c>
      <c r="J180" s="12" t="s">
        <v>250</v>
      </c>
      <c r="K180" s="44"/>
      <c r="L180" s="45">
        <f>I180*K180</f>
        <v>0</v>
      </c>
      <c r="M180" s="45" t="s">
        <v>251</v>
      </c>
      <c r="N180" s="44"/>
      <c r="O180" s="45">
        <f>I180*N180</f>
        <v>0</v>
      </c>
      <c r="P180" s="1"/>
      <c r="Q180" s="1"/>
      <c r="R180" s="1"/>
      <c r="S180" s="1"/>
      <c r="T180" s="1"/>
    </row>
    <row r="181" spans="1:20" s="2" customFormat="1" ht="15" customHeight="1">
      <c r="A181" s="11">
        <v>136</v>
      </c>
      <c r="B181" s="13" t="s">
        <v>8</v>
      </c>
      <c r="C181" s="12" t="s">
        <v>9</v>
      </c>
      <c r="D181" s="12" t="s">
        <v>162</v>
      </c>
      <c r="E181" s="12" t="s">
        <v>125</v>
      </c>
      <c r="F181" s="12" t="s">
        <v>5</v>
      </c>
      <c r="G181" s="109"/>
      <c r="H181" s="50">
        <v>2022</v>
      </c>
      <c r="I181" s="12">
        <v>1</v>
      </c>
      <c r="J181" s="12" t="s">
        <v>250</v>
      </c>
      <c r="K181" s="44"/>
      <c r="L181" s="45">
        <f>I181*K181</f>
        <v>0</v>
      </c>
      <c r="M181" s="45" t="s">
        <v>251</v>
      </c>
      <c r="N181" s="44"/>
      <c r="O181" s="45">
        <f>I181*N181</f>
        <v>0</v>
      </c>
      <c r="P181" s="1"/>
      <c r="Q181" s="1"/>
      <c r="R181" s="1"/>
      <c r="S181" s="1"/>
      <c r="T181" s="1"/>
    </row>
    <row r="182" spans="1:20" s="2" customFormat="1" ht="15" customHeight="1">
      <c r="A182" s="11">
        <v>137</v>
      </c>
      <c r="B182" s="13" t="s">
        <v>126</v>
      </c>
      <c r="C182" s="12"/>
      <c r="D182" s="12" t="s">
        <v>127</v>
      </c>
      <c r="E182" s="12" t="s">
        <v>128</v>
      </c>
      <c r="F182" s="12" t="s">
        <v>5</v>
      </c>
      <c r="G182" s="110"/>
      <c r="H182" s="50">
        <v>2022</v>
      </c>
      <c r="I182" s="12">
        <v>1</v>
      </c>
      <c r="J182" s="12" t="s">
        <v>250</v>
      </c>
      <c r="K182" s="44"/>
      <c r="L182" s="45">
        <f>I182*K182</f>
        <v>0</v>
      </c>
      <c r="M182" s="76"/>
      <c r="N182" s="76"/>
      <c r="O182" s="76"/>
      <c r="P182" s="1"/>
      <c r="Q182" s="1"/>
      <c r="R182" s="1"/>
      <c r="S182" s="1"/>
      <c r="T182" s="1"/>
    </row>
    <row r="183" spans="1:20" s="2" customFormat="1" ht="15" customHeight="1">
      <c r="A183" s="11">
        <v>138</v>
      </c>
      <c r="B183" s="13" t="s">
        <v>131</v>
      </c>
      <c r="C183" s="12"/>
      <c r="D183" s="12"/>
      <c r="E183" s="12" t="s">
        <v>29</v>
      </c>
      <c r="F183" s="12" t="s">
        <v>5</v>
      </c>
      <c r="G183" s="12" t="s">
        <v>5</v>
      </c>
      <c r="H183" s="12">
        <v>2005</v>
      </c>
      <c r="I183" s="12">
        <v>1</v>
      </c>
      <c r="J183" s="12" t="s">
        <v>250</v>
      </c>
      <c r="K183" s="44"/>
      <c r="L183" s="45">
        <f>I183*K183</f>
        <v>0</v>
      </c>
      <c r="M183" s="76"/>
      <c r="N183" s="76"/>
      <c r="O183" s="76"/>
      <c r="P183" s="1"/>
      <c r="Q183" s="1"/>
      <c r="R183" s="1"/>
      <c r="S183" s="1"/>
      <c r="T183" s="1"/>
    </row>
    <row r="184" spans="1:20" s="2" customFormat="1" ht="15" customHeight="1">
      <c r="A184" s="35"/>
      <c r="B184" s="114" t="s">
        <v>92</v>
      </c>
      <c r="C184" s="116"/>
      <c r="D184" s="36"/>
      <c r="E184" s="36"/>
      <c r="F184" s="36"/>
      <c r="G184" s="36"/>
      <c r="H184" s="36"/>
      <c r="I184" s="36"/>
      <c r="J184" s="36"/>
      <c r="K184" s="91"/>
      <c r="L184" s="47"/>
      <c r="M184" s="47"/>
      <c r="N184" s="36"/>
      <c r="O184" s="47"/>
      <c r="P184" s="1"/>
      <c r="Q184" s="1"/>
      <c r="R184" s="1"/>
      <c r="S184" s="1"/>
      <c r="T184" s="1"/>
    </row>
    <row r="185" spans="1:20" s="2" customFormat="1" ht="15" customHeight="1">
      <c r="A185" s="11">
        <v>139</v>
      </c>
      <c r="B185" s="13" t="s">
        <v>4</v>
      </c>
      <c r="C185" s="12" t="s">
        <v>5</v>
      </c>
      <c r="D185" s="12" t="s">
        <v>6</v>
      </c>
      <c r="E185" s="12" t="s">
        <v>5</v>
      </c>
      <c r="F185" s="12" t="s">
        <v>5</v>
      </c>
      <c r="G185" s="12" t="s">
        <v>5</v>
      </c>
      <c r="H185" s="12" t="s">
        <v>5</v>
      </c>
      <c r="I185" s="12">
        <v>153</v>
      </c>
      <c r="J185" s="12" t="s">
        <v>250</v>
      </c>
      <c r="K185" s="44"/>
      <c r="L185" s="45">
        <f>I185*K185</f>
        <v>0</v>
      </c>
      <c r="M185" s="76"/>
      <c r="N185" s="76"/>
      <c r="O185" s="76"/>
      <c r="P185" s="1"/>
      <c r="Q185" s="1"/>
      <c r="R185" s="1"/>
      <c r="S185" s="1"/>
      <c r="T185" s="1"/>
    </row>
    <row r="186" spans="1:20" s="2" customFormat="1" ht="15" customHeight="1">
      <c r="A186" s="25"/>
      <c r="B186" s="27" t="s">
        <v>200</v>
      </c>
      <c r="C186" s="26"/>
      <c r="D186" s="26"/>
      <c r="E186" s="26"/>
      <c r="F186" s="26"/>
      <c r="G186" s="26"/>
      <c r="H186" s="26"/>
      <c r="I186" s="26"/>
      <c r="J186" s="26"/>
      <c r="K186" s="90"/>
      <c r="L186" s="46"/>
      <c r="M186" s="46"/>
      <c r="N186" s="26"/>
      <c r="O186" s="46"/>
      <c r="P186" s="1"/>
      <c r="Q186" s="1"/>
      <c r="R186" s="1"/>
      <c r="S186" s="1"/>
      <c r="T186" s="1"/>
    </row>
    <row r="187" spans="1:20" s="2" customFormat="1" ht="15" customHeight="1">
      <c r="A187" s="11">
        <v>140</v>
      </c>
      <c r="B187" s="13" t="s">
        <v>143</v>
      </c>
      <c r="C187" s="14"/>
      <c r="D187" s="12"/>
      <c r="E187" s="12" t="s">
        <v>149</v>
      </c>
      <c r="F187" s="12" t="s">
        <v>5</v>
      </c>
      <c r="G187" s="12" t="s">
        <v>174</v>
      </c>
      <c r="H187" s="50">
        <v>2022</v>
      </c>
      <c r="I187" s="12">
        <v>1</v>
      </c>
      <c r="J187" s="12" t="s">
        <v>250</v>
      </c>
      <c r="K187" s="44"/>
      <c r="L187" s="45">
        <f t="shared" ref="L187:L204" si="9">I187*K187</f>
        <v>0</v>
      </c>
      <c r="M187" s="76"/>
      <c r="N187" s="76"/>
      <c r="O187" s="76"/>
      <c r="P187" s="1"/>
      <c r="Q187" s="1"/>
      <c r="R187" s="1"/>
      <c r="S187" s="1"/>
      <c r="T187" s="1"/>
    </row>
    <row r="188" spans="1:20" s="2" customFormat="1" ht="28.5" customHeight="1">
      <c r="A188" s="11">
        <v>141</v>
      </c>
      <c r="B188" s="13" t="s">
        <v>12</v>
      </c>
      <c r="C188" s="12" t="s">
        <v>13</v>
      </c>
      <c r="D188" s="12" t="s">
        <v>93</v>
      </c>
      <c r="E188" s="12" t="s">
        <v>94</v>
      </c>
      <c r="F188" s="12" t="s">
        <v>233</v>
      </c>
      <c r="G188" s="108" t="s">
        <v>175</v>
      </c>
      <c r="H188" s="12">
        <v>2016</v>
      </c>
      <c r="I188" s="12">
        <v>1</v>
      </c>
      <c r="J188" s="12" t="s">
        <v>250</v>
      </c>
      <c r="K188" s="44"/>
      <c r="L188" s="45">
        <f t="shared" si="9"/>
        <v>0</v>
      </c>
      <c r="M188" s="45" t="s">
        <v>252</v>
      </c>
      <c r="N188" s="44"/>
      <c r="O188" s="99">
        <f>I188*N188*2</f>
        <v>0</v>
      </c>
      <c r="P188" s="87"/>
      <c r="Q188" s="87"/>
      <c r="R188" s="1"/>
      <c r="S188" s="1"/>
      <c r="T188" s="1"/>
    </row>
    <row r="189" spans="1:20" s="2" customFormat="1" ht="28.5" customHeight="1">
      <c r="A189" s="11">
        <v>142</v>
      </c>
      <c r="B189" s="13" t="s">
        <v>27</v>
      </c>
      <c r="C189" s="12" t="s">
        <v>28</v>
      </c>
      <c r="D189" s="12" t="s">
        <v>93</v>
      </c>
      <c r="E189" s="19" t="s">
        <v>245</v>
      </c>
      <c r="F189" s="12">
        <v>3755240001</v>
      </c>
      <c r="G189" s="109"/>
      <c r="H189" s="12">
        <v>2009</v>
      </c>
      <c r="I189" s="12">
        <v>1</v>
      </c>
      <c r="J189" s="12" t="s">
        <v>250</v>
      </c>
      <c r="K189" s="44"/>
      <c r="L189" s="45">
        <f t="shared" si="9"/>
        <v>0</v>
      </c>
      <c r="M189" s="45" t="s">
        <v>252</v>
      </c>
      <c r="N189" s="44"/>
      <c r="O189" s="99">
        <f>I189*N189*2</f>
        <v>0</v>
      </c>
      <c r="P189" s="87"/>
      <c r="Q189" s="87"/>
      <c r="R189" s="1"/>
      <c r="S189" s="1"/>
      <c r="T189" s="1"/>
    </row>
    <row r="190" spans="1:20" s="2" customFormat="1" ht="28.5" customHeight="1">
      <c r="A190" s="11">
        <v>143</v>
      </c>
      <c r="B190" s="13" t="s">
        <v>131</v>
      </c>
      <c r="C190" s="12"/>
      <c r="D190" s="12" t="s">
        <v>93</v>
      </c>
      <c r="E190" s="12" t="s">
        <v>29</v>
      </c>
      <c r="F190" s="12" t="s">
        <v>5</v>
      </c>
      <c r="G190" s="110"/>
      <c r="H190" s="12">
        <v>2009</v>
      </c>
      <c r="I190" s="12">
        <v>1</v>
      </c>
      <c r="J190" s="12" t="s">
        <v>250</v>
      </c>
      <c r="K190" s="44"/>
      <c r="L190" s="45">
        <f t="shared" si="9"/>
        <v>0</v>
      </c>
      <c r="M190" s="76"/>
      <c r="N190" s="89"/>
      <c r="O190" s="100"/>
      <c r="P190" s="87"/>
      <c r="Q190" s="87"/>
      <c r="R190" s="1"/>
      <c r="S190" s="1"/>
      <c r="T190" s="1"/>
    </row>
    <row r="191" spans="1:20" s="2" customFormat="1" ht="28.5" customHeight="1">
      <c r="A191" s="11">
        <v>144</v>
      </c>
      <c r="B191" s="13" t="s">
        <v>12</v>
      </c>
      <c r="C191" s="12" t="s">
        <v>13</v>
      </c>
      <c r="D191" s="12" t="s">
        <v>93</v>
      </c>
      <c r="E191" s="12" t="s">
        <v>94</v>
      </c>
      <c r="F191" s="12" t="s">
        <v>234</v>
      </c>
      <c r="G191" s="108" t="s">
        <v>176</v>
      </c>
      <c r="H191" s="12">
        <v>2016</v>
      </c>
      <c r="I191" s="12">
        <v>1</v>
      </c>
      <c r="J191" s="12" t="s">
        <v>250</v>
      </c>
      <c r="K191" s="44"/>
      <c r="L191" s="45">
        <f t="shared" si="9"/>
        <v>0</v>
      </c>
      <c r="M191" s="45" t="s">
        <v>252</v>
      </c>
      <c r="N191" s="44"/>
      <c r="O191" s="99">
        <f>I191*N191*2</f>
        <v>0</v>
      </c>
      <c r="P191" s="87"/>
      <c r="Q191" s="87"/>
      <c r="R191" s="1"/>
      <c r="S191" s="1"/>
      <c r="T191" s="1"/>
    </row>
    <row r="192" spans="1:20" s="2" customFormat="1" ht="28.5" customHeight="1">
      <c r="A192" s="11">
        <v>145</v>
      </c>
      <c r="B192" s="13" t="s">
        <v>27</v>
      </c>
      <c r="C192" s="12" t="s">
        <v>28</v>
      </c>
      <c r="D192" s="12" t="s">
        <v>93</v>
      </c>
      <c r="E192" s="19" t="s">
        <v>245</v>
      </c>
      <c r="F192" s="12" t="s">
        <v>5</v>
      </c>
      <c r="G192" s="109"/>
      <c r="H192" s="12">
        <v>2009</v>
      </c>
      <c r="I192" s="12">
        <v>1</v>
      </c>
      <c r="J192" s="12" t="s">
        <v>250</v>
      </c>
      <c r="K192" s="44"/>
      <c r="L192" s="45">
        <f t="shared" si="9"/>
        <v>0</v>
      </c>
      <c r="M192" s="45" t="s">
        <v>252</v>
      </c>
      <c r="N192" s="44"/>
      <c r="O192" s="99">
        <f>I192*N192*2</f>
        <v>0</v>
      </c>
      <c r="P192" s="87"/>
      <c r="Q192" s="87"/>
      <c r="R192" s="1"/>
      <c r="S192" s="1"/>
      <c r="T192" s="1"/>
    </row>
    <row r="193" spans="1:20" s="2" customFormat="1" ht="28.5" customHeight="1">
      <c r="A193" s="11">
        <v>146</v>
      </c>
      <c r="B193" s="13" t="s">
        <v>131</v>
      </c>
      <c r="C193" s="12"/>
      <c r="D193" s="12" t="s">
        <v>93</v>
      </c>
      <c r="E193" s="12" t="s">
        <v>29</v>
      </c>
      <c r="F193" s="12" t="s">
        <v>5</v>
      </c>
      <c r="G193" s="110"/>
      <c r="H193" s="12">
        <v>2009</v>
      </c>
      <c r="I193" s="12">
        <v>1</v>
      </c>
      <c r="J193" s="12" t="s">
        <v>250</v>
      </c>
      <c r="K193" s="44"/>
      <c r="L193" s="45">
        <f t="shared" si="9"/>
        <v>0</v>
      </c>
      <c r="M193" s="76"/>
      <c r="N193" s="76"/>
      <c r="O193" s="76"/>
      <c r="P193" s="1"/>
      <c r="Q193" s="1"/>
      <c r="R193" s="1"/>
      <c r="S193" s="1"/>
      <c r="T193" s="1"/>
    </row>
    <row r="194" spans="1:20" s="2" customFormat="1" ht="15" customHeight="1">
      <c r="A194" s="11">
        <v>147</v>
      </c>
      <c r="B194" s="13" t="s">
        <v>8</v>
      </c>
      <c r="C194" s="12" t="s">
        <v>9</v>
      </c>
      <c r="D194" s="12" t="s">
        <v>49</v>
      </c>
      <c r="E194" s="12" t="s">
        <v>96</v>
      </c>
      <c r="F194" s="12" t="s">
        <v>5</v>
      </c>
      <c r="G194" s="12" t="s">
        <v>5</v>
      </c>
      <c r="H194" s="12">
        <v>2012</v>
      </c>
      <c r="I194" s="12">
        <v>2</v>
      </c>
      <c r="J194" s="12" t="s">
        <v>250</v>
      </c>
      <c r="K194" s="44"/>
      <c r="L194" s="45">
        <f t="shared" si="9"/>
        <v>0</v>
      </c>
      <c r="M194" s="45" t="s">
        <v>251</v>
      </c>
      <c r="N194" s="44"/>
      <c r="O194" s="45">
        <f>I194*N194</f>
        <v>0</v>
      </c>
      <c r="P194" s="1"/>
      <c r="Q194" s="1"/>
      <c r="R194" s="1"/>
      <c r="S194" s="1"/>
      <c r="T194" s="1"/>
    </row>
    <row r="195" spans="1:20" s="2" customFormat="1" ht="15" customHeight="1">
      <c r="A195" s="11">
        <v>148</v>
      </c>
      <c r="B195" s="13" t="s">
        <v>72</v>
      </c>
      <c r="C195" s="12"/>
      <c r="D195" s="12" t="s">
        <v>97</v>
      </c>
      <c r="E195" s="12" t="s">
        <v>98</v>
      </c>
      <c r="F195" s="12" t="s">
        <v>5</v>
      </c>
      <c r="G195" s="12" t="s">
        <v>5</v>
      </c>
      <c r="H195" s="12">
        <v>2016</v>
      </c>
      <c r="I195" s="12">
        <v>1</v>
      </c>
      <c r="J195" s="12" t="s">
        <v>250</v>
      </c>
      <c r="K195" s="44"/>
      <c r="L195" s="45">
        <f t="shared" si="9"/>
        <v>0</v>
      </c>
      <c r="M195" s="45" t="s">
        <v>251</v>
      </c>
      <c r="N195" s="44"/>
      <c r="O195" s="45">
        <f>I195*N195</f>
        <v>0</v>
      </c>
      <c r="P195" s="1"/>
      <c r="Q195" s="1"/>
      <c r="R195" s="1"/>
      <c r="S195" s="1"/>
      <c r="T195" s="1"/>
    </row>
    <row r="196" spans="1:20" s="2" customFormat="1" ht="15" customHeight="1">
      <c r="A196" s="11">
        <v>149</v>
      </c>
      <c r="B196" s="13" t="s">
        <v>12</v>
      </c>
      <c r="C196" s="12" t="s">
        <v>79</v>
      </c>
      <c r="D196" s="12" t="s">
        <v>166</v>
      </c>
      <c r="E196" s="12" t="s">
        <v>177</v>
      </c>
      <c r="F196" s="12">
        <v>16060053</v>
      </c>
      <c r="G196" s="12" t="s">
        <v>5</v>
      </c>
      <c r="H196" s="50">
        <v>2015</v>
      </c>
      <c r="I196" s="12">
        <v>1</v>
      </c>
      <c r="J196" s="12" t="s">
        <v>250</v>
      </c>
      <c r="K196" s="44"/>
      <c r="L196" s="45">
        <f t="shared" si="9"/>
        <v>0</v>
      </c>
      <c r="M196" s="76"/>
      <c r="N196" s="76"/>
      <c r="O196" s="76"/>
      <c r="P196" s="1"/>
      <c r="Q196" s="1"/>
      <c r="R196" s="1"/>
      <c r="S196" s="1"/>
      <c r="T196" s="1"/>
    </row>
    <row r="197" spans="1:20" s="2" customFormat="1" ht="15" customHeight="1">
      <c r="A197" s="11">
        <v>150</v>
      </c>
      <c r="B197" s="13" t="s">
        <v>12</v>
      </c>
      <c r="C197" s="12" t="s">
        <v>13</v>
      </c>
      <c r="D197" s="12" t="s">
        <v>178</v>
      </c>
      <c r="E197" s="12" t="s">
        <v>179</v>
      </c>
      <c r="F197" s="12">
        <v>4087</v>
      </c>
      <c r="G197" s="108" t="s">
        <v>180</v>
      </c>
      <c r="H197" s="50">
        <v>2022</v>
      </c>
      <c r="I197" s="12">
        <v>1</v>
      </c>
      <c r="J197" s="12" t="s">
        <v>250</v>
      </c>
      <c r="K197" s="44"/>
      <c r="L197" s="45">
        <f t="shared" si="9"/>
        <v>0</v>
      </c>
      <c r="M197" s="45" t="s">
        <v>251</v>
      </c>
      <c r="N197" s="44"/>
      <c r="O197" s="45">
        <f>I197*N197</f>
        <v>0</v>
      </c>
      <c r="P197" s="1"/>
      <c r="Q197" s="1"/>
      <c r="R197" s="1"/>
      <c r="S197" s="1"/>
      <c r="T197" s="1"/>
    </row>
    <row r="198" spans="1:20" s="2" customFormat="1" ht="15" customHeight="1">
      <c r="A198" s="11">
        <v>151</v>
      </c>
      <c r="B198" s="13" t="s">
        <v>27</v>
      </c>
      <c r="C198" s="12" t="s">
        <v>28</v>
      </c>
      <c r="D198" s="12" t="s">
        <v>75</v>
      </c>
      <c r="E198" s="12" t="s">
        <v>95</v>
      </c>
      <c r="F198" s="12" t="s">
        <v>5</v>
      </c>
      <c r="G198" s="109"/>
      <c r="H198" s="50">
        <v>2009</v>
      </c>
      <c r="I198" s="12">
        <v>1</v>
      </c>
      <c r="J198" s="12" t="s">
        <v>250</v>
      </c>
      <c r="K198" s="44"/>
      <c r="L198" s="45">
        <f t="shared" si="9"/>
        <v>0</v>
      </c>
      <c r="M198" s="76"/>
      <c r="N198" s="76"/>
      <c r="O198" s="76"/>
      <c r="P198" s="1"/>
      <c r="Q198" s="1"/>
      <c r="R198" s="1"/>
      <c r="S198" s="1"/>
      <c r="T198" s="1"/>
    </row>
    <row r="199" spans="1:20" s="2" customFormat="1" ht="15" customHeight="1">
      <c r="A199" s="11">
        <v>152</v>
      </c>
      <c r="B199" s="13" t="s">
        <v>131</v>
      </c>
      <c r="C199" s="12"/>
      <c r="D199" s="12" t="s">
        <v>99</v>
      </c>
      <c r="E199" s="12" t="s">
        <v>29</v>
      </c>
      <c r="F199" s="12" t="s">
        <v>5</v>
      </c>
      <c r="G199" s="110"/>
      <c r="H199" s="50">
        <v>2009</v>
      </c>
      <c r="I199" s="12">
        <v>1</v>
      </c>
      <c r="J199" s="12" t="s">
        <v>250</v>
      </c>
      <c r="K199" s="44"/>
      <c r="L199" s="45">
        <f t="shared" si="9"/>
        <v>0</v>
      </c>
      <c r="M199" s="76"/>
      <c r="N199" s="76"/>
      <c r="O199" s="76"/>
      <c r="P199" s="1"/>
      <c r="Q199" s="1"/>
      <c r="R199" s="1"/>
      <c r="S199" s="1"/>
      <c r="T199" s="1"/>
    </row>
    <row r="200" spans="1:20" s="2" customFormat="1" ht="15" customHeight="1">
      <c r="A200" s="11">
        <v>153</v>
      </c>
      <c r="B200" s="13" t="s">
        <v>12</v>
      </c>
      <c r="C200" s="12" t="s">
        <v>13</v>
      </c>
      <c r="D200" s="12" t="s">
        <v>119</v>
      </c>
      <c r="E200" s="12" t="s">
        <v>181</v>
      </c>
      <c r="F200" s="12">
        <v>4088</v>
      </c>
      <c r="G200" s="108" t="s">
        <v>182</v>
      </c>
      <c r="H200" s="50">
        <v>2022</v>
      </c>
      <c r="I200" s="12">
        <v>1</v>
      </c>
      <c r="J200" s="12" t="s">
        <v>250</v>
      </c>
      <c r="K200" s="44"/>
      <c r="L200" s="45">
        <f t="shared" si="9"/>
        <v>0</v>
      </c>
      <c r="M200" s="45" t="s">
        <v>251</v>
      </c>
      <c r="N200" s="44"/>
      <c r="O200" s="45">
        <f>I200*N200</f>
        <v>0</v>
      </c>
      <c r="P200" s="1"/>
      <c r="Q200" s="1"/>
      <c r="R200" s="1"/>
      <c r="S200" s="1"/>
      <c r="T200" s="1"/>
    </row>
    <row r="201" spans="1:20" s="2" customFormat="1" ht="15" customHeight="1">
      <c r="A201" s="11">
        <v>154</v>
      </c>
      <c r="B201" s="13" t="s">
        <v>27</v>
      </c>
      <c r="C201" s="12" t="s">
        <v>28</v>
      </c>
      <c r="D201" s="12" t="s">
        <v>75</v>
      </c>
      <c r="E201" s="12" t="s">
        <v>100</v>
      </c>
      <c r="F201" s="12" t="s">
        <v>5</v>
      </c>
      <c r="G201" s="109"/>
      <c r="H201" s="12">
        <v>2012</v>
      </c>
      <c r="I201" s="12">
        <v>1</v>
      </c>
      <c r="J201" s="12" t="s">
        <v>250</v>
      </c>
      <c r="K201" s="44"/>
      <c r="L201" s="45">
        <f t="shared" si="9"/>
        <v>0</v>
      </c>
      <c r="M201" s="76"/>
      <c r="N201" s="76"/>
      <c r="O201" s="76"/>
      <c r="P201" s="1"/>
      <c r="Q201" s="1"/>
      <c r="R201" s="1"/>
      <c r="S201" s="1"/>
      <c r="T201" s="1"/>
    </row>
    <row r="202" spans="1:20" s="2" customFormat="1" ht="15" customHeight="1">
      <c r="A202" s="11">
        <v>155</v>
      </c>
      <c r="B202" s="13" t="s">
        <v>131</v>
      </c>
      <c r="C202" s="12"/>
      <c r="D202" s="12" t="s">
        <v>99</v>
      </c>
      <c r="E202" s="12" t="s">
        <v>29</v>
      </c>
      <c r="F202" s="12" t="s">
        <v>5</v>
      </c>
      <c r="G202" s="110"/>
      <c r="H202" s="12">
        <v>2009</v>
      </c>
      <c r="I202" s="12">
        <v>1</v>
      </c>
      <c r="J202" s="12" t="s">
        <v>250</v>
      </c>
      <c r="K202" s="44"/>
      <c r="L202" s="45">
        <f t="shared" si="9"/>
        <v>0</v>
      </c>
      <c r="M202" s="76"/>
      <c r="N202" s="76"/>
      <c r="O202" s="76"/>
      <c r="P202" s="1"/>
      <c r="Q202" s="1"/>
      <c r="R202" s="1"/>
      <c r="S202" s="1"/>
      <c r="T202" s="1"/>
    </row>
    <row r="203" spans="1:20" s="2" customFormat="1" ht="15" customHeight="1">
      <c r="A203" s="11">
        <v>156</v>
      </c>
      <c r="B203" s="13" t="s">
        <v>8</v>
      </c>
      <c r="C203" s="12" t="s">
        <v>9</v>
      </c>
      <c r="D203" s="12" t="s">
        <v>75</v>
      </c>
      <c r="E203" s="12" t="s">
        <v>101</v>
      </c>
      <c r="F203" s="12" t="s">
        <v>5</v>
      </c>
      <c r="G203" s="12" t="s">
        <v>5</v>
      </c>
      <c r="H203" s="12">
        <v>2012</v>
      </c>
      <c r="I203" s="12">
        <v>1</v>
      </c>
      <c r="J203" s="12" t="s">
        <v>250</v>
      </c>
      <c r="K203" s="44"/>
      <c r="L203" s="45">
        <f t="shared" si="9"/>
        <v>0</v>
      </c>
      <c r="M203" s="45" t="s">
        <v>251</v>
      </c>
      <c r="N203" s="44"/>
      <c r="O203" s="45">
        <f>I203*N203</f>
        <v>0</v>
      </c>
      <c r="P203" s="1"/>
      <c r="Q203" s="1"/>
      <c r="R203" s="1"/>
      <c r="S203" s="1"/>
      <c r="T203" s="1"/>
    </row>
    <row r="204" spans="1:20" s="2" customFormat="1" ht="15" customHeight="1">
      <c r="A204" s="11">
        <v>157</v>
      </c>
      <c r="B204" s="13" t="s">
        <v>126</v>
      </c>
      <c r="C204" s="12"/>
      <c r="D204" s="12" t="s">
        <v>10</v>
      </c>
      <c r="E204" s="12" t="s">
        <v>102</v>
      </c>
      <c r="F204" s="12" t="s">
        <v>5</v>
      </c>
      <c r="G204" s="12" t="s">
        <v>5</v>
      </c>
      <c r="H204" s="12">
        <v>2012</v>
      </c>
      <c r="I204" s="12">
        <v>1</v>
      </c>
      <c r="J204" s="12" t="s">
        <v>250</v>
      </c>
      <c r="K204" s="44"/>
      <c r="L204" s="45">
        <f t="shared" si="9"/>
        <v>0</v>
      </c>
      <c r="M204" s="76"/>
      <c r="N204" s="76"/>
      <c r="O204" s="76"/>
      <c r="P204" s="1"/>
      <c r="Q204" s="1"/>
      <c r="R204" s="1"/>
      <c r="S204" s="1"/>
      <c r="T204" s="1"/>
    </row>
    <row r="205" spans="1:20" s="2" customFormat="1" ht="15" customHeight="1">
      <c r="A205" s="25"/>
      <c r="B205" s="28" t="s">
        <v>77</v>
      </c>
      <c r="C205" s="26"/>
      <c r="D205" s="26"/>
      <c r="E205" s="26"/>
      <c r="F205" s="26"/>
      <c r="G205" s="26"/>
      <c r="H205" s="26"/>
      <c r="I205" s="26"/>
      <c r="J205" s="26"/>
      <c r="K205" s="90"/>
      <c r="L205" s="46"/>
      <c r="M205" s="46"/>
      <c r="N205" s="26"/>
      <c r="O205" s="46"/>
      <c r="P205" s="1"/>
      <c r="Q205" s="1"/>
      <c r="R205" s="1"/>
      <c r="S205" s="1"/>
      <c r="T205" s="1"/>
    </row>
    <row r="206" spans="1:20" s="2" customFormat="1" ht="28.5" customHeight="1">
      <c r="A206" s="97">
        <v>158</v>
      </c>
      <c r="B206" s="51" t="s">
        <v>12</v>
      </c>
      <c r="C206" s="52" t="s">
        <v>13</v>
      </c>
      <c r="D206" s="52" t="s">
        <v>151</v>
      </c>
      <c r="E206" s="52" t="s">
        <v>279</v>
      </c>
      <c r="F206" s="52">
        <v>4171</v>
      </c>
      <c r="G206" s="117"/>
      <c r="H206" s="52">
        <v>2024</v>
      </c>
      <c r="I206" s="50">
        <v>1</v>
      </c>
      <c r="J206" s="50" t="s">
        <v>250</v>
      </c>
      <c r="K206" s="95"/>
      <c r="L206" s="45">
        <f t="shared" ref="L206:L216" si="10">I206*K206</f>
        <v>0</v>
      </c>
      <c r="M206" s="45" t="s">
        <v>272</v>
      </c>
      <c r="N206" s="44"/>
      <c r="O206" s="45">
        <f>I206*N206</f>
        <v>0</v>
      </c>
      <c r="P206" s="71" t="s">
        <v>276</v>
      </c>
      <c r="Q206" s="72"/>
      <c r="R206" s="72"/>
      <c r="S206" s="72"/>
      <c r="T206" s="1"/>
    </row>
    <row r="207" spans="1:20" s="2" customFormat="1" ht="15" customHeight="1">
      <c r="A207" s="97">
        <v>159</v>
      </c>
      <c r="B207" s="51" t="s">
        <v>8</v>
      </c>
      <c r="C207" s="52" t="s">
        <v>9</v>
      </c>
      <c r="D207" s="52" t="s">
        <v>156</v>
      </c>
      <c r="E207" s="52" t="s">
        <v>281</v>
      </c>
      <c r="F207" s="52" t="s">
        <v>5</v>
      </c>
      <c r="G207" s="118"/>
      <c r="H207" s="52">
        <v>2024</v>
      </c>
      <c r="I207" s="50">
        <v>1</v>
      </c>
      <c r="J207" s="50" t="s">
        <v>250</v>
      </c>
      <c r="K207" s="95"/>
      <c r="L207" s="45">
        <f t="shared" si="10"/>
        <v>0</v>
      </c>
      <c r="M207" s="45" t="s">
        <v>272</v>
      </c>
      <c r="N207" s="44"/>
      <c r="O207" s="45">
        <f>I207*N207</f>
        <v>0</v>
      </c>
      <c r="P207" s="71" t="s">
        <v>276</v>
      </c>
      <c r="Q207" s="72"/>
      <c r="R207" s="72"/>
      <c r="S207" s="72"/>
      <c r="T207" s="1"/>
    </row>
    <row r="208" spans="1:20" s="2" customFormat="1" ht="15" customHeight="1">
      <c r="A208" s="97">
        <v>160</v>
      </c>
      <c r="B208" s="51" t="s">
        <v>27</v>
      </c>
      <c r="C208" s="52" t="s">
        <v>28</v>
      </c>
      <c r="D208" s="52" t="s">
        <v>277</v>
      </c>
      <c r="E208" s="52" t="s">
        <v>278</v>
      </c>
      <c r="F208" s="52" t="s">
        <v>5</v>
      </c>
      <c r="G208" s="118"/>
      <c r="H208" s="52">
        <v>2024</v>
      </c>
      <c r="I208" s="50">
        <v>1</v>
      </c>
      <c r="J208" s="50" t="s">
        <v>250</v>
      </c>
      <c r="K208" s="95"/>
      <c r="L208" s="45">
        <f t="shared" si="10"/>
        <v>0</v>
      </c>
      <c r="M208" s="45" t="s">
        <v>272</v>
      </c>
      <c r="N208" s="95"/>
      <c r="O208" s="45">
        <f>I208*N208</f>
        <v>0</v>
      </c>
      <c r="P208" s="71" t="s">
        <v>276</v>
      </c>
      <c r="Q208" s="72"/>
      <c r="R208" s="72"/>
      <c r="S208" s="72"/>
      <c r="T208" s="1"/>
    </row>
    <row r="209" spans="1:20" s="2" customFormat="1" ht="15" customHeight="1">
      <c r="A209" s="97">
        <v>161</v>
      </c>
      <c r="B209" s="51" t="s">
        <v>126</v>
      </c>
      <c r="C209" s="52"/>
      <c r="D209" s="104" t="s">
        <v>127</v>
      </c>
      <c r="E209" s="104" t="s">
        <v>128</v>
      </c>
      <c r="F209" s="52" t="s">
        <v>5</v>
      </c>
      <c r="G209" s="118"/>
      <c r="H209" s="52">
        <v>2024</v>
      </c>
      <c r="I209" s="50">
        <v>1</v>
      </c>
      <c r="J209" s="50" t="s">
        <v>250</v>
      </c>
      <c r="K209" s="95"/>
      <c r="L209" s="45">
        <f t="shared" si="10"/>
        <v>0</v>
      </c>
      <c r="M209" s="76"/>
      <c r="N209" s="76"/>
      <c r="O209" s="76"/>
      <c r="P209" s="71" t="s">
        <v>276</v>
      </c>
      <c r="Q209" s="72"/>
      <c r="R209" s="72"/>
      <c r="S209" s="72"/>
      <c r="T209" s="1"/>
    </row>
    <row r="210" spans="1:20" s="2" customFormat="1" ht="15" customHeight="1">
      <c r="A210" s="97">
        <v>162</v>
      </c>
      <c r="B210" s="51" t="s">
        <v>131</v>
      </c>
      <c r="C210" s="52"/>
      <c r="D210" s="52" t="s">
        <v>280</v>
      </c>
      <c r="E210" s="52" t="s">
        <v>241</v>
      </c>
      <c r="F210" s="52" t="s">
        <v>5</v>
      </c>
      <c r="G210" s="119"/>
      <c r="H210" s="52">
        <v>2024</v>
      </c>
      <c r="I210" s="50">
        <v>1</v>
      </c>
      <c r="J210" s="50" t="s">
        <v>250</v>
      </c>
      <c r="K210" s="95"/>
      <c r="L210" s="45">
        <f t="shared" si="10"/>
        <v>0</v>
      </c>
      <c r="M210" s="76"/>
      <c r="N210" s="76"/>
      <c r="O210" s="76"/>
      <c r="P210" s="71" t="s">
        <v>276</v>
      </c>
      <c r="Q210" s="72"/>
      <c r="R210" s="72"/>
      <c r="S210" s="72"/>
      <c r="T210" s="1"/>
    </row>
    <row r="211" spans="1:20" s="2" customFormat="1" ht="28.5" customHeight="1">
      <c r="A211" s="97">
        <v>163</v>
      </c>
      <c r="B211" s="51" t="s">
        <v>12</v>
      </c>
      <c r="C211" s="52" t="s">
        <v>13</v>
      </c>
      <c r="D211" s="52" t="s">
        <v>151</v>
      </c>
      <c r="E211" s="52" t="s">
        <v>279</v>
      </c>
      <c r="F211" s="52">
        <v>4172</v>
      </c>
      <c r="G211" s="117"/>
      <c r="H211" s="52">
        <v>2024</v>
      </c>
      <c r="I211" s="50">
        <v>1</v>
      </c>
      <c r="J211" s="50" t="s">
        <v>250</v>
      </c>
      <c r="K211" s="95"/>
      <c r="L211" s="45">
        <f t="shared" si="10"/>
        <v>0</v>
      </c>
      <c r="M211" s="45" t="s">
        <v>272</v>
      </c>
      <c r="N211" s="44"/>
      <c r="O211" s="45">
        <f>I211*N211</f>
        <v>0</v>
      </c>
      <c r="P211" s="71" t="s">
        <v>276</v>
      </c>
      <c r="Q211" s="72"/>
      <c r="R211" s="72"/>
      <c r="S211" s="72"/>
      <c r="T211" s="1"/>
    </row>
    <row r="212" spans="1:20" s="2" customFormat="1" ht="15" customHeight="1">
      <c r="A212" s="97">
        <v>164</v>
      </c>
      <c r="B212" s="51" t="s">
        <v>8</v>
      </c>
      <c r="C212" s="52" t="s">
        <v>9</v>
      </c>
      <c r="D212" s="52" t="s">
        <v>156</v>
      </c>
      <c r="E212" s="52" t="s">
        <v>281</v>
      </c>
      <c r="F212" s="52" t="s">
        <v>5</v>
      </c>
      <c r="G212" s="118"/>
      <c r="H212" s="52">
        <v>2024</v>
      </c>
      <c r="I212" s="50">
        <v>1</v>
      </c>
      <c r="J212" s="50" t="s">
        <v>250</v>
      </c>
      <c r="K212" s="95"/>
      <c r="L212" s="45">
        <f t="shared" si="10"/>
        <v>0</v>
      </c>
      <c r="M212" s="45" t="s">
        <v>272</v>
      </c>
      <c r="N212" s="44"/>
      <c r="O212" s="45">
        <f>I212*N212</f>
        <v>0</v>
      </c>
      <c r="P212" s="71" t="s">
        <v>276</v>
      </c>
      <c r="Q212" s="72"/>
      <c r="R212" s="72"/>
      <c r="S212" s="72"/>
      <c r="T212" s="1"/>
    </row>
    <row r="213" spans="1:20" s="2" customFormat="1" ht="15" customHeight="1">
      <c r="A213" s="97">
        <v>165</v>
      </c>
      <c r="B213" s="51" t="s">
        <v>27</v>
      </c>
      <c r="C213" s="52" t="s">
        <v>28</v>
      </c>
      <c r="D213" s="52" t="s">
        <v>277</v>
      </c>
      <c r="E213" s="52" t="s">
        <v>278</v>
      </c>
      <c r="F213" s="52" t="s">
        <v>5</v>
      </c>
      <c r="G213" s="118"/>
      <c r="H213" s="52">
        <v>2024</v>
      </c>
      <c r="I213" s="50">
        <v>1</v>
      </c>
      <c r="J213" s="50" t="s">
        <v>250</v>
      </c>
      <c r="K213" s="95"/>
      <c r="L213" s="45">
        <f t="shared" si="10"/>
        <v>0</v>
      </c>
      <c r="M213" s="45" t="s">
        <v>272</v>
      </c>
      <c r="N213" s="95"/>
      <c r="O213" s="45">
        <f>I213*N213</f>
        <v>0</v>
      </c>
      <c r="P213" s="71" t="s">
        <v>276</v>
      </c>
      <c r="Q213" s="72"/>
      <c r="R213" s="72"/>
      <c r="S213" s="72"/>
      <c r="T213" s="1"/>
    </row>
    <row r="214" spans="1:20" s="2" customFormat="1" ht="15" customHeight="1">
      <c r="A214" s="97">
        <v>166</v>
      </c>
      <c r="B214" s="51" t="s">
        <v>126</v>
      </c>
      <c r="C214" s="52"/>
      <c r="D214" s="104" t="s">
        <v>127</v>
      </c>
      <c r="E214" s="104" t="s">
        <v>128</v>
      </c>
      <c r="F214" s="52" t="s">
        <v>5</v>
      </c>
      <c r="G214" s="118"/>
      <c r="H214" s="52">
        <v>2024</v>
      </c>
      <c r="I214" s="50">
        <v>1</v>
      </c>
      <c r="J214" s="50" t="s">
        <v>250</v>
      </c>
      <c r="K214" s="95"/>
      <c r="L214" s="45">
        <f t="shared" si="10"/>
        <v>0</v>
      </c>
      <c r="M214" s="76"/>
      <c r="N214" s="76"/>
      <c r="O214" s="76"/>
      <c r="P214" s="71" t="s">
        <v>276</v>
      </c>
      <c r="Q214" s="72"/>
      <c r="R214" s="72"/>
      <c r="S214" s="72"/>
      <c r="T214" s="1"/>
    </row>
    <row r="215" spans="1:20" s="2" customFormat="1" ht="15" customHeight="1">
      <c r="A215" s="97">
        <v>167</v>
      </c>
      <c r="B215" s="51" t="s">
        <v>131</v>
      </c>
      <c r="C215" s="52"/>
      <c r="D215" s="52" t="s">
        <v>280</v>
      </c>
      <c r="E215" s="52" t="s">
        <v>241</v>
      </c>
      <c r="F215" s="52" t="s">
        <v>5</v>
      </c>
      <c r="G215" s="119"/>
      <c r="H215" s="52">
        <v>2024</v>
      </c>
      <c r="I215" s="50">
        <v>1</v>
      </c>
      <c r="J215" s="50" t="s">
        <v>250</v>
      </c>
      <c r="K215" s="95"/>
      <c r="L215" s="45">
        <f t="shared" si="10"/>
        <v>0</v>
      </c>
      <c r="M215" s="76"/>
      <c r="N215" s="76"/>
      <c r="O215" s="76"/>
      <c r="P215" s="71" t="s">
        <v>276</v>
      </c>
      <c r="Q215" s="72"/>
      <c r="R215" s="72"/>
      <c r="S215" s="72"/>
      <c r="T215" s="1"/>
    </row>
    <row r="216" spans="1:20" s="2" customFormat="1" ht="15" customHeight="1">
      <c r="A216" s="11">
        <v>168</v>
      </c>
      <c r="B216" s="13" t="s">
        <v>8</v>
      </c>
      <c r="C216" s="12" t="s">
        <v>9</v>
      </c>
      <c r="D216" s="12" t="s">
        <v>6</v>
      </c>
      <c r="E216" s="12" t="s">
        <v>183</v>
      </c>
      <c r="F216" s="12" t="s">
        <v>5</v>
      </c>
      <c r="G216" s="12" t="s">
        <v>5</v>
      </c>
      <c r="H216" s="12">
        <v>2005</v>
      </c>
      <c r="I216" s="12">
        <v>2</v>
      </c>
      <c r="J216" s="12" t="s">
        <v>250</v>
      </c>
      <c r="K216" s="44"/>
      <c r="L216" s="45">
        <f t="shared" si="10"/>
        <v>0</v>
      </c>
      <c r="M216" s="45" t="s">
        <v>251</v>
      </c>
      <c r="N216" s="44"/>
      <c r="O216" s="45">
        <f>I216*N216</f>
        <v>0</v>
      </c>
      <c r="P216" s="1"/>
      <c r="Q216" s="1"/>
      <c r="R216" s="1"/>
      <c r="S216" s="1"/>
      <c r="T216" s="1"/>
    </row>
    <row r="217" spans="1:20" s="2" customFormat="1" ht="15" customHeight="1">
      <c r="A217" s="25"/>
      <c r="B217" s="28" t="s">
        <v>36</v>
      </c>
      <c r="C217" s="26"/>
      <c r="D217" s="26"/>
      <c r="E217" s="26"/>
      <c r="F217" s="26"/>
      <c r="G217" s="26"/>
      <c r="H217" s="26"/>
      <c r="I217" s="26"/>
      <c r="J217" s="26"/>
      <c r="K217" s="90"/>
      <c r="L217" s="46"/>
      <c r="M217" s="46"/>
      <c r="N217" s="26"/>
      <c r="O217" s="46"/>
      <c r="P217" s="1"/>
      <c r="Q217" s="1"/>
      <c r="R217" s="1"/>
      <c r="S217" s="1"/>
      <c r="T217" s="1"/>
    </row>
    <row r="218" spans="1:20" s="2" customFormat="1" ht="15" customHeight="1">
      <c r="A218" s="11">
        <v>169</v>
      </c>
      <c r="B218" s="13" t="s">
        <v>12</v>
      </c>
      <c r="C218" s="12" t="s">
        <v>13</v>
      </c>
      <c r="D218" s="12" t="s">
        <v>84</v>
      </c>
      <c r="E218" s="12" t="s">
        <v>152</v>
      </c>
      <c r="F218" s="12">
        <v>4089</v>
      </c>
      <c r="G218" s="12" t="s">
        <v>235</v>
      </c>
      <c r="H218" s="50">
        <v>2022</v>
      </c>
      <c r="I218" s="12">
        <v>1</v>
      </c>
      <c r="J218" s="12" t="s">
        <v>250</v>
      </c>
      <c r="K218" s="44"/>
      <c r="L218" s="45">
        <f t="shared" ref="L218:L224" si="11">I218*K218</f>
        <v>0</v>
      </c>
      <c r="M218" s="45" t="s">
        <v>252</v>
      </c>
      <c r="N218" s="44"/>
      <c r="O218" s="99">
        <f>I218*N218*2</f>
        <v>0</v>
      </c>
      <c r="P218" s="87"/>
      <c r="Q218" s="1"/>
      <c r="R218" s="1"/>
      <c r="S218" s="1"/>
      <c r="T218" s="1"/>
    </row>
    <row r="219" spans="1:20" s="2" customFormat="1" ht="15" customHeight="1">
      <c r="A219" s="11">
        <v>170</v>
      </c>
      <c r="B219" s="13" t="s">
        <v>27</v>
      </c>
      <c r="C219" s="12" t="s">
        <v>28</v>
      </c>
      <c r="D219" s="12" t="s">
        <v>49</v>
      </c>
      <c r="E219" s="12" t="s">
        <v>50</v>
      </c>
      <c r="F219" s="12" t="s">
        <v>236</v>
      </c>
      <c r="G219" s="12" t="s">
        <v>5</v>
      </c>
      <c r="H219" s="12">
        <v>2004</v>
      </c>
      <c r="I219" s="12">
        <v>1</v>
      </c>
      <c r="J219" s="12" t="s">
        <v>250</v>
      </c>
      <c r="K219" s="44"/>
      <c r="L219" s="45">
        <f t="shared" si="11"/>
        <v>0</v>
      </c>
      <c r="M219" s="76"/>
      <c r="N219" s="76"/>
      <c r="O219" s="76"/>
      <c r="P219" s="1"/>
      <c r="Q219" s="1"/>
      <c r="R219" s="1"/>
      <c r="S219" s="1"/>
      <c r="T219" s="1"/>
    </row>
    <row r="220" spans="1:20" s="2" customFormat="1" ht="15" customHeight="1">
      <c r="A220" s="11">
        <v>171</v>
      </c>
      <c r="B220" s="13" t="s">
        <v>131</v>
      </c>
      <c r="C220" s="12"/>
      <c r="D220" s="12" t="s">
        <v>184</v>
      </c>
      <c r="E220" s="12" t="s">
        <v>185</v>
      </c>
      <c r="F220" s="12" t="s">
        <v>5</v>
      </c>
      <c r="G220" s="12" t="s">
        <v>5</v>
      </c>
      <c r="H220" s="12">
        <v>2015</v>
      </c>
      <c r="I220" s="12">
        <v>1</v>
      </c>
      <c r="J220" s="12" t="s">
        <v>250</v>
      </c>
      <c r="K220" s="44"/>
      <c r="L220" s="45">
        <f t="shared" si="11"/>
        <v>0</v>
      </c>
      <c r="M220" s="76"/>
      <c r="N220" s="76"/>
      <c r="O220" s="76"/>
      <c r="P220" s="1"/>
      <c r="Q220" s="1"/>
      <c r="R220" s="1"/>
      <c r="S220" s="1"/>
      <c r="T220" s="1"/>
    </row>
    <row r="221" spans="1:20" s="2" customFormat="1" ht="15" customHeight="1">
      <c r="A221" s="11">
        <v>172</v>
      </c>
      <c r="B221" s="13" t="s">
        <v>8</v>
      </c>
      <c r="C221" s="12" t="s">
        <v>9</v>
      </c>
      <c r="D221" s="12" t="s">
        <v>10</v>
      </c>
      <c r="E221" s="12" t="s">
        <v>11</v>
      </c>
      <c r="F221" s="12">
        <v>4850</v>
      </c>
      <c r="G221" s="12" t="s">
        <v>5</v>
      </c>
      <c r="H221" s="12">
        <v>2012</v>
      </c>
      <c r="I221" s="12">
        <v>3</v>
      </c>
      <c r="J221" s="12" t="s">
        <v>250</v>
      </c>
      <c r="K221" s="44"/>
      <c r="L221" s="45">
        <f t="shared" si="11"/>
        <v>0</v>
      </c>
      <c r="M221" s="45" t="s">
        <v>251</v>
      </c>
      <c r="N221" s="44"/>
      <c r="O221" s="45">
        <f>I221*N221</f>
        <v>0</v>
      </c>
      <c r="P221" s="1"/>
      <c r="Q221" s="1"/>
      <c r="R221" s="1"/>
      <c r="S221" s="1"/>
      <c r="T221" s="1"/>
    </row>
    <row r="222" spans="1:20" s="2" customFormat="1" ht="15" customHeight="1">
      <c r="A222" s="11">
        <v>173</v>
      </c>
      <c r="B222" s="13" t="s">
        <v>27</v>
      </c>
      <c r="C222" s="12" t="s">
        <v>186</v>
      </c>
      <c r="D222" s="12" t="s">
        <v>187</v>
      </c>
      <c r="E222" s="12" t="s">
        <v>105</v>
      </c>
      <c r="F222" s="12" t="s">
        <v>5</v>
      </c>
      <c r="G222" s="12" t="s">
        <v>5</v>
      </c>
      <c r="H222" s="12">
        <v>2012</v>
      </c>
      <c r="I222" s="12">
        <v>1</v>
      </c>
      <c r="J222" s="12" t="s">
        <v>250</v>
      </c>
      <c r="K222" s="44"/>
      <c r="L222" s="45">
        <f t="shared" si="11"/>
        <v>0</v>
      </c>
      <c r="M222" s="45" t="s">
        <v>251</v>
      </c>
      <c r="N222" s="44"/>
      <c r="O222" s="45">
        <f>I222*N222</f>
        <v>0</v>
      </c>
      <c r="P222" s="1"/>
      <c r="Q222" s="1"/>
      <c r="R222" s="1"/>
      <c r="S222" s="1"/>
      <c r="T222" s="1"/>
    </row>
    <row r="223" spans="1:20" s="2" customFormat="1" ht="28.5" customHeight="1">
      <c r="A223" s="11">
        <v>174</v>
      </c>
      <c r="B223" s="13" t="s">
        <v>8</v>
      </c>
      <c r="C223" s="12" t="s">
        <v>9</v>
      </c>
      <c r="D223" s="12" t="s">
        <v>104</v>
      </c>
      <c r="E223" s="12" t="s">
        <v>106</v>
      </c>
      <c r="F223" s="12" t="s">
        <v>5</v>
      </c>
      <c r="G223" s="12" t="s">
        <v>5</v>
      </c>
      <c r="H223" s="12">
        <v>2012</v>
      </c>
      <c r="I223" s="12">
        <v>7</v>
      </c>
      <c r="J223" s="12" t="s">
        <v>250</v>
      </c>
      <c r="K223" s="44"/>
      <c r="L223" s="45">
        <f t="shared" si="11"/>
        <v>0</v>
      </c>
      <c r="M223" s="45" t="s">
        <v>251</v>
      </c>
      <c r="N223" s="44"/>
      <c r="O223" s="45">
        <f>I223*N223</f>
        <v>0</v>
      </c>
      <c r="P223" s="1"/>
      <c r="Q223" s="1"/>
      <c r="R223" s="1"/>
      <c r="S223" s="1"/>
      <c r="T223" s="1"/>
    </row>
    <row r="224" spans="1:20" s="2" customFormat="1" ht="15" customHeight="1">
      <c r="A224" s="11">
        <v>175</v>
      </c>
      <c r="B224" s="13" t="s">
        <v>72</v>
      </c>
      <c r="C224" s="12"/>
      <c r="D224" s="12" t="s">
        <v>107</v>
      </c>
      <c r="E224" s="12" t="s">
        <v>108</v>
      </c>
      <c r="F224" s="12" t="s">
        <v>5</v>
      </c>
      <c r="G224" s="12" t="s">
        <v>5</v>
      </c>
      <c r="H224" s="12">
        <v>2012</v>
      </c>
      <c r="I224" s="12">
        <v>1</v>
      </c>
      <c r="J224" s="12" t="s">
        <v>250</v>
      </c>
      <c r="K224" s="44"/>
      <c r="L224" s="45">
        <f t="shared" si="11"/>
        <v>0</v>
      </c>
      <c r="M224" s="45" t="s">
        <v>251</v>
      </c>
      <c r="N224" s="44"/>
      <c r="O224" s="45">
        <f>I224*N224</f>
        <v>0</v>
      </c>
      <c r="P224" s="1"/>
      <c r="Q224" s="1"/>
      <c r="R224" s="1"/>
      <c r="S224" s="1"/>
      <c r="T224" s="1"/>
    </row>
    <row r="225" spans="1:20" s="2" customFormat="1" ht="15" customHeight="1">
      <c r="A225" s="25"/>
      <c r="B225" s="28" t="s">
        <v>40</v>
      </c>
      <c r="C225" s="26"/>
      <c r="D225" s="26"/>
      <c r="E225" s="26"/>
      <c r="F225" s="26"/>
      <c r="G225" s="26"/>
      <c r="H225" s="26"/>
      <c r="I225" s="26"/>
      <c r="J225" s="26"/>
      <c r="K225" s="90"/>
      <c r="L225" s="46"/>
      <c r="M225" s="46"/>
      <c r="N225" s="26"/>
      <c r="O225" s="46"/>
      <c r="P225" s="1"/>
      <c r="Q225" s="1"/>
      <c r="R225" s="1"/>
      <c r="S225" s="1"/>
      <c r="T225" s="1"/>
    </row>
    <row r="226" spans="1:20" s="2" customFormat="1" ht="15" customHeight="1">
      <c r="A226" s="11">
        <v>176</v>
      </c>
      <c r="B226" s="13" t="s">
        <v>12</v>
      </c>
      <c r="C226" s="12" t="s">
        <v>13</v>
      </c>
      <c r="D226" s="12" t="s">
        <v>109</v>
      </c>
      <c r="E226" s="12" t="s">
        <v>103</v>
      </c>
      <c r="F226" s="12">
        <v>790</v>
      </c>
      <c r="G226" s="108" t="s">
        <v>188</v>
      </c>
      <c r="H226" s="12">
        <v>2003</v>
      </c>
      <c r="I226" s="12">
        <v>1</v>
      </c>
      <c r="J226" s="12" t="s">
        <v>250</v>
      </c>
      <c r="K226" s="44"/>
      <c r="L226" s="45">
        <f t="shared" ref="L226:L233" si="12">I226*K226</f>
        <v>0</v>
      </c>
      <c r="M226" s="45" t="s">
        <v>251</v>
      </c>
      <c r="N226" s="44"/>
      <c r="O226" s="45">
        <f>I226*N226</f>
        <v>0</v>
      </c>
      <c r="P226" s="1"/>
      <c r="Q226" s="1"/>
      <c r="R226" s="1"/>
      <c r="S226" s="1"/>
      <c r="T226" s="1"/>
    </row>
    <row r="227" spans="1:20" s="2" customFormat="1" ht="15" customHeight="1">
      <c r="A227" s="11">
        <v>177</v>
      </c>
      <c r="B227" s="13" t="s">
        <v>27</v>
      </c>
      <c r="C227" s="12" t="s">
        <v>28</v>
      </c>
      <c r="D227" s="12" t="s">
        <v>49</v>
      </c>
      <c r="E227" s="12" t="s">
        <v>110</v>
      </c>
      <c r="F227" s="12" t="s">
        <v>5</v>
      </c>
      <c r="G227" s="109"/>
      <c r="H227" s="12">
        <v>2003</v>
      </c>
      <c r="I227" s="12">
        <v>1</v>
      </c>
      <c r="J227" s="12" t="s">
        <v>250</v>
      </c>
      <c r="K227" s="44"/>
      <c r="L227" s="45">
        <f t="shared" si="12"/>
        <v>0</v>
      </c>
      <c r="M227" s="76"/>
      <c r="N227" s="76"/>
      <c r="O227" s="76"/>
      <c r="P227" s="1"/>
      <c r="Q227" s="1"/>
      <c r="R227" s="1"/>
      <c r="S227" s="1"/>
      <c r="T227" s="1"/>
    </row>
    <row r="228" spans="1:20" s="2" customFormat="1" ht="15" customHeight="1">
      <c r="A228" s="11">
        <v>178</v>
      </c>
      <c r="B228" s="13" t="s">
        <v>131</v>
      </c>
      <c r="C228" s="12"/>
      <c r="D228" s="12"/>
      <c r="E228" s="12" t="s">
        <v>29</v>
      </c>
      <c r="F228" s="12" t="s">
        <v>5</v>
      </c>
      <c r="G228" s="110"/>
      <c r="H228" s="12">
        <v>2003</v>
      </c>
      <c r="I228" s="12">
        <v>1</v>
      </c>
      <c r="J228" s="12" t="s">
        <v>250</v>
      </c>
      <c r="K228" s="44"/>
      <c r="L228" s="45">
        <f t="shared" si="12"/>
        <v>0</v>
      </c>
      <c r="M228" s="76"/>
      <c r="N228" s="76"/>
      <c r="O228" s="76"/>
      <c r="P228" s="1"/>
      <c r="Q228" s="1"/>
      <c r="R228" s="1"/>
      <c r="S228" s="1"/>
      <c r="T228" s="1"/>
    </row>
    <row r="229" spans="1:20" s="2" customFormat="1" ht="15" customHeight="1">
      <c r="A229" s="11">
        <v>179</v>
      </c>
      <c r="B229" s="13" t="s">
        <v>12</v>
      </c>
      <c r="C229" s="12" t="s">
        <v>13</v>
      </c>
      <c r="D229" s="12" t="s">
        <v>109</v>
      </c>
      <c r="E229" s="12" t="s">
        <v>103</v>
      </c>
      <c r="F229" s="12">
        <v>374</v>
      </c>
      <c r="G229" s="108" t="s">
        <v>189</v>
      </c>
      <c r="H229" s="12">
        <v>2001</v>
      </c>
      <c r="I229" s="12">
        <v>1</v>
      </c>
      <c r="J229" s="12" t="s">
        <v>250</v>
      </c>
      <c r="K229" s="44"/>
      <c r="L229" s="45">
        <f t="shared" si="12"/>
        <v>0</v>
      </c>
      <c r="M229" s="45" t="s">
        <v>251</v>
      </c>
      <c r="N229" s="44"/>
      <c r="O229" s="45">
        <f>I229*N229</f>
        <v>0</v>
      </c>
      <c r="P229" s="1"/>
      <c r="Q229" s="1"/>
      <c r="R229" s="1"/>
      <c r="S229" s="1"/>
      <c r="T229" s="1"/>
    </row>
    <row r="230" spans="1:20" s="2" customFormat="1" ht="15" customHeight="1">
      <c r="A230" s="11">
        <v>180</v>
      </c>
      <c r="B230" s="13" t="s">
        <v>27</v>
      </c>
      <c r="C230" s="12" t="s">
        <v>28</v>
      </c>
      <c r="D230" s="12" t="s">
        <v>49</v>
      </c>
      <c r="E230" s="12" t="s">
        <v>110</v>
      </c>
      <c r="F230" s="12" t="s">
        <v>5</v>
      </c>
      <c r="G230" s="109"/>
      <c r="H230" s="12">
        <v>2001</v>
      </c>
      <c r="I230" s="12">
        <v>1</v>
      </c>
      <c r="J230" s="12" t="s">
        <v>250</v>
      </c>
      <c r="K230" s="44"/>
      <c r="L230" s="45">
        <f t="shared" si="12"/>
        <v>0</v>
      </c>
      <c r="M230" s="76"/>
      <c r="N230" s="76"/>
      <c r="O230" s="76"/>
      <c r="P230" s="1"/>
      <c r="Q230" s="1"/>
      <c r="R230" s="1"/>
      <c r="S230" s="1"/>
      <c r="T230" s="1"/>
    </row>
    <row r="231" spans="1:20" s="2" customFormat="1" ht="15" customHeight="1">
      <c r="A231" s="11">
        <v>181</v>
      </c>
      <c r="B231" s="13" t="s">
        <v>131</v>
      </c>
      <c r="C231" s="12"/>
      <c r="D231" s="12"/>
      <c r="E231" s="12" t="s">
        <v>29</v>
      </c>
      <c r="F231" s="12" t="s">
        <v>5</v>
      </c>
      <c r="G231" s="110"/>
      <c r="H231" s="12">
        <v>2001</v>
      </c>
      <c r="I231" s="12">
        <v>1</v>
      </c>
      <c r="J231" s="12" t="s">
        <v>250</v>
      </c>
      <c r="K231" s="44"/>
      <c r="L231" s="45">
        <f t="shared" si="12"/>
        <v>0</v>
      </c>
      <c r="M231" s="76"/>
      <c r="N231" s="76"/>
      <c r="O231" s="76"/>
      <c r="P231" s="1"/>
      <c r="Q231" s="1"/>
      <c r="R231" s="1"/>
      <c r="S231" s="1"/>
      <c r="T231" s="1"/>
    </row>
    <row r="232" spans="1:20" s="2" customFormat="1" ht="15" customHeight="1">
      <c r="A232" s="11">
        <v>182</v>
      </c>
      <c r="B232" s="13" t="s">
        <v>131</v>
      </c>
      <c r="C232" s="12"/>
      <c r="D232" s="12"/>
      <c r="E232" s="12" t="s">
        <v>29</v>
      </c>
      <c r="F232" s="12" t="s">
        <v>5</v>
      </c>
      <c r="G232" s="12" t="s">
        <v>5</v>
      </c>
      <c r="H232" s="12">
        <v>2001</v>
      </c>
      <c r="I232" s="12">
        <v>1</v>
      </c>
      <c r="J232" s="12" t="s">
        <v>250</v>
      </c>
      <c r="K232" s="44"/>
      <c r="L232" s="45">
        <f t="shared" si="12"/>
        <v>0</v>
      </c>
      <c r="M232" s="76"/>
      <c r="N232" s="76"/>
      <c r="O232" s="76"/>
      <c r="P232" s="1"/>
      <c r="Q232" s="1"/>
      <c r="R232" s="1"/>
      <c r="S232" s="1"/>
      <c r="T232" s="1"/>
    </row>
    <row r="233" spans="1:20" s="2" customFormat="1" ht="15" customHeight="1">
      <c r="A233" s="11">
        <v>183</v>
      </c>
      <c r="B233" s="13" t="s">
        <v>8</v>
      </c>
      <c r="C233" s="12" t="s">
        <v>9</v>
      </c>
      <c r="D233" s="12" t="s">
        <v>10</v>
      </c>
      <c r="E233" s="12" t="s">
        <v>11</v>
      </c>
      <c r="F233" s="12" t="s">
        <v>5</v>
      </c>
      <c r="G233" s="12" t="s">
        <v>5</v>
      </c>
      <c r="H233" s="12">
        <v>2012</v>
      </c>
      <c r="I233" s="12">
        <v>2</v>
      </c>
      <c r="J233" s="12" t="s">
        <v>250</v>
      </c>
      <c r="K233" s="44"/>
      <c r="L233" s="45">
        <f t="shared" si="12"/>
        <v>0</v>
      </c>
      <c r="M233" s="45" t="s">
        <v>251</v>
      </c>
      <c r="N233" s="44"/>
      <c r="O233" s="45">
        <f>I233*N233</f>
        <v>0</v>
      </c>
      <c r="P233" s="1"/>
      <c r="Q233" s="1"/>
      <c r="R233" s="1"/>
      <c r="S233" s="1"/>
      <c r="T233" s="1"/>
    </row>
    <row r="234" spans="1:20" s="2" customFormat="1" ht="15" customHeight="1">
      <c r="A234" s="25"/>
      <c r="B234" s="28" t="s">
        <v>190</v>
      </c>
      <c r="C234" s="26"/>
      <c r="D234" s="26"/>
      <c r="E234" s="26"/>
      <c r="F234" s="26"/>
      <c r="G234" s="26"/>
      <c r="H234" s="26"/>
      <c r="I234" s="26"/>
      <c r="J234" s="26"/>
      <c r="K234" s="90"/>
      <c r="L234" s="46"/>
      <c r="M234" s="46"/>
      <c r="N234" s="26"/>
      <c r="O234" s="46"/>
      <c r="P234" s="1"/>
      <c r="Q234" s="1"/>
      <c r="R234" s="1"/>
      <c r="S234" s="1"/>
      <c r="T234" s="1"/>
    </row>
    <row r="235" spans="1:20" s="2" customFormat="1" ht="29.25" customHeight="1">
      <c r="A235" s="97">
        <v>184</v>
      </c>
      <c r="B235" s="51" t="s">
        <v>12</v>
      </c>
      <c r="C235" s="52" t="s">
        <v>13</v>
      </c>
      <c r="D235" s="52" t="s">
        <v>151</v>
      </c>
      <c r="E235" s="52" t="s">
        <v>279</v>
      </c>
      <c r="F235" s="52">
        <v>4173</v>
      </c>
      <c r="G235" s="117"/>
      <c r="H235" s="52">
        <v>2024</v>
      </c>
      <c r="I235" s="50">
        <v>1</v>
      </c>
      <c r="J235" s="50" t="s">
        <v>250</v>
      </c>
      <c r="K235" s="95"/>
      <c r="L235" s="45">
        <f t="shared" ref="L235:L241" si="13">I235*K235</f>
        <v>0</v>
      </c>
      <c r="M235" s="45" t="s">
        <v>272</v>
      </c>
      <c r="N235" s="44"/>
      <c r="O235" s="45">
        <f>I235*N235</f>
        <v>0</v>
      </c>
      <c r="P235" s="72" t="s">
        <v>276</v>
      </c>
      <c r="Q235" s="72"/>
      <c r="R235" s="72"/>
      <c r="S235" s="73"/>
      <c r="T235" s="1"/>
    </row>
    <row r="236" spans="1:20" s="2" customFormat="1" ht="15" customHeight="1">
      <c r="A236" s="97">
        <v>185</v>
      </c>
      <c r="B236" s="51" t="s">
        <v>8</v>
      </c>
      <c r="C236" s="52" t="s">
        <v>9</v>
      </c>
      <c r="D236" s="52" t="s">
        <v>156</v>
      </c>
      <c r="E236" s="52" t="s">
        <v>281</v>
      </c>
      <c r="F236" s="52" t="s">
        <v>5</v>
      </c>
      <c r="G236" s="118"/>
      <c r="H236" s="52">
        <v>2024</v>
      </c>
      <c r="I236" s="50">
        <v>1</v>
      </c>
      <c r="J236" s="50" t="s">
        <v>250</v>
      </c>
      <c r="K236" s="95"/>
      <c r="L236" s="45">
        <f t="shared" si="13"/>
        <v>0</v>
      </c>
      <c r="M236" s="45" t="s">
        <v>272</v>
      </c>
      <c r="N236" s="44"/>
      <c r="O236" s="45">
        <f>I236*N236</f>
        <v>0</v>
      </c>
      <c r="P236" s="72" t="s">
        <v>276</v>
      </c>
      <c r="Q236" s="72"/>
      <c r="R236" s="72"/>
      <c r="S236" s="73"/>
      <c r="T236" s="1"/>
    </row>
    <row r="237" spans="1:20" s="2" customFormat="1" ht="15" customHeight="1">
      <c r="A237" s="97">
        <v>186</v>
      </c>
      <c r="B237" s="51" t="s">
        <v>27</v>
      </c>
      <c r="C237" s="52" t="s">
        <v>28</v>
      </c>
      <c r="D237" s="52" t="s">
        <v>277</v>
      </c>
      <c r="E237" s="52" t="s">
        <v>278</v>
      </c>
      <c r="F237" s="52" t="s">
        <v>5</v>
      </c>
      <c r="G237" s="118"/>
      <c r="H237" s="52">
        <v>2024</v>
      </c>
      <c r="I237" s="50">
        <v>1</v>
      </c>
      <c r="J237" s="50" t="s">
        <v>250</v>
      </c>
      <c r="K237" s="95"/>
      <c r="L237" s="45">
        <f t="shared" si="13"/>
        <v>0</v>
      </c>
      <c r="M237" s="45" t="s">
        <v>272</v>
      </c>
      <c r="N237" s="95"/>
      <c r="O237" s="45">
        <f>I237*N237</f>
        <v>0</v>
      </c>
      <c r="P237" s="72" t="s">
        <v>276</v>
      </c>
      <c r="Q237" s="72"/>
      <c r="R237" s="72"/>
      <c r="S237" s="73"/>
      <c r="T237" s="1"/>
    </row>
    <row r="238" spans="1:20" s="2" customFormat="1" ht="15" customHeight="1">
      <c r="A238" s="97">
        <v>187</v>
      </c>
      <c r="B238" s="51" t="s">
        <v>126</v>
      </c>
      <c r="C238" s="52"/>
      <c r="D238" s="104" t="s">
        <v>127</v>
      </c>
      <c r="E238" s="104" t="s">
        <v>128</v>
      </c>
      <c r="F238" s="52" t="s">
        <v>5</v>
      </c>
      <c r="G238" s="118"/>
      <c r="H238" s="52">
        <v>2024</v>
      </c>
      <c r="I238" s="50">
        <v>1</v>
      </c>
      <c r="J238" s="50" t="s">
        <v>250</v>
      </c>
      <c r="K238" s="95"/>
      <c r="L238" s="45">
        <f t="shared" si="13"/>
        <v>0</v>
      </c>
      <c r="M238" s="76"/>
      <c r="N238" s="76"/>
      <c r="O238" s="76"/>
      <c r="P238" s="72" t="s">
        <v>276</v>
      </c>
      <c r="Q238" s="72"/>
      <c r="R238" s="72"/>
      <c r="S238" s="73"/>
      <c r="T238" s="1"/>
    </row>
    <row r="239" spans="1:20" s="2" customFormat="1" ht="15" customHeight="1">
      <c r="A239" s="97">
        <v>188</v>
      </c>
      <c r="B239" s="51" t="s">
        <v>131</v>
      </c>
      <c r="C239" s="52"/>
      <c r="D239" s="52" t="s">
        <v>280</v>
      </c>
      <c r="E239" s="52" t="s">
        <v>241</v>
      </c>
      <c r="F239" s="52" t="s">
        <v>5</v>
      </c>
      <c r="G239" s="119"/>
      <c r="H239" s="52">
        <v>2024</v>
      </c>
      <c r="I239" s="50">
        <v>1</v>
      </c>
      <c r="J239" s="50" t="s">
        <v>250</v>
      </c>
      <c r="K239" s="95"/>
      <c r="L239" s="45">
        <f t="shared" si="13"/>
        <v>0</v>
      </c>
      <c r="M239" s="76"/>
      <c r="N239" s="76"/>
      <c r="O239" s="76"/>
      <c r="P239" s="72" t="s">
        <v>276</v>
      </c>
      <c r="Q239" s="72"/>
      <c r="R239" s="72"/>
      <c r="S239" s="73"/>
      <c r="T239" s="1"/>
    </row>
    <row r="240" spans="1:20" s="2" customFormat="1" ht="15" customHeight="1">
      <c r="A240" s="97">
        <v>189</v>
      </c>
      <c r="B240" s="49" t="s">
        <v>12</v>
      </c>
      <c r="C240" s="50" t="s">
        <v>17</v>
      </c>
      <c r="D240" s="50" t="s">
        <v>18</v>
      </c>
      <c r="E240" s="50" t="s">
        <v>78</v>
      </c>
      <c r="F240" s="50" t="s">
        <v>5</v>
      </c>
      <c r="G240" s="50" t="s">
        <v>5</v>
      </c>
      <c r="H240" s="50">
        <v>2001</v>
      </c>
      <c r="I240" s="50">
        <v>1</v>
      </c>
      <c r="J240" s="50" t="s">
        <v>250</v>
      </c>
      <c r="K240" s="95"/>
      <c r="L240" s="45">
        <f t="shared" si="13"/>
        <v>0</v>
      </c>
      <c r="M240" s="45" t="s">
        <v>251</v>
      </c>
      <c r="N240" s="44"/>
      <c r="O240" s="45">
        <f>I240*N240</f>
        <v>0</v>
      </c>
      <c r="P240" s="1"/>
      <c r="Q240" s="1"/>
      <c r="R240" s="1"/>
      <c r="S240" s="1"/>
      <c r="T240" s="1"/>
    </row>
    <row r="241" spans="1:20" s="2" customFormat="1" ht="15" customHeight="1">
      <c r="A241" s="97">
        <v>190</v>
      </c>
      <c r="B241" s="13" t="s">
        <v>131</v>
      </c>
      <c r="C241" s="50"/>
      <c r="D241" s="50"/>
      <c r="E241" s="50" t="s">
        <v>34</v>
      </c>
      <c r="F241" s="50" t="s">
        <v>5</v>
      </c>
      <c r="G241" s="50" t="s">
        <v>5</v>
      </c>
      <c r="H241" s="50">
        <v>2005</v>
      </c>
      <c r="I241" s="50">
        <v>1</v>
      </c>
      <c r="J241" s="50" t="s">
        <v>250</v>
      </c>
      <c r="K241" s="95"/>
      <c r="L241" s="45">
        <f t="shared" si="13"/>
        <v>0</v>
      </c>
      <c r="M241" s="76"/>
      <c r="N241" s="76"/>
      <c r="O241" s="76"/>
      <c r="P241" s="1"/>
      <c r="Q241" s="1"/>
      <c r="R241" s="1"/>
      <c r="S241" s="1"/>
      <c r="T241" s="1"/>
    </row>
    <row r="242" spans="1:20" s="2" customFormat="1" ht="15" customHeight="1">
      <c r="A242" s="25"/>
      <c r="B242" s="28" t="s">
        <v>111</v>
      </c>
      <c r="C242" s="26"/>
      <c r="D242" s="26"/>
      <c r="E242" s="26"/>
      <c r="F242" s="26"/>
      <c r="G242" s="26"/>
      <c r="H242" s="26"/>
      <c r="I242" s="26"/>
      <c r="J242" s="26"/>
      <c r="K242" s="90"/>
      <c r="L242" s="46"/>
      <c r="M242" s="46"/>
      <c r="N242" s="26"/>
      <c r="O242" s="46"/>
      <c r="P242" s="1"/>
      <c r="Q242" s="1"/>
      <c r="R242" s="1"/>
      <c r="S242" s="1"/>
      <c r="T242" s="1"/>
    </row>
    <row r="243" spans="1:20" s="2" customFormat="1" ht="15" customHeight="1">
      <c r="A243" s="11">
        <v>191</v>
      </c>
      <c r="B243" s="13" t="s">
        <v>12</v>
      </c>
      <c r="C243" s="12" t="s">
        <v>79</v>
      </c>
      <c r="D243" s="12" t="s">
        <v>80</v>
      </c>
      <c r="E243" s="12" t="s">
        <v>112</v>
      </c>
      <c r="F243" s="12" t="s">
        <v>5</v>
      </c>
      <c r="G243" s="12" t="s">
        <v>5</v>
      </c>
      <c r="H243" s="12">
        <v>2008</v>
      </c>
      <c r="I243" s="12">
        <v>1</v>
      </c>
      <c r="J243" s="12" t="s">
        <v>250</v>
      </c>
      <c r="K243" s="44"/>
      <c r="L243" s="45">
        <f>I243*K243</f>
        <v>0</v>
      </c>
      <c r="M243" s="76"/>
      <c r="N243" s="76"/>
      <c r="O243" s="76"/>
      <c r="P243" s="1"/>
      <c r="Q243" s="1"/>
      <c r="R243" s="1"/>
      <c r="S243" s="1"/>
      <c r="T243" s="1"/>
    </row>
    <row r="244" spans="1:20" s="2" customFormat="1" ht="15" customHeight="1">
      <c r="A244" s="35"/>
      <c r="B244" s="111" t="s">
        <v>191</v>
      </c>
      <c r="C244" s="112"/>
      <c r="D244" s="113"/>
      <c r="E244" s="40"/>
      <c r="F244" s="40"/>
      <c r="G244" s="40"/>
      <c r="H244" s="40"/>
      <c r="I244" s="36"/>
      <c r="J244" s="36"/>
      <c r="K244" s="91"/>
      <c r="L244" s="47"/>
      <c r="M244" s="47"/>
      <c r="N244" s="36"/>
      <c r="O244" s="47"/>
      <c r="P244" s="1"/>
      <c r="Q244" s="1"/>
      <c r="R244" s="1"/>
      <c r="S244" s="1"/>
      <c r="T244" s="1"/>
    </row>
    <row r="245" spans="1:20" s="2" customFormat="1" ht="15" customHeight="1">
      <c r="A245" s="25"/>
      <c r="B245" s="28" t="s">
        <v>36</v>
      </c>
      <c r="C245" s="26"/>
      <c r="D245" s="26"/>
      <c r="E245" s="26"/>
      <c r="F245" s="26"/>
      <c r="G245" s="26"/>
      <c r="H245" s="26"/>
      <c r="I245" s="26"/>
      <c r="J245" s="26"/>
      <c r="K245" s="90"/>
      <c r="L245" s="46"/>
      <c r="M245" s="46"/>
      <c r="N245" s="26"/>
      <c r="O245" s="46"/>
      <c r="P245" s="1"/>
      <c r="Q245" s="1"/>
      <c r="R245" s="1"/>
      <c r="S245" s="1"/>
      <c r="T245" s="1"/>
    </row>
    <row r="246" spans="1:20" s="2" customFormat="1" ht="15" customHeight="1">
      <c r="A246" s="11">
        <v>192</v>
      </c>
      <c r="B246" s="13" t="s">
        <v>12</v>
      </c>
      <c r="C246" s="12" t="s">
        <v>17</v>
      </c>
      <c r="D246" s="12" t="s">
        <v>113</v>
      </c>
      <c r="E246" s="12" t="s">
        <v>114</v>
      </c>
      <c r="F246" s="12">
        <v>9060541917</v>
      </c>
      <c r="G246" s="12" t="s">
        <v>5</v>
      </c>
      <c r="H246" s="12">
        <v>2010</v>
      </c>
      <c r="I246" s="12">
        <v>1</v>
      </c>
      <c r="J246" s="12" t="s">
        <v>250</v>
      </c>
      <c r="K246" s="44"/>
      <c r="L246" s="45">
        <f>I246*K246</f>
        <v>0</v>
      </c>
      <c r="M246" s="45" t="s">
        <v>251</v>
      </c>
      <c r="N246" s="44"/>
      <c r="O246" s="45">
        <f>I246*N246</f>
        <v>0</v>
      </c>
      <c r="P246" s="1"/>
      <c r="Q246" s="1"/>
      <c r="R246" s="1"/>
      <c r="S246" s="1"/>
      <c r="T246" s="1"/>
    </row>
    <row r="247" spans="1:20" s="2" customFormat="1" ht="15" customHeight="1">
      <c r="A247" s="35"/>
      <c r="B247" s="114" t="s">
        <v>115</v>
      </c>
      <c r="C247" s="115"/>
      <c r="D247" s="115"/>
      <c r="E247" s="116"/>
      <c r="F247" s="58"/>
      <c r="G247" s="58"/>
      <c r="H247" s="58"/>
      <c r="I247" s="36"/>
      <c r="J247" s="36"/>
      <c r="K247" s="91"/>
      <c r="L247" s="47"/>
      <c r="M247" s="47"/>
      <c r="N247" s="36"/>
      <c r="O247" s="47"/>
      <c r="P247" s="1"/>
      <c r="Q247" s="1"/>
      <c r="R247" s="1"/>
      <c r="S247" s="1"/>
      <c r="T247" s="1"/>
    </row>
    <row r="248" spans="1:20" s="2" customFormat="1" ht="15" customHeight="1">
      <c r="A248" s="25"/>
      <c r="B248" s="28" t="s">
        <v>77</v>
      </c>
      <c r="C248" s="26"/>
      <c r="D248" s="26"/>
      <c r="E248" s="26"/>
      <c r="F248" s="26"/>
      <c r="G248" s="26"/>
      <c r="H248" s="26"/>
      <c r="I248" s="26"/>
      <c r="J248" s="26"/>
      <c r="K248" s="90"/>
      <c r="L248" s="46"/>
      <c r="M248" s="46"/>
      <c r="N248" s="26"/>
      <c r="O248" s="46"/>
      <c r="P248" s="1"/>
      <c r="Q248" s="1"/>
      <c r="R248" s="1"/>
      <c r="S248" s="1"/>
      <c r="T248" s="1"/>
    </row>
    <row r="249" spans="1:20" s="2" customFormat="1" ht="28.5" customHeight="1">
      <c r="A249" s="11">
        <v>193</v>
      </c>
      <c r="B249" s="13" t="s">
        <v>12</v>
      </c>
      <c r="C249" s="12" t="s">
        <v>17</v>
      </c>
      <c r="D249" s="12" t="s">
        <v>93</v>
      </c>
      <c r="E249" s="12" t="s">
        <v>116</v>
      </c>
      <c r="F249" s="12" t="s">
        <v>238</v>
      </c>
      <c r="G249" s="12" t="s">
        <v>192</v>
      </c>
      <c r="H249" s="12">
        <v>2016</v>
      </c>
      <c r="I249" s="12">
        <v>1</v>
      </c>
      <c r="J249" s="12" t="s">
        <v>250</v>
      </c>
      <c r="K249" s="44"/>
      <c r="L249" s="45">
        <f>I249*K249</f>
        <v>0</v>
      </c>
      <c r="M249" s="45" t="s">
        <v>251</v>
      </c>
      <c r="N249" s="44"/>
      <c r="O249" s="45">
        <f>I249*N249</f>
        <v>0</v>
      </c>
      <c r="P249" s="1"/>
      <c r="Q249" s="1"/>
      <c r="R249" s="1"/>
      <c r="S249" s="1"/>
      <c r="T249" s="1"/>
    </row>
    <row r="250" spans="1:20" s="2" customFormat="1" ht="28.5" customHeight="1">
      <c r="A250" s="11">
        <v>194</v>
      </c>
      <c r="B250" s="13" t="s">
        <v>12</v>
      </c>
      <c r="C250" s="12" t="s">
        <v>17</v>
      </c>
      <c r="D250" s="12" t="s">
        <v>93</v>
      </c>
      <c r="E250" s="12" t="s">
        <v>116</v>
      </c>
      <c r="F250" s="12" t="s">
        <v>237</v>
      </c>
      <c r="G250" s="12" t="s">
        <v>193</v>
      </c>
      <c r="H250" s="12">
        <v>2016</v>
      </c>
      <c r="I250" s="12">
        <v>1</v>
      </c>
      <c r="J250" s="12" t="s">
        <v>250</v>
      </c>
      <c r="K250" s="44"/>
      <c r="L250" s="45">
        <f>I250*K250</f>
        <v>0</v>
      </c>
      <c r="M250" s="45" t="s">
        <v>251</v>
      </c>
      <c r="N250" s="44"/>
      <c r="O250" s="45">
        <f>I250*N250</f>
        <v>0</v>
      </c>
      <c r="P250" s="1"/>
      <c r="Q250" s="1"/>
      <c r="R250" s="1"/>
      <c r="S250" s="1"/>
      <c r="T250" s="1"/>
    </row>
    <row r="251" spans="1:20" s="2" customFormat="1" ht="15" customHeight="1">
      <c r="A251" s="35"/>
      <c r="B251" s="123" t="s">
        <v>194</v>
      </c>
      <c r="C251" s="124"/>
      <c r="D251" s="125"/>
      <c r="E251" s="36"/>
      <c r="F251" s="36"/>
      <c r="G251" s="36"/>
      <c r="H251" s="36"/>
      <c r="I251" s="36"/>
      <c r="J251" s="36"/>
      <c r="K251" s="91"/>
      <c r="L251" s="47"/>
      <c r="M251" s="47"/>
      <c r="N251" s="36"/>
      <c r="O251" s="47"/>
      <c r="P251" s="1"/>
      <c r="Q251" s="1"/>
      <c r="R251" s="1"/>
      <c r="S251" s="1"/>
      <c r="T251" s="1"/>
    </row>
    <row r="252" spans="1:20" s="2" customFormat="1" ht="15" customHeight="1">
      <c r="A252" s="25"/>
      <c r="B252" s="28" t="s">
        <v>24</v>
      </c>
      <c r="C252" s="32"/>
      <c r="D252" s="59"/>
      <c r="E252" s="26"/>
      <c r="F252" s="26"/>
      <c r="G252" s="26"/>
      <c r="H252" s="26"/>
      <c r="I252" s="26"/>
      <c r="J252" s="26"/>
      <c r="K252" s="90"/>
      <c r="L252" s="46"/>
      <c r="M252" s="46"/>
      <c r="N252" s="26"/>
      <c r="O252" s="46"/>
      <c r="P252" s="1"/>
      <c r="Q252" s="1"/>
      <c r="R252" s="1"/>
      <c r="S252" s="1"/>
      <c r="T252" s="1"/>
    </row>
    <row r="253" spans="1:20" s="2" customFormat="1" ht="15" customHeight="1">
      <c r="A253" s="98">
        <v>195</v>
      </c>
      <c r="B253" s="24" t="s">
        <v>12</v>
      </c>
      <c r="C253" s="56" t="s">
        <v>17</v>
      </c>
      <c r="D253" s="56" t="s">
        <v>195</v>
      </c>
      <c r="E253" s="56" t="s">
        <v>117</v>
      </c>
      <c r="F253" s="56">
        <v>9060541917</v>
      </c>
      <c r="G253" s="56" t="s">
        <v>196</v>
      </c>
      <c r="H253" s="56">
        <v>2007</v>
      </c>
      <c r="I253" s="56">
        <v>1</v>
      </c>
      <c r="J253" s="66" t="s">
        <v>250</v>
      </c>
      <c r="K253" s="92"/>
      <c r="L253" s="45">
        <f>I253*K253</f>
        <v>0</v>
      </c>
      <c r="M253" s="45" t="s">
        <v>251</v>
      </c>
      <c r="N253" s="44"/>
      <c r="O253" s="65">
        <f>I253*N253</f>
        <v>0</v>
      </c>
      <c r="P253" s="1"/>
      <c r="Q253" s="1"/>
      <c r="R253" s="1"/>
      <c r="S253" s="1"/>
      <c r="T253" s="1"/>
    </row>
    <row r="254" spans="1:20" s="2" customFormat="1" ht="21" customHeight="1">
      <c r="A254" s="106" t="s">
        <v>240</v>
      </c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2">
        <f>SUM(L24:L253)</f>
        <v>0</v>
      </c>
      <c r="M254" s="48"/>
      <c r="N254" s="101" t="s">
        <v>267</v>
      </c>
      <c r="O254" s="103">
        <f>SUM(O24:O253)</f>
        <v>0</v>
      </c>
      <c r="P254" s="1"/>
      <c r="Q254" s="1"/>
      <c r="R254" s="1"/>
      <c r="S254" s="1"/>
      <c r="T254" s="1"/>
    </row>
    <row r="255" spans="1:20" s="2" customFormat="1" ht="15" customHeight="1"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2"/>
      <c r="M255" s="42"/>
      <c r="N255" s="88"/>
      <c r="O255" s="42"/>
      <c r="P255" s="1"/>
      <c r="Q255" s="1"/>
      <c r="R255" s="1"/>
      <c r="S255" s="1"/>
      <c r="T255" s="1"/>
    </row>
    <row r="256" spans="1:20" ht="1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N256" s="3"/>
    </row>
    <row r="257" spans="2:14" ht="1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N257" s="4"/>
    </row>
    <row r="258" spans="2:14">
      <c r="B258" s="4"/>
      <c r="C258" s="4"/>
      <c r="D258" s="4"/>
      <c r="E258" s="4"/>
      <c r="F258" s="4"/>
      <c r="G258" s="4"/>
      <c r="H258" s="4"/>
      <c r="I258" s="4"/>
      <c r="J258" s="4"/>
      <c r="K258" s="4"/>
      <c r="N258" s="4"/>
    </row>
    <row r="259" spans="2:14">
      <c r="B259" s="4"/>
      <c r="C259" s="4"/>
      <c r="D259" s="4"/>
      <c r="E259" s="4"/>
      <c r="F259" s="4"/>
      <c r="G259" s="4"/>
      <c r="H259" s="4"/>
      <c r="I259" s="4"/>
      <c r="J259" s="4"/>
      <c r="K259" s="4"/>
      <c r="N259" s="4"/>
    </row>
    <row r="260" spans="2:14">
      <c r="B260" s="4"/>
      <c r="C260" s="4"/>
      <c r="D260" s="4"/>
      <c r="E260" s="5"/>
      <c r="F260" s="5"/>
      <c r="G260" s="5"/>
      <c r="H260" s="5"/>
      <c r="I260" s="6"/>
      <c r="J260" s="6"/>
      <c r="K260" s="6"/>
      <c r="N260" s="6"/>
    </row>
    <row r="261" spans="2:14">
      <c r="B261" s="4"/>
      <c r="C261" s="4"/>
      <c r="D261" s="4"/>
      <c r="E261" s="7"/>
      <c r="F261" s="7"/>
      <c r="G261" s="7"/>
      <c r="H261" s="7"/>
      <c r="I261" s="7"/>
      <c r="J261" s="7"/>
      <c r="K261" s="7"/>
      <c r="N261" s="7"/>
    </row>
    <row r="262" spans="2:14">
      <c r="E262" s="4"/>
      <c r="F262" s="4"/>
      <c r="G262" s="4"/>
      <c r="H262" s="4"/>
      <c r="I262" s="4"/>
      <c r="J262" s="4"/>
      <c r="K262" s="4"/>
      <c r="N262" s="4"/>
    </row>
    <row r="263" spans="2:14">
      <c r="E263" s="7"/>
      <c r="F263" s="7"/>
      <c r="G263" s="7"/>
      <c r="H263" s="7"/>
      <c r="I263" s="7"/>
      <c r="J263" s="7"/>
      <c r="K263" s="7"/>
      <c r="N263" s="7"/>
    </row>
  </sheetData>
  <autoFilter ref="A22:L254" xr:uid="{EE926330-7D1E-4125-96E5-73E7DC16A183}"/>
  <mergeCells count="87">
    <mergeCell ref="G66:G69"/>
    <mergeCell ref="B70:C70"/>
    <mergeCell ref="M20:O20"/>
    <mergeCell ref="G34:G36"/>
    <mergeCell ref="G50:G53"/>
    <mergeCell ref="G46:G49"/>
    <mergeCell ref="B23:C23"/>
    <mergeCell ref="G31:G32"/>
    <mergeCell ref="G44:G45"/>
    <mergeCell ref="G20:G21"/>
    <mergeCell ref="F20:F21"/>
    <mergeCell ref="E20:E21"/>
    <mergeCell ref="H20:H21"/>
    <mergeCell ref="A6:I6"/>
    <mergeCell ref="A7:G8"/>
    <mergeCell ref="H7:I8"/>
    <mergeCell ref="A9:I9"/>
    <mergeCell ref="B63:C63"/>
    <mergeCell ref="A1:L2"/>
    <mergeCell ref="D20:D21"/>
    <mergeCell ref="A20:A21"/>
    <mergeCell ref="H14:I14"/>
    <mergeCell ref="F13:G13"/>
    <mergeCell ref="H13:I13"/>
    <mergeCell ref="H16:I16"/>
    <mergeCell ref="H17:I17"/>
    <mergeCell ref="J20:L20"/>
    <mergeCell ref="C20:C21"/>
    <mergeCell ref="B20:B21"/>
    <mergeCell ref="D14:E14"/>
    <mergeCell ref="I20:I21"/>
    <mergeCell ref="B15:C15"/>
    <mergeCell ref="F15:G15"/>
    <mergeCell ref="A4:E4"/>
    <mergeCell ref="A3:L3"/>
    <mergeCell ref="F14:G14"/>
    <mergeCell ref="A18:G18"/>
    <mergeCell ref="B14:C14"/>
    <mergeCell ref="D15:E15"/>
    <mergeCell ref="B17:C17"/>
    <mergeCell ref="D16:E16"/>
    <mergeCell ref="D17:E17"/>
    <mergeCell ref="F16:G16"/>
    <mergeCell ref="F17:G17"/>
    <mergeCell ref="B16:C16"/>
    <mergeCell ref="B13:C13"/>
    <mergeCell ref="D13:E13"/>
    <mergeCell ref="H10:I11"/>
    <mergeCell ref="J7:J8"/>
    <mergeCell ref="A10:G11"/>
    <mergeCell ref="G84:G85"/>
    <mergeCell ref="G86:G88"/>
    <mergeCell ref="G129:G134"/>
    <mergeCell ref="G138:G141"/>
    <mergeCell ref="G143:G146"/>
    <mergeCell ref="B251:D251"/>
    <mergeCell ref="G191:G193"/>
    <mergeCell ref="G54:G57"/>
    <mergeCell ref="G99:G102"/>
    <mergeCell ref="G105:G107"/>
    <mergeCell ref="G108:G110"/>
    <mergeCell ref="B178:C178"/>
    <mergeCell ref="B72:D72"/>
    <mergeCell ref="G75:G78"/>
    <mergeCell ref="G169:G172"/>
    <mergeCell ref="G173:G176"/>
    <mergeCell ref="G117:G122"/>
    <mergeCell ref="G123:G128"/>
    <mergeCell ref="G148:G151"/>
    <mergeCell ref="B113:C113"/>
    <mergeCell ref="G188:G190"/>
    <mergeCell ref="N10:N11"/>
    <mergeCell ref="A254:K254"/>
    <mergeCell ref="G197:G199"/>
    <mergeCell ref="G200:G202"/>
    <mergeCell ref="G226:G228"/>
    <mergeCell ref="G229:G231"/>
    <mergeCell ref="B244:D244"/>
    <mergeCell ref="B247:E247"/>
    <mergeCell ref="G206:G210"/>
    <mergeCell ref="G211:G215"/>
    <mergeCell ref="G235:G239"/>
    <mergeCell ref="G179:G182"/>
    <mergeCell ref="B184:C184"/>
    <mergeCell ref="A12:I12"/>
    <mergeCell ref="H18:I18"/>
    <mergeCell ref="H15:I15"/>
  </mergeCells>
  <phoneticPr fontId="21" type="noConversion"/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7710c-40cf-4d94-a9f9-6248e9450632" xsi:nil="true"/>
    <lcf76f155ced4ddcb4097134ff3c332f xmlns="90e81eab-0ee8-4447-a625-b324b79cd2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1058F-FA2B-4FC6-A6D8-2C663A669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A317C-3FCF-4E25-8566-5AAD355BCBAE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407fae41-c47b-43cc-966a-01b838070d44"/>
    <ds:schemaRef ds:uri="6e8af54f-37a3-4179-b2ce-85d568299097"/>
    <ds:schemaRef ds:uri="http://schemas.openxmlformats.org/package/2006/metadata/core-properties"/>
    <ds:schemaRef ds:uri="http://schemas.microsoft.com/office/2006/metadata/properties"/>
    <ds:schemaRef ds:uri="http://purl.org/dc/terms/"/>
    <ds:schemaRef ds:uri="d177710c-40cf-4d94-a9f9-6248e9450632"/>
    <ds:schemaRef ds:uri="90e81eab-0ee8-4447-a625-b324b79cd243"/>
  </ds:schemaRefs>
</ds:datastoreItem>
</file>

<file path=customXml/itemProps3.xml><?xml version="1.0" encoding="utf-8"?>
<ds:datastoreItem xmlns:ds="http://schemas.openxmlformats.org/officeDocument/2006/customXml" ds:itemID="{3AB0092B-DE70-4365-8216-4FD923ADB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81eab-0ee8-4447-a625-b324b79cd243"/>
    <ds:schemaRef ds:uri="d177710c-40cf-4d94-a9f9-6248e9450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Chagur</dc:creator>
  <cp:lastModifiedBy>Alena Kamisarova</cp:lastModifiedBy>
  <cp:lastPrinted>2024-05-09T09:14:00Z</cp:lastPrinted>
  <dcterms:created xsi:type="dcterms:W3CDTF">2022-03-06T11:33:57Z</dcterms:created>
  <dcterms:modified xsi:type="dcterms:W3CDTF">2024-11-13T06:43:14Z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0x0101007C98C035752B2E4F9BA001D238EDF9B9</vt:lpwstr>
  </property>
  <property fmtid="{D5CDD505-2E9C-101B-9397-08002B2CF9AE}" pid="3" name="MediaServiceImageTags">
    <vt:lpwstr/>
  </property>
</Properties>
</file>