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ivars_teibe_rigassatiksme_lv/Documents/Documents/Tirgus izpētes/06_12_Brauktuvju_ietvju_laukumu_segumu_atjaunosana/Finalversija/"/>
    </mc:Choice>
  </mc:AlternateContent>
  <xr:revisionPtr revIDLastSave="7" documentId="8_{93FC1B4D-01ED-4D34-9680-EF09A3D50DFF}" xr6:coauthVersionLast="47" xr6:coauthVersionMax="47" xr10:uidLastSave="{54286DDF-09C0-4EAD-B45A-4D6C7CB502E7}"/>
  <bookViews>
    <workbookView xWindow="-120" yWindow="-120" windowWidth="29040" windowHeight="15720" tabRatio="736" activeTab="1" xr2:uid="{00000000-000D-0000-FFFF-FFFF00000000}"/>
  </bookViews>
  <sheets>
    <sheet name="KT " sheetId="17" r:id="rId1"/>
    <sheet name="Kopsavilkums" sheetId="11" r:id="rId2"/>
    <sheet name="Jelgavas iela 37" sheetId="4" r:id="rId3"/>
    <sheet name="Līvciema iela 50" sheetId="13" r:id="rId4"/>
    <sheet name="Katlakalna iela 10" sheetId="15" r:id="rId5"/>
    <sheet name="Hipokrāta iela 2H" sheetId="14" r:id="rId6"/>
    <sheet name="Višķu iela 12A" sheetId="5" r:id="rId7"/>
    <sheet name="Lubānas iela 100B" sheetId="6" r:id="rId8"/>
    <sheet name="Skrindu iela 2" sheetId="8" r:id="rId9"/>
  </sheets>
  <definedNames>
    <definedName name="_xlnm.Print_Area" localSheetId="0">'KT '!$A$1:$D$40</definedName>
    <definedName name="_xlnm.Print_Titles" localSheetId="0">'KT '!$10:$14</definedName>
  </definedNames>
  <calcPr calcId="191029" fullPrecision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1" l="1"/>
  <c r="E12" i="11"/>
  <c r="E13" i="11"/>
  <c r="E14" i="11"/>
  <c r="E15" i="11"/>
  <c r="E16" i="11"/>
  <c r="E17" i="11"/>
  <c r="E18" i="11"/>
  <c r="E21" i="11"/>
  <c r="E19" i="11"/>
  <c r="E22" i="11"/>
  <c r="D20" i="17"/>
  <c r="D23" i="17"/>
  <c r="D21" i="17"/>
  <c r="I17" i="11"/>
  <c r="I14" i="8"/>
  <c r="L14" i="8"/>
  <c r="M14" i="8"/>
  <c r="O14" i="8"/>
  <c r="P14" i="8"/>
  <c r="I15" i="8"/>
  <c r="L15" i="8"/>
  <c r="M15" i="8"/>
  <c r="O15" i="8"/>
  <c r="P15" i="8"/>
  <c r="I16" i="8"/>
  <c r="L16" i="8"/>
  <c r="M16" i="8"/>
  <c r="M17" i="8"/>
  <c r="O16" i="8"/>
  <c r="O17" i="8"/>
  <c r="G17" i="11"/>
  <c r="P16" i="8"/>
  <c r="P17" i="8"/>
  <c r="H17" i="11"/>
  <c r="P13" i="8"/>
  <c r="O13" i="8"/>
  <c r="M13" i="8"/>
  <c r="I13" i="8"/>
  <c r="N13" i="8"/>
  <c r="Q13" i="8"/>
  <c r="I14" i="6"/>
  <c r="L14" i="6"/>
  <c r="M14" i="6"/>
  <c r="O14" i="6"/>
  <c r="P14" i="6"/>
  <c r="I15" i="6"/>
  <c r="L15" i="6"/>
  <c r="M15" i="6"/>
  <c r="N15" i="6"/>
  <c r="Q15" i="6"/>
  <c r="O15" i="6"/>
  <c r="P15" i="6"/>
  <c r="I16" i="6"/>
  <c r="L16" i="6"/>
  <c r="M16" i="6"/>
  <c r="N16" i="6"/>
  <c r="O16" i="6"/>
  <c r="P16" i="6"/>
  <c r="Q16" i="6"/>
  <c r="I17" i="6"/>
  <c r="N17" i="6"/>
  <c r="Q17" i="6"/>
  <c r="M17" i="6"/>
  <c r="O17" i="6"/>
  <c r="P17" i="6"/>
  <c r="I18" i="6"/>
  <c r="N18" i="6"/>
  <c r="Q18" i="6"/>
  <c r="L18" i="6"/>
  <c r="M18" i="6"/>
  <c r="O18" i="6"/>
  <c r="P18" i="6"/>
  <c r="I19" i="6"/>
  <c r="L19" i="6"/>
  <c r="M19" i="6"/>
  <c r="O19" i="6"/>
  <c r="P19" i="6"/>
  <c r="I20" i="6"/>
  <c r="L20" i="6"/>
  <c r="M20" i="6"/>
  <c r="N20" i="6"/>
  <c r="Q20" i="6"/>
  <c r="O20" i="6"/>
  <c r="P20" i="6"/>
  <c r="I21" i="6"/>
  <c r="L21" i="6"/>
  <c r="M21" i="6"/>
  <c r="O21" i="6"/>
  <c r="P21" i="6"/>
  <c r="I22" i="6"/>
  <c r="L22" i="6"/>
  <c r="M22" i="6"/>
  <c r="N22" i="6"/>
  <c r="Q22" i="6"/>
  <c r="O22" i="6"/>
  <c r="P22" i="6"/>
  <c r="I23" i="6"/>
  <c r="L23" i="6"/>
  <c r="M23" i="6"/>
  <c r="O23" i="6"/>
  <c r="P23" i="6"/>
  <c r="I24" i="6"/>
  <c r="N24" i="6"/>
  <c r="Q24" i="6"/>
  <c r="L24" i="6"/>
  <c r="M24" i="6"/>
  <c r="O24" i="6"/>
  <c r="P24" i="6"/>
  <c r="I25" i="6"/>
  <c r="L25" i="6"/>
  <c r="M25" i="6"/>
  <c r="O25" i="6"/>
  <c r="P25" i="6"/>
  <c r="P13" i="6"/>
  <c r="O13" i="6"/>
  <c r="M13" i="6"/>
  <c r="I13" i="6"/>
  <c r="N13" i="6"/>
  <c r="P17" i="5"/>
  <c r="H15" i="11"/>
  <c r="I14" i="5"/>
  <c r="L14" i="5"/>
  <c r="M14" i="5"/>
  <c r="O14" i="5"/>
  <c r="P14" i="5"/>
  <c r="I15" i="5"/>
  <c r="N15" i="5"/>
  <c r="Q15" i="5"/>
  <c r="L15" i="5"/>
  <c r="M15" i="5"/>
  <c r="O15" i="5"/>
  <c r="P15" i="5"/>
  <c r="I16" i="5"/>
  <c r="L16" i="5"/>
  <c r="M16" i="5"/>
  <c r="M17" i="5"/>
  <c r="I15" i="11"/>
  <c r="O16" i="5"/>
  <c r="O17" i="5"/>
  <c r="G15" i="11"/>
  <c r="P16" i="5"/>
  <c r="P13" i="5"/>
  <c r="O13" i="5"/>
  <c r="M13" i="5"/>
  <c r="I13" i="5"/>
  <c r="N13" i="5"/>
  <c r="I14" i="14"/>
  <c r="L14" i="14"/>
  <c r="M14" i="14"/>
  <c r="O14" i="14"/>
  <c r="P14" i="14"/>
  <c r="I15" i="14"/>
  <c r="L15" i="14"/>
  <c r="M15" i="14"/>
  <c r="N15" i="14"/>
  <c r="Q15" i="14"/>
  <c r="O15" i="14"/>
  <c r="P15" i="14"/>
  <c r="I16" i="14"/>
  <c r="L16" i="14"/>
  <c r="M16" i="14"/>
  <c r="N16" i="14"/>
  <c r="Q16" i="14"/>
  <c r="O16" i="14"/>
  <c r="P16" i="14"/>
  <c r="I17" i="14"/>
  <c r="N17" i="14"/>
  <c r="Q17" i="14"/>
  <c r="L17" i="14"/>
  <c r="M17" i="14"/>
  <c r="O17" i="14"/>
  <c r="P17" i="14"/>
  <c r="I18" i="14"/>
  <c r="N18" i="14"/>
  <c r="M18" i="14"/>
  <c r="M19" i="14"/>
  <c r="I14" i="11"/>
  <c r="O18" i="14"/>
  <c r="O19" i="14"/>
  <c r="G14" i="11"/>
  <c r="P18" i="14"/>
  <c r="P19" i="14"/>
  <c r="H14" i="11"/>
  <c r="P13" i="14"/>
  <c r="O13" i="14"/>
  <c r="M13" i="14"/>
  <c r="I13" i="14"/>
  <c r="N13" i="14"/>
  <c r="Q13" i="14"/>
  <c r="I14" i="15"/>
  <c r="N14" i="15"/>
  <c r="Q14" i="15"/>
  <c r="L14" i="15"/>
  <c r="M14" i="15"/>
  <c r="O14" i="15"/>
  <c r="P14" i="15"/>
  <c r="I15" i="15"/>
  <c r="L15" i="15"/>
  <c r="M15" i="15"/>
  <c r="N15" i="15"/>
  <c r="Q15" i="15"/>
  <c r="O15" i="15"/>
  <c r="P15" i="15"/>
  <c r="I16" i="15"/>
  <c r="L16" i="15"/>
  <c r="M16" i="15"/>
  <c r="O16" i="15"/>
  <c r="P16" i="15"/>
  <c r="I17" i="15"/>
  <c r="N17" i="15"/>
  <c r="Q17" i="15"/>
  <c r="L17" i="15"/>
  <c r="M17" i="15"/>
  <c r="O17" i="15"/>
  <c r="P17" i="15"/>
  <c r="I18" i="15"/>
  <c r="L18" i="15"/>
  <c r="M18" i="15"/>
  <c r="M19" i="15"/>
  <c r="I13" i="11"/>
  <c r="O18" i="15"/>
  <c r="O19" i="15"/>
  <c r="G13" i="11"/>
  <c r="P18" i="15"/>
  <c r="P19" i="15"/>
  <c r="H13" i="11"/>
  <c r="P13" i="15"/>
  <c r="O13" i="15"/>
  <c r="M13" i="15"/>
  <c r="I13" i="15"/>
  <c r="N13" i="15"/>
  <c r="Q13" i="15"/>
  <c r="I27" i="13"/>
  <c r="N27" i="13"/>
  <c r="I14" i="13"/>
  <c r="L14" i="13"/>
  <c r="M14" i="13"/>
  <c r="O14" i="13"/>
  <c r="P14" i="13"/>
  <c r="I15" i="13"/>
  <c r="L15" i="13"/>
  <c r="M15" i="13"/>
  <c r="N15" i="13"/>
  <c r="Q15" i="13"/>
  <c r="O15" i="13"/>
  <c r="P15" i="13"/>
  <c r="I16" i="13"/>
  <c r="L16" i="13"/>
  <c r="M16" i="13"/>
  <c r="O16" i="13"/>
  <c r="P16" i="13"/>
  <c r="I17" i="13"/>
  <c r="N17" i="13"/>
  <c r="L17" i="13"/>
  <c r="M17" i="13"/>
  <c r="O17" i="13"/>
  <c r="P17" i="13"/>
  <c r="I18" i="13"/>
  <c r="L18" i="13"/>
  <c r="M18" i="13"/>
  <c r="N18" i="13"/>
  <c r="Q18" i="13"/>
  <c r="O18" i="13"/>
  <c r="P18" i="13"/>
  <c r="I19" i="13"/>
  <c r="L19" i="13"/>
  <c r="M19" i="13"/>
  <c r="O19" i="13"/>
  <c r="P19" i="13"/>
  <c r="I20" i="13"/>
  <c r="L20" i="13"/>
  <c r="M20" i="13"/>
  <c r="N20" i="13"/>
  <c r="Q20" i="13"/>
  <c r="O20" i="13"/>
  <c r="P20" i="13"/>
  <c r="I21" i="13"/>
  <c r="L21" i="13"/>
  <c r="M21" i="13"/>
  <c r="O21" i="13"/>
  <c r="P21" i="13"/>
  <c r="I22" i="13"/>
  <c r="N22" i="13"/>
  <c r="Q22" i="13"/>
  <c r="L22" i="13"/>
  <c r="M22" i="13"/>
  <c r="O22" i="13"/>
  <c r="P22" i="13"/>
  <c r="I23" i="13"/>
  <c r="L23" i="13"/>
  <c r="M23" i="13"/>
  <c r="O23" i="13"/>
  <c r="P23" i="13"/>
  <c r="I24" i="13"/>
  <c r="N24" i="13"/>
  <c r="L24" i="13"/>
  <c r="M24" i="13"/>
  <c r="O24" i="13"/>
  <c r="P24" i="13"/>
  <c r="I25" i="13"/>
  <c r="L25" i="13"/>
  <c r="M25" i="13"/>
  <c r="O25" i="13"/>
  <c r="P25" i="13"/>
  <c r="I26" i="13"/>
  <c r="L26" i="13"/>
  <c r="M26" i="13"/>
  <c r="N26" i="13"/>
  <c r="O26" i="13"/>
  <c r="P26" i="13"/>
  <c r="M27" i="13"/>
  <c r="M28" i="13"/>
  <c r="I12" i="11"/>
  <c r="O27" i="13"/>
  <c r="O28" i="13"/>
  <c r="G12" i="11"/>
  <c r="P27" i="13"/>
  <c r="P28" i="13"/>
  <c r="H12" i="11"/>
  <c r="P13" i="13"/>
  <c r="O13" i="13"/>
  <c r="M13" i="13"/>
  <c r="I13" i="13"/>
  <c r="N13" i="13"/>
  <c r="Q13" i="13"/>
  <c r="I14" i="4"/>
  <c r="L14" i="4"/>
  <c r="I15" i="4"/>
  <c r="L15" i="4"/>
  <c r="O15" i="4"/>
  <c r="P15" i="4"/>
  <c r="I16" i="4"/>
  <c r="L16" i="4"/>
  <c r="M16" i="4"/>
  <c r="O16" i="4"/>
  <c r="P16" i="4"/>
  <c r="I17" i="4"/>
  <c r="N17" i="4"/>
  <c r="Q17" i="4"/>
  <c r="M17" i="4"/>
  <c r="O17" i="4"/>
  <c r="P17" i="4"/>
  <c r="I18" i="4"/>
  <c r="N18" i="4"/>
  <c r="M18" i="4"/>
  <c r="O18" i="4"/>
  <c r="P18" i="4"/>
  <c r="I19" i="4"/>
  <c r="L19" i="4"/>
  <c r="M19" i="4"/>
  <c r="O19" i="4"/>
  <c r="P19" i="4"/>
  <c r="I20" i="4"/>
  <c r="L20" i="4"/>
  <c r="M20" i="4"/>
  <c r="N20" i="4"/>
  <c r="O20" i="4"/>
  <c r="P20" i="4"/>
  <c r="I21" i="4"/>
  <c r="L21" i="4"/>
  <c r="M21" i="4"/>
  <c r="O21" i="4"/>
  <c r="P21" i="4"/>
  <c r="I22" i="4"/>
  <c r="L22" i="4"/>
  <c r="M22" i="4"/>
  <c r="O22" i="4"/>
  <c r="P22" i="4"/>
  <c r="I23" i="4"/>
  <c r="N23" i="4"/>
  <c r="Q23" i="4"/>
  <c r="L23" i="4"/>
  <c r="M23" i="4"/>
  <c r="O23" i="4"/>
  <c r="P23" i="4"/>
  <c r="I24" i="4"/>
  <c r="N24" i="4"/>
  <c r="Q24" i="4"/>
  <c r="L24" i="4"/>
  <c r="M24" i="4"/>
  <c r="O24" i="4"/>
  <c r="P24" i="4"/>
  <c r="I25" i="4"/>
  <c r="L25" i="4"/>
  <c r="M25" i="4"/>
  <c r="O25" i="4"/>
  <c r="O26" i="4"/>
  <c r="G11" i="11"/>
  <c r="P25" i="4"/>
  <c r="P26" i="4"/>
  <c r="H11" i="11"/>
  <c r="P13" i="4"/>
  <c r="O13" i="4"/>
  <c r="M13" i="4"/>
  <c r="I13" i="4"/>
  <c r="N13" i="4"/>
  <c r="Q13" i="4"/>
  <c r="F14" i="14"/>
  <c r="F16" i="15"/>
  <c r="F14" i="15"/>
  <c r="F16" i="5"/>
  <c r="F14" i="5"/>
  <c r="F14" i="4"/>
  <c r="M14" i="4"/>
  <c r="F14" i="13"/>
  <c r="F14" i="6"/>
  <c r="F15" i="4"/>
  <c r="M15" i="4"/>
  <c r="L13" i="8"/>
  <c r="N15" i="8"/>
  <c r="Q15" i="8"/>
  <c r="N16" i="8"/>
  <c r="N14" i="8"/>
  <c r="Q14" i="8"/>
  <c r="P26" i="6"/>
  <c r="H16" i="11"/>
  <c r="H18" i="11"/>
  <c r="O26" i="6"/>
  <c r="G16" i="11"/>
  <c r="G18" i="11"/>
  <c r="N25" i="6"/>
  <c r="Q25" i="6"/>
  <c r="M26" i="6"/>
  <c r="I16" i="11"/>
  <c r="L17" i="6"/>
  <c r="N23" i="6"/>
  <c r="Q23" i="6"/>
  <c r="N21" i="6"/>
  <c r="Q21" i="6"/>
  <c r="N14" i="6"/>
  <c r="Q14" i="6"/>
  <c r="N19" i="6"/>
  <c r="Q19" i="6"/>
  <c r="Q13" i="6"/>
  <c r="L13" i="6"/>
  <c r="Q13" i="5"/>
  <c r="N16" i="5"/>
  <c r="N14" i="5"/>
  <c r="Q14" i="5"/>
  <c r="L13" i="5"/>
  <c r="Q18" i="14"/>
  <c r="Q19" i="14"/>
  <c r="L18" i="14"/>
  <c r="N19" i="14"/>
  <c r="F14" i="11"/>
  <c r="N14" i="14"/>
  <c r="Q14" i="14"/>
  <c r="L13" i="14"/>
  <c r="N18" i="15"/>
  <c r="N16" i="15"/>
  <c r="Q16" i="15"/>
  <c r="L13" i="15"/>
  <c r="Q27" i="13"/>
  <c r="Q28" i="13"/>
  <c r="L27" i="13"/>
  <c r="N28" i="13"/>
  <c r="F12" i="11"/>
  <c r="Q26" i="13"/>
  <c r="Q17" i="13"/>
  <c r="N23" i="13"/>
  <c r="Q23" i="13"/>
  <c r="N25" i="13"/>
  <c r="Q25" i="13"/>
  <c r="Q24" i="13"/>
  <c r="N16" i="13"/>
  <c r="Q16" i="13"/>
  <c r="N21" i="13"/>
  <c r="Q21" i="13"/>
  <c r="N14" i="13"/>
  <c r="Q14" i="13"/>
  <c r="N19" i="13"/>
  <c r="Q19" i="13"/>
  <c r="L13" i="13"/>
  <c r="M26" i="4"/>
  <c r="I11" i="11"/>
  <c r="I18" i="11"/>
  <c r="N25" i="4"/>
  <c r="N22" i="4"/>
  <c r="Q22" i="4"/>
  <c r="N15" i="4"/>
  <c r="Q15" i="4"/>
  <c r="Q18" i="4"/>
  <c r="Q20" i="4"/>
  <c r="L13" i="4"/>
  <c r="L18" i="4"/>
  <c r="P14" i="4"/>
  <c r="O14" i="4"/>
  <c r="N21" i="4"/>
  <c r="Q21" i="4"/>
  <c r="N16" i="4"/>
  <c r="Q16" i="4"/>
  <c r="L17" i="4"/>
  <c r="N14" i="4"/>
  <c r="N19" i="4"/>
  <c r="Q19" i="4"/>
  <c r="Q16" i="8"/>
  <c r="Q17" i="8"/>
  <c r="N17" i="8"/>
  <c r="F17" i="11"/>
  <c r="N26" i="6"/>
  <c r="F16" i="11"/>
  <c r="Q26" i="6"/>
  <c r="Q16" i="5"/>
  <c r="Q17" i="5"/>
  <c r="N17" i="5"/>
  <c r="F15" i="11"/>
  <c r="Q18" i="15"/>
  <c r="Q19" i="15"/>
  <c r="N19" i="15"/>
  <c r="F13" i="11"/>
  <c r="Q25" i="4"/>
  <c r="Q26" i="4"/>
  <c r="N26" i="4"/>
  <c r="F11" i="11"/>
  <c r="Q14" i="4"/>
  <c r="F18" i="11"/>
  <c r="E20" i="11"/>
</calcChain>
</file>

<file path=xl/sharedStrings.xml><?xml version="1.0" encoding="utf-8"?>
<sst xmlns="http://schemas.openxmlformats.org/spreadsheetml/2006/main" count="574" uniqueCount="191">
  <si>
    <t>Līg.cena</t>
  </si>
  <si>
    <t>m</t>
  </si>
  <si>
    <r>
      <t>m</t>
    </r>
    <r>
      <rPr>
        <vertAlign val="superscript"/>
        <sz val="12"/>
        <rFont val="Times New Roman"/>
        <family val="1"/>
      </rPr>
      <t>2</t>
    </r>
  </si>
  <si>
    <t>m2</t>
  </si>
  <si>
    <t>Asfalta šuvju apstrāde ar bituma mastiku</t>
  </si>
  <si>
    <t>Apzaļumošana ar augu zemi NN-3, zāliena sējiens ar melnzemes bērumu, h=15cm</t>
  </si>
  <si>
    <t>Jelgavas iela 37, Rīga</t>
  </si>
  <si>
    <t>gab</t>
  </si>
  <si>
    <t>(būvdarbu veids vai konstruktīvā elementa nosaukums)</t>
  </si>
  <si>
    <t>Objekta nosaukums</t>
  </si>
  <si>
    <t>Būves nosaukums</t>
  </si>
  <si>
    <t>Brauktuves, ietves, laukumi</t>
  </si>
  <si>
    <t>Objekta adrese</t>
  </si>
  <si>
    <t>Lietus ūdens pieņēmēja nomaiņa</t>
  </si>
  <si>
    <t>Karstā asfalta dilumkārta AC11surf  (AADTj, pievestā 1501-3500) seguma ieklāšana h=5cm</t>
  </si>
  <si>
    <t>Asfalta seguma frēzēšana h=5 cm,  transports uz būvdarbu veicēja atbērtni un utilizācija vai saglabāšana atkārtotai izmantošanai</t>
  </si>
  <si>
    <t>Komunikāciju lūku nomaiņa uz peldošajām</t>
  </si>
  <si>
    <t xml:space="preserve">Asfalta seguma 1ai tipa ieklāšana  </t>
  </si>
  <si>
    <t>Segumu atjaunošana</t>
  </si>
  <si>
    <t>Asfalta izlīdzinošās kārtas ieklāšana</t>
  </si>
  <si>
    <t>t</t>
  </si>
  <si>
    <t>Nr.p.k.</t>
  </si>
  <si>
    <t>Kods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</si>
  <si>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</si>
  <si>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</si>
  <si>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</si>
  <si>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</si>
  <si>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</si>
  <si>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</si>
  <si>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</si>
  <si>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Būvizstrādājumi  (euro)</t>
  </si>
  <si>
    <t>Mehānismi (euro)</t>
  </si>
  <si>
    <t>Kopā (euro)</t>
  </si>
  <si>
    <t>Darbietilpība (c/h)</t>
  </si>
  <si>
    <t>Summa (euro)</t>
  </si>
  <si>
    <t>Objekts/Būvdarbu nosaukums</t>
  </si>
  <si>
    <t>1.1.</t>
  </si>
  <si>
    <t>1.3.</t>
  </si>
  <si>
    <t>1.4.</t>
  </si>
  <si>
    <t>1.5.</t>
  </si>
  <si>
    <t>1.6.</t>
  </si>
  <si>
    <t>1.7.</t>
  </si>
  <si>
    <t>1.8.</t>
  </si>
  <si>
    <t>2.2.</t>
  </si>
  <si>
    <t>2.3.</t>
  </si>
  <si>
    <t>3.1.</t>
  </si>
  <si>
    <t>3.2.</t>
  </si>
  <si>
    <t>3.3.</t>
  </si>
  <si>
    <t>3.4.</t>
  </si>
  <si>
    <t>4.1.</t>
  </si>
  <si>
    <t>4.2.</t>
  </si>
  <si>
    <t>4.3.</t>
  </si>
  <si>
    <t>4.4.</t>
  </si>
  <si>
    <t>5.1.</t>
  </si>
  <si>
    <t>5.2.</t>
  </si>
  <si>
    <t>5.3.</t>
  </si>
  <si>
    <t>Asfalta seguma frēzēšana h=5 cm, transports uz būvdarbu veicēja atbērtni un utilizācija vai saglabāšana atkārtotai izmantošanai</t>
  </si>
  <si>
    <t>DARBU DAUDZUMU UN FINANŠU PIEDĀVĀJUMS</t>
  </si>
  <si>
    <t>RP SIA "Rīgas Satiksme" objekti (Rīgas stiksmes objekti var atrasties pilsētas ielu sarkanajās līnijās)</t>
  </si>
  <si>
    <t>Brauktuves segumu atjaunošana Jelgavas ielā 37, Rīgā</t>
  </si>
  <si>
    <t>Ietves seguma demontāža</t>
  </si>
  <si>
    <t>Sastādīja:</t>
  </si>
  <si>
    <t>Brauktuvju, ietvju un laukumu segumu atjaunošana  RP SIA “Rīgas Satiksme” objektos</t>
  </si>
  <si>
    <t>1.9.</t>
  </si>
  <si>
    <t>1.10.</t>
  </si>
  <si>
    <t>1.11.</t>
  </si>
  <si>
    <t>Pļavnieku kapi, Rīga</t>
  </si>
  <si>
    <t>Kopā, Pļavnieku kapi:</t>
  </si>
  <si>
    <t>Brauktuves, ietvju segumu atjaunošana Līvciema iela 50, Rīgā</t>
  </si>
  <si>
    <t>Līvciema iela 50, Rīga</t>
  </si>
  <si>
    <t>2.1.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</si>
  <si>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</si>
  <si>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</si>
  <si>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</si>
  <si>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</si>
  <si>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</si>
  <si>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</si>
  <si>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</si>
  <si>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</si>
  <si>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</si>
  <si>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</si>
  <si>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r>
      <t>m</t>
    </r>
    <r>
      <rPr>
        <vertAlign val="superscript"/>
        <sz val="10"/>
        <rFont val="Times New Roman"/>
        <family val="1"/>
      </rPr>
      <t>2</t>
    </r>
  </si>
  <si>
    <t xml:space="preserve">Bruģa demontāža/izņemšana ar materiāla saglabašanu </t>
  </si>
  <si>
    <t>Mazgātas dolomīta šķembu slāņa atjaunošana (h=4cm)</t>
  </si>
  <si>
    <t>m²</t>
  </si>
  <si>
    <t>Višķu iela 12 A, Rīga</t>
  </si>
  <si>
    <t>Brauktuves, laukuma segumu atjaunošana Višķu iela 12 A, Rīgā</t>
  </si>
  <si>
    <t>Hipokrātu iela 2 H, Rīga</t>
  </si>
  <si>
    <t>Brauktuves, laukuma segumu atjaunošana Katlakalna iela 10, Rīgā</t>
  </si>
  <si>
    <t>Katlakalna iela 10, Rīga</t>
  </si>
  <si>
    <t>Abrenes ielas , Rīga</t>
  </si>
  <si>
    <t>Kopā, Abrenes ielas , Rīga:</t>
  </si>
  <si>
    <t>1.2.</t>
  </si>
  <si>
    <t>5.4.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</si>
  <si>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</si>
  <si>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</si>
  <si>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</si>
  <si>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</si>
  <si>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</si>
  <si>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</si>
  <si>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</si>
  <si>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</si>
  <si>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</si>
  <si>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8.10.</t>
  </si>
  <si>
    <t>8.11.</t>
  </si>
  <si>
    <t>8.12.</t>
  </si>
  <si>
    <t>9.1.</t>
  </si>
  <si>
    <t>9.2.</t>
  </si>
  <si>
    <t>9.3.</t>
  </si>
  <si>
    <t>9.4.</t>
  </si>
  <si>
    <t>4.5.</t>
  </si>
  <si>
    <t>4.6.</t>
  </si>
  <si>
    <t>Jelgavas iela 37</t>
  </si>
  <si>
    <t>Līvciema iela 50 Ziepniekalns</t>
  </si>
  <si>
    <t>Katlakalna iela 10</t>
  </si>
  <si>
    <t>Hipokrātu iela 2H</t>
  </si>
  <si>
    <t>Višķu iela 12A</t>
  </si>
  <si>
    <t>Betona bruģakmens seguma atjaunošana 8 cm biezumā, esošs bruģis</t>
  </si>
  <si>
    <t>Betona bruģakmens seguma atjaunošana 8 cm biezumā, jauns bruģis</t>
  </si>
  <si>
    <t>1.12.</t>
  </si>
  <si>
    <t>Bruģa utilizācija</t>
  </si>
  <si>
    <t>2.14.</t>
  </si>
  <si>
    <t>Ietves pamatnes izgriešana h dziļums=12cm</t>
  </si>
  <si>
    <t>Ceļa/brauktuves apmales nomaiņa, utilizācija</t>
  </si>
  <si>
    <t>Ietvju pamata kārtas h dziļums=12cm, minerālmateriālu maisījuma 0/45 N-III klases ierīkošana 1ai tipa segumam</t>
  </si>
  <si>
    <t>Pamata kārtas h dziļums=40cm, minerālmateriālu maisījuma 0/45 N-III klases ierīkošana 1ai tipa segumam</t>
  </si>
  <si>
    <t>2.15.</t>
  </si>
  <si>
    <t>3.5.</t>
  </si>
  <si>
    <t>3.6.</t>
  </si>
  <si>
    <t>Komunikāciju aku  vāku regulēšana</t>
  </si>
  <si>
    <t>Komunikāciju āku vāku regulēšana</t>
  </si>
  <si>
    <t>Gūliju vāku augstumu regulēšana</t>
  </si>
  <si>
    <t>Lietus ūdens pieņēmēja nomaiņa uz jauno</t>
  </si>
  <si>
    <t>Ceļa/brauktuves apmales nomaiņa/utilizācija</t>
  </si>
  <si>
    <t>Ietves seguma demontāža/utilizācija</t>
  </si>
  <si>
    <t>8.13.</t>
  </si>
  <si>
    <t>Apzaļumošana ar augu zemi NN-3, zāliena sējiens ar melnzemes bērumu, h=10cm</t>
  </si>
  <si>
    <r>
      <t>Asfalta seguma frēzēšana h</t>
    </r>
    <r>
      <rPr>
        <sz val="12"/>
        <rFont val="Times New Roman"/>
        <family val="1"/>
        <charset val="186"/>
      </rPr>
      <t xml:space="preserve">=5 cm, </t>
    </r>
    <r>
      <rPr>
        <sz val="12"/>
        <rFont val="Times New Roman"/>
        <family val="1"/>
      </rPr>
      <t xml:space="preserve"> transports uz būvdarbu veicēja atbērtni un utilizācija vai saglabāšana atkārtotai izmantošanai</t>
    </r>
  </si>
  <si>
    <t>Karstā asfalta dilumkārta SMA 11 (AADTj, pievestā 1501-3500) seguma ieklāšana h=5 cm</t>
  </si>
  <si>
    <t>Komunikāciju aku pilna pārbūve (skatīt pielikumā shēmu)</t>
  </si>
  <si>
    <t>1.13.</t>
  </si>
  <si>
    <t>Guliju parbūve</t>
  </si>
  <si>
    <t>Ceļa/brauktuves apmales nomaiņa, būvgružu utilizācija</t>
  </si>
  <si>
    <t>Zaļās zonas demontāža, utilizācija h dziļums 45 cm</t>
  </si>
  <si>
    <t>Ietves/brauktuves apmales nomaiņa, būvgružu utilizācija</t>
  </si>
  <si>
    <t>Būvniecības koptāme</t>
  </si>
  <si>
    <t>Brauktuves, laukuma segumu atjaunošana Hipokrāta iela 2H, Rīgā</t>
  </si>
  <si>
    <t>Ceļa nomale demontaža h=30/utilizācija</t>
  </si>
  <si>
    <t>Ceļa nomale (šķembu frakcija 0-32 bērumu, h=30cm)</t>
  </si>
  <si>
    <t>Brauktuves, ietvju segumu atjaunošana Lubānas iela 100B, Rīgā</t>
  </si>
  <si>
    <t>Brauktuves segumu atjaunošana Skrindu iela 2, Rīgā</t>
  </si>
  <si>
    <t>Lubānas iela 100B</t>
  </si>
  <si>
    <t>Skrindu iela 2</t>
  </si>
  <si>
    <t xml:space="preserve">Tāmes izmaksas </t>
  </si>
  <si>
    <t>tai skaitā</t>
  </si>
  <si>
    <r>
      <t>darba alga</t>
    </r>
    <r>
      <rPr>
        <b/>
        <sz val="11"/>
        <color indexed="10"/>
        <rFont val="Times New Roman"/>
        <family val="1"/>
        <charset val="186"/>
      </rPr>
      <t xml:space="preserve"> </t>
    </r>
  </si>
  <si>
    <t>būvizstrādājumi</t>
  </si>
  <si>
    <r>
      <t>mehānismi</t>
    </r>
    <r>
      <rPr>
        <b/>
        <sz val="11"/>
        <color indexed="10"/>
        <rFont val="Times New Roman"/>
        <family val="1"/>
        <charset val="186"/>
      </rPr>
      <t xml:space="preserve"> </t>
    </r>
  </si>
  <si>
    <t>Tiešās izmaksas kopā:</t>
  </si>
  <si>
    <t xml:space="preserve">Virsizdevumi </t>
  </si>
  <si>
    <t>t.sk. darba aizsardzība:</t>
  </si>
  <si>
    <t>Peļņa</t>
  </si>
  <si>
    <t>Pavisam kopā</t>
  </si>
  <si>
    <t>(paraksts, tā atšifrējums, datums)</t>
  </si>
  <si>
    <t xml:space="preserve">Tāme sastādīta: </t>
  </si>
  <si>
    <t xml:space="preserve">Pārbaudīja: </t>
  </si>
  <si>
    <t>Kods, tāmes Nr.</t>
  </si>
  <si>
    <t>Būvdarbu veids vai konstruktīvā elementa nosaukums</t>
  </si>
  <si>
    <t>Tiešas izmaksas kopā, t. sk. darba devēja sociālais nodoklis (23,59%):</t>
  </si>
  <si>
    <t>Lokālā tāme Nr.1</t>
  </si>
  <si>
    <t>Lokālā tāme Nr.2</t>
  </si>
  <si>
    <t>Lokālā tāme Nr.3</t>
  </si>
  <si>
    <t>Sert. Nr.:</t>
  </si>
  <si>
    <t>Lokālā tāme Nr.4</t>
  </si>
  <si>
    <t>Lokālā tāme Nr.5</t>
  </si>
  <si>
    <t>Lokālā tāme Nr.8</t>
  </si>
  <si>
    <t>Lokālā tāme Nr.9</t>
  </si>
  <si>
    <t>PVN(21%):</t>
  </si>
  <si>
    <t>Kopā ar PVN 21%:</t>
  </si>
  <si>
    <t>Objekta izmaksas (euro)</t>
  </si>
  <si>
    <t>Izpildītājs:</t>
  </si>
  <si>
    <t>RP SIA "Rīgas satiksme"</t>
  </si>
  <si>
    <t>Pasūtītājs:</t>
  </si>
  <si>
    <t>Objekta adrese:</t>
  </si>
  <si>
    <t>Būves nosaukums:</t>
  </si>
  <si>
    <t>Objekta nosaukums:</t>
  </si>
  <si>
    <t>_____.gada____.____________</t>
  </si>
  <si>
    <t>Z.V.</t>
  </si>
  <si>
    <t>(pasūtītāja paraksts un tā atšifrējums)</t>
  </si>
  <si>
    <t>APSTIPRINU</t>
  </si>
  <si>
    <t>Kopsavilkuma aprēķins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</si>
</sst>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00"/>
  </numFmts>
  <fonts count="41">
    <font>
      <sz val="11"/>
      <color theme="1"/>
      <name val="Calibri"/>
      <family val="2"/>
      <scheme val="minor"/>
    </font>
    <font>
      <b/>
      <sz val="12"/>
      <name val="Times New Roman"/>
      <family val="1"/>
      <charset val="186"/>
    </font>
    <font>
      <b/>
      <sz val="10"/>
      <name val="Times New Roman"/>
      <family val="1"/>
    </font>
    <font>
      <sz val="12"/>
      <name val="Times New Roman"/>
      <family val="1"/>
      <charset val="186"/>
    </font>
    <font>
      <i/>
      <sz val="12"/>
      <color theme="8" tint="-0.249977111117893"/>
      <name val="Times New Roman"/>
      <family val="1"/>
      <charset val="186"/>
    </font>
    <font>
      <sz val="12"/>
      <name val="Times New Roman"/>
      <family val="1"/>
    </font>
    <font>
      <sz val="10"/>
      <name val="Times New Roman"/>
      <family val="1"/>
    </font>
    <font>
      <vertAlign val="superscript"/>
      <sz val="12"/>
      <name val="Times New Roman"/>
      <family val="1"/>
    </font>
    <font>
      <sz val="10"/>
      <name val="Arial"/>
      <family val="2"/>
      <charset val="186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name val="Calibri Light"/>
      <family val="1"/>
      <charset val="186"/>
      <scheme val="major"/>
    </font>
    <font>
      <sz val="12"/>
      <color theme="1"/>
      <name val="Calibri Light"/>
      <family val="1"/>
      <charset val="186"/>
      <scheme val="major"/>
    </font>
    <font>
      <b/>
      <sz val="12"/>
      <color theme="1"/>
      <name val="Calibri Light"/>
      <family val="1"/>
      <charset val="186"/>
      <scheme val="maj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rgb="FF414142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sz val="12"/>
      <color rgb="FF0070C0"/>
      <name val="Times New Roman"/>
      <family val="1"/>
      <charset val="186"/>
    </font>
    <font>
      <i/>
      <sz val="12"/>
      <color rgb="FFFF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Times New Roman"/>
      <family val="1"/>
      <charset val="186"/>
    </font>
    <font>
      <vertAlign val="superscript"/>
      <sz val="10"/>
      <name val="Times New Roman"/>
      <family val="1"/>
    </font>
    <font>
      <b/>
      <sz val="10"/>
      <name val="Times New Roman"/>
      <family val="1"/>
      <charset val="186"/>
    </font>
    <font>
      <sz val="8"/>
      <name val="Calibri"/>
      <family val="2"/>
      <scheme val="minor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8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theme="1"/>
      <name val="Calibri"/>
      <family val="2"/>
      <scheme val="minor"/>
    </font>
    <font>
      <sz val="14"/>
      <name val="Times New Roman"/>
      <family val="1"/>
      <charset val="186"/>
    </font>
    <font>
      <sz val="10"/>
      <name val="Garamond"/>
      <family val="1"/>
      <charset val="186"/>
    </font>
    <font>
      <b/>
      <sz val="14"/>
      <name val="Times New Roman"/>
      <family val="1"/>
      <charset val="186"/>
    </font>
    <font>
      <sz val="11"/>
      <color indexed="1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indexed="9"/>
        <bgColor indexed="26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03">
    <xf numFmtId="0" fontId="0" fillId="0" borderId="0" xfId="0"/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7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left"/>
    </xf>
    <xf numFmtId="4" fontId="1" fillId="0" borderId="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/>
    <xf numFmtId="0" fontId="3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0" fillId="0" borderId="0" xfId="0" applyFill="1"/>
    <xf numFmtId="0" fontId="1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4" fontId="1" fillId="2" borderId="12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90" wrapText="1"/>
    </xf>
    <xf numFmtId="2" fontId="3" fillId="3" borderId="4" xfId="0" applyNumberFormat="1" applyFont="1" applyFill="1" applyBorder="1" applyAlignment="1">
      <alignment horizontal="center" vertical="center" textRotation="90" wrapText="1"/>
    </xf>
    <xf numFmtId="2" fontId="1" fillId="3" borderId="4" xfId="0" applyNumberFormat="1" applyFont="1" applyFill="1" applyBorder="1" applyAlignment="1">
      <alignment horizontal="center" vertical="center" textRotation="90" wrapText="1"/>
    </xf>
    <xf numFmtId="2" fontId="1" fillId="3" borderId="3" xfId="0" applyNumberFormat="1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right" vertical="center" wrapText="1"/>
    </xf>
    <xf numFmtId="164" fontId="3" fillId="0" borderId="22" xfId="0" applyNumberFormat="1" applyFont="1" applyFill="1" applyBorder="1" applyAlignment="1">
      <alignment horizontal="center" vertical="center"/>
    </xf>
    <xf numFmtId="165" fontId="3" fillId="0" borderId="22" xfId="0" applyNumberFormat="1" applyFont="1" applyFill="1" applyBorder="1" applyAlignment="1">
      <alignment horizontal="center" vertical="center"/>
    </xf>
    <xf numFmtId="4" fontId="3" fillId="0" borderId="22" xfId="0" applyNumberFormat="1" applyFont="1" applyFill="1" applyBorder="1" applyAlignment="1">
      <alignment horizontal="center" vertical="center"/>
    </xf>
    <xf numFmtId="0" fontId="23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left" vertical="center" wrapText="1"/>
    </xf>
    <xf numFmtId="164" fontId="5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164" fontId="3" fillId="4" borderId="2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textRotation="90" wrapText="1"/>
    </xf>
    <xf numFmtId="2" fontId="3" fillId="3" borderId="20" xfId="0" applyNumberFormat="1" applyFont="1" applyFill="1" applyBorder="1" applyAlignment="1">
      <alignment horizontal="center" vertical="center" textRotation="90" wrapText="1"/>
    </xf>
    <xf numFmtId="2" fontId="1" fillId="3" borderId="20" xfId="0" applyNumberFormat="1" applyFont="1" applyFill="1" applyBorder="1" applyAlignment="1">
      <alignment horizontal="center" vertical="center" textRotation="90" wrapText="1"/>
    </xf>
    <xf numFmtId="2" fontId="1" fillId="3" borderId="29" xfId="0" applyNumberFormat="1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165" fontId="1" fillId="2" borderId="14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 vertical="center"/>
    </xf>
    <xf numFmtId="165" fontId="2" fillId="2" borderId="14" xfId="0" applyNumberFormat="1" applyFont="1" applyFill="1" applyBorder="1" applyAlignment="1">
      <alignment horizontal="center" vertical="center"/>
    </xf>
    <xf numFmtId="4" fontId="1" fillId="2" borderId="34" xfId="0" applyNumberFormat="1" applyFont="1" applyFill="1" applyBorder="1" applyAlignment="1">
      <alignment horizontal="center" vertical="center"/>
    </xf>
    <xf numFmtId="4" fontId="1" fillId="2" borderId="35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 shrinkToFit="1"/>
    </xf>
    <xf numFmtId="0" fontId="3" fillId="0" borderId="20" xfId="0" applyFont="1" applyFill="1" applyBorder="1" applyAlignment="1">
      <alignment vertical="center" wrapText="1"/>
    </xf>
    <xf numFmtId="164" fontId="3" fillId="0" borderId="20" xfId="2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29" fillId="0" borderId="0" xfId="0" applyFont="1"/>
    <xf numFmtId="0" fontId="30" fillId="5" borderId="4" xfId="0" applyFont="1" applyFill="1" applyBorder="1" applyAlignment="1">
      <alignment horizontal="center" vertical="center" wrapText="1"/>
    </xf>
    <xf numFmtId="43" fontId="27" fillId="0" borderId="31" xfId="0" applyNumberFormat="1" applyFont="1" applyBorder="1" applyAlignment="1">
      <alignment horizontal="center" vertical="center" wrapText="1"/>
    </xf>
    <xf numFmtId="43" fontId="27" fillId="0" borderId="2" xfId="0" applyNumberFormat="1" applyFont="1" applyBorder="1" applyAlignment="1">
      <alignment horizontal="center" vertical="center" wrapText="1"/>
    </xf>
    <xf numFmtId="43" fontId="30" fillId="0" borderId="2" xfId="0" applyNumberFormat="1" applyFont="1" applyBorder="1" applyAlignment="1">
      <alignment horizontal="center" vertical="center" wrapText="1"/>
    </xf>
    <xf numFmtId="4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right" vertical="center"/>
    </xf>
    <xf numFmtId="4" fontId="27" fillId="0" borderId="0" xfId="0" applyNumberFormat="1" applyFont="1" applyAlignment="1">
      <alignment horizontal="right" vertical="center" wrapText="1"/>
    </xf>
    <xf numFmtId="4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0" fontId="27" fillId="6" borderId="2" xfId="0" applyFont="1" applyFill="1" applyBorder="1" applyAlignment="1">
      <alignment horizontal="justify" vertical="center" wrapText="1"/>
    </xf>
    <xf numFmtId="9" fontId="30" fillId="6" borderId="2" xfId="0" applyNumberFormat="1" applyFont="1" applyFill="1" applyBorder="1" applyAlignment="1">
      <alignment horizontal="right" vertical="center" wrapText="1"/>
    </xf>
    <xf numFmtId="9" fontId="32" fillId="0" borderId="2" xfId="0" applyNumberFormat="1" applyFont="1" applyBorder="1" applyAlignment="1">
      <alignment horizontal="right" vertical="center"/>
    </xf>
    <xf numFmtId="0" fontId="27" fillId="6" borderId="2" xfId="0" applyFont="1" applyFill="1" applyBorder="1" applyAlignment="1">
      <alignment horizontal="justify" vertical="center"/>
    </xf>
    <xf numFmtId="0" fontId="28" fillId="0" borderId="2" xfId="0" applyFont="1" applyBorder="1" applyAlignment="1">
      <alignment horizontal="left" vertical="center"/>
    </xf>
    <xf numFmtId="0" fontId="23" fillId="6" borderId="0" xfId="0" applyFont="1" applyFill="1" applyAlignment="1">
      <alignment horizontal="justify" vertical="center"/>
    </xf>
    <xf numFmtId="0" fontId="33" fillId="6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4" fontId="25" fillId="0" borderId="0" xfId="0" applyNumberFormat="1" applyFont="1" applyAlignment="1">
      <alignment horizontal="center" vertical="center" wrapText="1"/>
    </xf>
    <xf numFmtId="4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justify" vertical="center"/>
    </xf>
    <xf numFmtId="0" fontId="3" fillId="0" borderId="11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0" xfId="0" applyFont="1" applyAlignment="1">
      <alignment horizontal="left" vertical="center" indent="15"/>
    </xf>
    <xf numFmtId="2" fontId="3" fillId="0" borderId="0" xfId="0" applyNumberFormat="1" applyFont="1" applyAlignment="1">
      <alignment vertical="center"/>
    </xf>
    <xf numFmtId="4" fontId="27" fillId="0" borderId="0" xfId="0" applyNumberFormat="1" applyFont="1" applyAlignment="1">
      <alignment horizontal="center" vertical="center"/>
    </xf>
    <xf numFmtId="0" fontId="23" fillId="4" borderId="2" xfId="0" applyFont="1" applyFill="1" applyBorder="1" applyAlignment="1"/>
    <xf numFmtId="0" fontId="23" fillId="4" borderId="31" xfId="0" applyFont="1" applyFill="1" applyBorder="1" applyAlignment="1"/>
    <xf numFmtId="0" fontId="23" fillId="0" borderId="11" xfId="0" applyFont="1" applyBorder="1" applyAlignment="1"/>
    <xf numFmtId="0" fontId="5" fillId="0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164" fontId="3" fillId="0" borderId="20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 wrapText="1"/>
    </xf>
    <xf numFmtId="164" fontId="3" fillId="0" borderId="22" xfId="0" applyNumberFormat="1" applyFont="1" applyBorder="1" applyAlignment="1">
      <alignment horizontal="center" vertical="center"/>
    </xf>
    <xf numFmtId="165" fontId="3" fillId="0" borderId="22" xfId="0" applyNumberFormat="1" applyFont="1" applyBorder="1" applyAlignment="1">
      <alignment horizontal="center" vertical="center"/>
    </xf>
    <xf numFmtId="4" fontId="3" fillId="0" borderId="22" xfId="0" applyNumberFormat="1" applyFont="1" applyBorder="1" applyAlignment="1">
      <alignment horizontal="center" vertical="center"/>
    </xf>
    <xf numFmtId="43" fontId="21" fillId="0" borderId="2" xfId="0" applyNumberFormat="1" applyFont="1" applyFill="1" applyBorder="1" applyAlignment="1">
      <alignment horizontal="center" vertical="center" wrapText="1"/>
    </xf>
    <xf numFmtId="43" fontId="21" fillId="0" borderId="33" xfId="0" applyNumberFormat="1" applyFont="1" applyFill="1" applyBorder="1" applyAlignment="1">
      <alignment horizontal="center" vertical="center" wrapText="1"/>
    </xf>
    <xf numFmtId="43" fontId="23" fillId="0" borderId="2" xfId="0" applyNumberFormat="1" applyFont="1" applyBorder="1" applyAlignment="1">
      <alignment horizontal="center" vertical="center"/>
    </xf>
    <xf numFmtId="43" fontId="3" fillId="0" borderId="2" xfId="0" applyNumberFormat="1" applyFont="1" applyBorder="1"/>
    <xf numFmtId="43" fontId="4" fillId="0" borderId="2" xfId="0" applyNumberFormat="1" applyFont="1" applyBorder="1" applyAlignment="1">
      <alignment vertical="center"/>
    </xf>
    <xf numFmtId="43" fontId="11" fillId="0" borderId="2" xfId="0" applyNumberFormat="1" applyFont="1" applyBorder="1"/>
    <xf numFmtId="43" fontId="10" fillId="0" borderId="20" xfId="0" applyNumberFormat="1" applyFont="1" applyBorder="1"/>
    <xf numFmtId="43" fontId="0" fillId="0" borderId="31" xfId="0" applyNumberFormat="1" applyBorder="1"/>
    <xf numFmtId="43" fontId="0" fillId="0" borderId="2" xfId="0" applyNumberFormat="1" applyBorder="1"/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5" fontId="1" fillId="2" borderId="22" xfId="0" applyNumberFormat="1" applyFont="1" applyFill="1" applyBorder="1" applyAlignment="1">
      <alignment horizontal="center" vertical="center"/>
    </xf>
    <xf numFmtId="4" fontId="1" fillId="2" borderId="22" xfId="0" applyNumberFormat="1" applyFont="1" applyFill="1" applyBorder="1" applyAlignment="1">
      <alignment horizontal="center" vertical="center"/>
    </xf>
    <xf numFmtId="165" fontId="2" fillId="2" borderId="22" xfId="0" applyNumberFormat="1" applyFont="1" applyFill="1" applyBorder="1" applyAlignment="1">
      <alignment horizontal="center" vertical="center"/>
    </xf>
    <xf numFmtId="4" fontId="1" fillId="2" borderId="23" xfId="0" applyNumberFormat="1" applyFont="1" applyFill="1" applyBorder="1" applyAlignment="1">
      <alignment horizontal="center" vertical="center"/>
    </xf>
    <xf numFmtId="4" fontId="1" fillId="2" borderId="24" xfId="0" applyNumberFormat="1" applyFont="1" applyFill="1" applyBorder="1" applyAlignment="1">
      <alignment horizontal="center" vertical="center"/>
    </xf>
    <xf numFmtId="43" fontId="21" fillId="4" borderId="2" xfId="0" applyNumberFormat="1" applyFont="1" applyFill="1" applyBorder="1" applyAlignment="1">
      <alignment horizontal="center" vertical="center" wrapText="1"/>
    </xf>
    <xf numFmtId="43" fontId="21" fillId="0" borderId="20" xfId="0" applyNumberFormat="1" applyFont="1" applyFill="1" applyBorder="1" applyAlignment="1">
      <alignment horizontal="center" vertical="center" wrapText="1"/>
    </xf>
    <xf numFmtId="43" fontId="6" fillId="0" borderId="22" xfId="0" applyNumberFormat="1" applyFont="1" applyFill="1" applyBorder="1" applyAlignment="1">
      <alignment horizontal="center" vertical="center"/>
    </xf>
    <xf numFmtId="4" fontId="1" fillId="0" borderId="22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164" fontId="3" fillId="0" borderId="20" xfId="0" applyNumberFormat="1" applyFont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3" fontId="21" fillId="4" borderId="1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164" fontId="3" fillId="0" borderId="4" xfId="2" applyNumberFormat="1" applyFont="1" applyFill="1" applyBorder="1" applyAlignment="1">
      <alignment horizontal="center" vertical="center" wrapText="1"/>
    </xf>
    <xf numFmtId="43" fontId="21" fillId="0" borderId="4" xfId="0" applyNumberFormat="1" applyFont="1" applyFill="1" applyBorder="1" applyAlignment="1">
      <alignment horizontal="center" vertical="center" wrapText="1"/>
    </xf>
    <xf numFmtId="43" fontId="21" fillId="4" borderId="4" xfId="0" applyNumberFormat="1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vertical="center"/>
    </xf>
    <xf numFmtId="0" fontId="27" fillId="0" borderId="0" xfId="0" applyFont="1" applyAlignment="1">
      <alignment horizontal="left" vertical="center" indent="15"/>
    </xf>
    <xf numFmtId="2" fontId="27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43" fontId="25" fillId="0" borderId="22" xfId="0" applyNumberFormat="1" applyFont="1" applyFill="1" applyBorder="1" applyAlignment="1">
      <alignment horizontal="center" vertical="center"/>
    </xf>
    <xf numFmtId="43" fontId="25" fillId="0" borderId="22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/>
    </xf>
    <xf numFmtId="43" fontId="1" fillId="0" borderId="2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165" fontId="1" fillId="2" borderId="20" xfId="0" applyNumberFormat="1" applyFont="1" applyFill="1" applyBorder="1" applyAlignment="1">
      <alignment horizontal="center" vertical="center"/>
    </xf>
    <xf numFmtId="4" fontId="1" fillId="2" borderId="20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65" fontId="2" fillId="2" borderId="20" xfId="0" applyNumberFormat="1" applyFont="1" applyFill="1" applyBorder="1" applyAlignment="1">
      <alignment horizontal="center" vertical="center"/>
    </xf>
    <xf numFmtId="43" fontId="35" fillId="0" borderId="2" xfId="0" applyNumberFormat="1" applyFont="1" applyFill="1" applyBorder="1" applyAlignment="1">
      <alignment horizontal="center" vertical="center" wrapText="1"/>
    </xf>
    <xf numFmtId="43" fontId="36" fillId="0" borderId="4" xfId="0" applyNumberFormat="1" applyFont="1" applyBorder="1"/>
    <xf numFmtId="43" fontId="35" fillId="0" borderId="4" xfId="0" applyNumberFormat="1" applyFont="1" applyFill="1" applyBorder="1" applyAlignment="1">
      <alignment horizontal="center" vertical="center" wrapText="1"/>
    </xf>
    <xf numFmtId="0" fontId="23" fillId="0" borderId="0" xfId="2" applyFont="1" applyAlignment="1">
      <alignment vertical="center"/>
    </xf>
    <xf numFmtId="0" fontId="2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2" fontId="3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23" fillId="0" borderId="0" xfId="2" applyFont="1" applyAlignment="1">
      <alignment horizontal="left" vertical="center" indent="15"/>
    </xf>
    <xf numFmtId="0" fontId="23" fillId="0" borderId="11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7" fillId="0" borderId="0" xfId="2" applyFont="1" applyAlignment="1">
      <alignment horizontal="left" vertical="center"/>
    </xf>
    <xf numFmtId="0" fontId="27" fillId="0" borderId="0" xfId="2" applyFont="1" applyAlignment="1">
      <alignment vertical="center"/>
    </xf>
    <xf numFmtId="0" fontId="27" fillId="0" borderId="0" xfId="2" applyFont="1" applyAlignment="1">
      <alignment horizontal="left" vertical="center"/>
    </xf>
    <xf numFmtId="4" fontId="1" fillId="0" borderId="36" xfId="2" applyNumberFormat="1" applyFont="1" applyBorder="1" applyAlignment="1">
      <alignment horizontal="center" vertical="center"/>
    </xf>
    <xf numFmtId="0" fontId="1" fillId="0" borderId="36" xfId="2" applyFont="1" applyBorder="1" applyAlignment="1">
      <alignment horizontal="right" vertical="center"/>
    </xf>
    <xf numFmtId="4" fontId="3" fillId="0" borderId="37" xfId="2" applyNumberFormat="1" applyFont="1" applyBorder="1" applyAlignment="1">
      <alignment horizontal="center" vertical="center"/>
    </xf>
    <xf numFmtId="0" fontId="1" fillId="6" borderId="38" xfId="2" applyFont="1" applyFill="1" applyBorder="1" applyAlignment="1">
      <alignment horizontal="right" vertical="center"/>
    </xf>
    <xf numFmtId="0" fontId="23" fillId="0" borderId="39" xfId="2" applyFont="1" applyBorder="1" applyAlignment="1">
      <alignment vertical="center"/>
    </xf>
    <xf numFmtId="4" fontId="23" fillId="6" borderId="0" xfId="2" applyNumberFormat="1" applyFont="1" applyFill="1" applyAlignment="1">
      <alignment horizontal="center" vertical="center"/>
    </xf>
    <xf numFmtId="0" fontId="3" fillId="6" borderId="0" xfId="2" applyFont="1" applyFill="1" applyAlignment="1">
      <alignment vertical="center"/>
    </xf>
    <xf numFmtId="0" fontId="37" fillId="6" borderId="0" xfId="2" applyFont="1" applyFill="1" applyAlignment="1">
      <alignment horizontal="left" vertical="center"/>
    </xf>
    <xf numFmtId="4" fontId="1" fillId="0" borderId="40" xfId="2" applyNumberFormat="1" applyFont="1" applyBorder="1" applyAlignment="1">
      <alignment horizontal="center" vertical="center" wrapText="1"/>
    </xf>
    <xf numFmtId="0" fontId="1" fillId="0" borderId="38" xfId="2" applyFont="1" applyBorder="1" applyAlignment="1">
      <alignment horizontal="right" vertical="center" wrapText="1"/>
    </xf>
    <xf numFmtId="0" fontId="3" fillId="0" borderId="41" xfId="2" applyFont="1" applyBorder="1" applyAlignment="1">
      <alignment horizontal="left" vertical="center"/>
    </xf>
    <xf numFmtId="4" fontId="1" fillId="0" borderId="42" xfId="2" applyNumberFormat="1" applyFont="1" applyBorder="1" applyAlignment="1">
      <alignment horizontal="center" vertical="center" wrapText="1"/>
    </xf>
    <xf numFmtId="0" fontId="3" fillId="0" borderId="43" xfId="2" applyFont="1" applyBorder="1" applyAlignment="1">
      <alignment horizontal="left" vertical="center" wrapText="1"/>
    </xf>
    <xf numFmtId="0" fontId="3" fillId="0" borderId="44" xfId="2" applyFont="1" applyBorder="1" applyAlignment="1">
      <alignment horizontal="center" vertical="center"/>
    </xf>
    <xf numFmtId="0" fontId="3" fillId="5" borderId="40" xfId="2" applyFont="1" applyFill="1" applyBorder="1" applyAlignment="1">
      <alignment horizontal="center" vertical="center" wrapText="1"/>
    </xf>
    <xf numFmtId="0" fontId="3" fillId="5" borderId="38" xfId="2" applyFont="1" applyFill="1" applyBorder="1" applyAlignment="1">
      <alignment horizontal="center" vertical="center" wrapText="1"/>
    </xf>
    <xf numFmtId="0" fontId="3" fillId="5" borderId="41" xfId="2" applyFont="1" applyFill="1" applyBorder="1" applyAlignment="1">
      <alignment horizontal="center" vertical="center"/>
    </xf>
    <xf numFmtId="0" fontId="38" fillId="0" borderId="0" xfId="4" applyFont="1" applyAlignment="1">
      <alignment vertical="center"/>
    </xf>
    <xf numFmtId="2" fontId="27" fillId="0" borderId="0" xfId="2" applyNumberFormat="1" applyFont="1" applyAlignment="1">
      <alignment vertical="center"/>
    </xf>
    <xf numFmtId="0" fontId="27" fillId="4" borderId="0" xfId="2" applyFont="1" applyFill="1" applyAlignment="1">
      <alignment vertical="center"/>
    </xf>
    <xf numFmtId="0" fontId="39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23" fillId="0" borderId="11" xfId="2" applyFont="1" applyBorder="1" applyAlignment="1">
      <alignment horizontal="right" vertical="center"/>
    </xf>
    <xf numFmtId="0" fontId="23" fillId="0" borderId="0" xfId="2" applyFont="1" applyAlignment="1">
      <alignment horizontal="right" vertical="center"/>
    </xf>
    <xf numFmtId="0" fontId="40" fillId="0" borderId="0" xfId="2" applyFont="1" applyAlignment="1">
      <alignment horizontal="left" vertical="center"/>
    </xf>
    <xf numFmtId="0" fontId="23" fillId="0" borderId="0" xfId="0" applyFont="1" applyBorder="1" applyAlignment="1"/>
    <xf numFmtId="0" fontId="27" fillId="6" borderId="31" xfId="0" applyFont="1" applyFill="1" applyBorder="1" applyAlignment="1">
      <alignment horizontal="justify" vertical="center" wrapText="1"/>
    </xf>
    <xf numFmtId="43" fontId="30" fillId="0" borderId="31" xfId="0" applyNumberFormat="1" applyFont="1" applyBorder="1" applyAlignment="1">
      <alignment horizontal="center" vertical="center" wrapText="1"/>
    </xf>
    <xf numFmtId="0" fontId="23" fillId="0" borderId="18" xfId="2" applyFont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textRotation="90" wrapText="1"/>
    </xf>
    <xf numFmtId="0" fontId="30" fillId="5" borderId="8" xfId="0" applyFont="1" applyFill="1" applyBorder="1" applyAlignment="1">
      <alignment horizontal="center" vertical="center" textRotation="90" wrapText="1"/>
    </xf>
    <xf numFmtId="0" fontId="22" fillId="0" borderId="0" xfId="0" applyFont="1" applyAlignment="1">
      <alignment horizontal="center" vertical="center"/>
    </xf>
    <xf numFmtId="0" fontId="30" fillId="5" borderId="1" xfId="0" applyFont="1" applyFill="1" applyBorder="1" applyAlignment="1">
      <alignment horizontal="center" vertical="center" wrapText="1"/>
    </xf>
    <xf numFmtId="0" fontId="30" fillId="5" borderId="4" xfId="0" applyFont="1" applyFill="1" applyBorder="1" applyAlignment="1">
      <alignment horizontal="center" vertical="center" wrapText="1"/>
    </xf>
    <xf numFmtId="0" fontId="30" fillId="5" borderId="6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textRotation="90" wrapText="1"/>
    </xf>
    <xf numFmtId="0" fontId="30" fillId="5" borderId="4" xfId="0" applyFont="1" applyFill="1" applyBorder="1" applyAlignment="1">
      <alignment horizontal="center" vertical="center" textRotation="90" wrapText="1"/>
    </xf>
    <xf numFmtId="0" fontId="23" fillId="0" borderId="18" xfId="0" applyFont="1" applyBorder="1" applyAlignment="1">
      <alignment horizontal="center" vertical="center"/>
    </xf>
    <xf numFmtId="0" fontId="28" fillId="6" borderId="25" xfId="0" applyFont="1" applyFill="1" applyBorder="1" applyAlignment="1">
      <alignment horizontal="right" vertical="center"/>
    </xf>
    <xf numFmtId="0" fontId="28" fillId="6" borderId="26" xfId="0" applyFont="1" applyFill="1" applyBorder="1" applyAlignment="1">
      <alignment horizontal="right" vertical="center"/>
    </xf>
    <xf numFmtId="0" fontId="30" fillId="6" borderId="32" xfId="0" applyFont="1" applyFill="1" applyBorder="1" applyAlignment="1">
      <alignment horizontal="right" vertical="center"/>
    </xf>
    <xf numFmtId="0" fontId="30" fillId="6" borderId="30" xfId="0" applyFont="1" applyFill="1" applyBorder="1" applyAlignment="1">
      <alignment horizontal="right" vertical="center"/>
    </xf>
    <xf numFmtId="0" fontId="32" fillId="6" borderId="25" xfId="0" applyFont="1" applyFill="1" applyBorder="1" applyAlignment="1">
      <alignment horizontal="right" vertical="center"/>
    </xf>
    <xf numFmtId="0" fontId="32" fillId="6" borderId="26" xfId="0" applyFont="1" applyFill="1" applyBorder="1" applyAlignment="1">
      <alignment horizontal="right" vertical="center"/>
    </xf>
    <xf numFmtId="0" fontId="34" fillId="6" borderId="25" xfId="0" applyFont="1" applyFill="1" applyBorder="1" applyAlignment="1">
      <alignment horizontal="right" vertical="center"/>
    </xf>
    <xf numFmtId="0" fontId="34" fillId="6" borderId="26" xfId="0" applyFont="1" applyFill="1" applyBorder="1" applyAlignment="1">
      <alignment horizontal="right" vertical="center"/>
    </xf>
    <xf numFmtId="0" fontId="27" fillId="6" borderId="25" xfId="0" applyFont="1" applyFill="1" applyBorder="1" applyAlignment="1">
      <alignment horizontal="right" vertical="center"/>
    </xf>
    <xf numFmtId="0" fontId="27" fillId="6" borderId="26" xfId="0" applyFont="1" applyFill="1" applyBorder="1" applyAlignment="1">
      <alignment horizontal="right" vertical="center"/>
    </xf>
    <xf numFmtId="0" fontId="23" fillId="4" borderId="25" xfId="0" applyFont="1" applyFill="1" applyBorder="1" applyAlignment="1">
      <alignment horizontal="left"/>
    </xf>
    <xf numFmtId="0" fontId="23" fillId="4" borderId="26" xfId="0" applyFont="1" applyFill="1" applyBorder="1" applyAlignment="1">
      <alignment horizontal="left"/>
    </xf>
    <xf numFmtId="0" fontId="23" fillId="4" borderId="12" xfId="0" applyFont="1" applyFill="1" applyBorder="1" applyAlignment="1">
      <alignment horizontal="left"/>
    </xf>
    <xf numFmtId="0" fontId="23" fillId="4" borderId="16" xfId="0" applyFont="1" applyFill="1" applyBorder="1" applyAlignment="1">
      <alignment horizontal="left"/>
    </xf>
    <xf numFmtId="0" fontId="27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3" xfId="0" applyFont="1" applyFill="1" applyBorder="1" applyAlignment="1">
      <alignment horizontal="center" vertical="center" textRotation="90"/>
    </xf>
    <xf numFmtId="0" fontId="3" fillId="3" borderId="9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 textRotation="90"/>
    </xf>
    <xf numFmtId="0" fontId="3" fillId="3" borderId="10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164" fontId="3" fillId="3" borderId="14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5" fillId="0" borderId="18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/>
    </xf>
    <xf numFmtId="0" fontId="3" fillId="3" borderId="27" xfId="0" applyFont="1" applyFill="1" applyBorder="1" applyAlignment="1">
      <alignment horizontal="center" vertical="center" textRotation="90"/>
    </xf>
    <xf numFmtId="0" fontId="3" fillId="3" borderId="27" xfId="0" applyFont="1" applyFill="1" applyBorder="1" applyAlignment="1">
      <alignment horizontal="center" vertical="center" wrapText="1"/>
    </xf>
    <xf numFmtId="164" fontId="3" fillId="3" borderId="27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 2 2" xfId="2" xr:uid="{00000000-0005-0000-0000-000001000000}"/>
    <cellStyle name="Normal 2 3" xfId="1" xr:uid="{00000000-0005-0000-0000-000002000000}"/>
    <cellStyle name="Style 1" xfId="4" xr:uid="{EBF2DE60-7239-42D5-9685-A0A1E7F07E69}"/>
    <cellStyle name="Обычный_33. OZOLNIEKU NOVADA DOME_OZO SKOLA_TELPU, GAITENU, KAPNU TELPU REMONTS_TAME_VADIMS_2011_02_25_melnraksts" xfId="3" xr:uid="{00000000-0005-0000-0000-000003000000}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2" name="Text Box 88">
          <a:extLst>
            <a:ext uri="{FF2B5EF4-FFF2-40B4-BE49-F238E27FC236}">
              <a16:creationId xmlns:a16="http://schemas.microsoft.com/office/drawing/2014/main" id="{9E5F5310-CF31-4497-8856-C9A3AB6D49A3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3" name="Text Box 96">
          <a:extLst>
            <a:ext uri="{FF2B5EF4-FFF2-40B4-BE49-F238E27FC236}">
              <a16:creationId xmlns:a16="http://schemas.microsoft.com/office/drawing/2014/main" id="{8625CDD0-8F45-4641-8338-4197157728D8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4" name="Text Box 88">
          <a:extLst>
            <a:ext uri="{FF2B5EF4-FFF2-40B4-BE49-F238E27FC236}">
              <a16:creationId xmlns:a16="http://schemas.microsoft.com/office/drawing/2014/main" id="{2165577D-BB44-4271-8C60-B607CCA35608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5" name="Text Box 96">
          <a:extLst>
            <a:ext uri="{FF2B5EF4-FFF2-40B4-BE49-F238E27FC236}">
              <a16:creationId xmlns:a16="http://schemas.microsoft.com/office/drawing/2014/main" id="{9A964C45-CA69-48AD-B001-E355B4145C8E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F65A454D-72EA-4186-BFF8-074AAC942AD8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7" name="Text Box 96">
          <a:extLst>
            <a:ext uri="{FF2B5EF4-FFF2-40B4-BE49-F238E27FC236}">
              <a16:creationId xmlns:a16="http://schemas.microsoft.com/office/drawing/2014/main" id="{EC56C103-602A-4CB1-A525-46F7D0FF90C5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8" name="Text Box 88">
          <a:extLst>
            <a:ext uri="{FF2B5EF4-FFF2-40B4-BE49-F238E27FC236}">
              <a16:creationId xmlns:a16="http://schemas.microsoft.com/office/drawing/2014/main" id="{546C940D-4D74-48FC-9F97-0A8F36B20D50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9" name="Text Box 96">
          <a:extLst>
            <a:ext uri="{FF2B5EF4-FFF2-40B4-BE49-F238E27FC236}">
              <a16:creationId xmlns:a16="http://schemas.microsoft.com/office/drawing/2014/main" id="{78319972-6326-4EE4-9714-15D702AE867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10" name="Text Box 88">
          <a:extLst>
            <a:ext uri="{FF2B5EF4-FFF2-40B4-BE49-F238E27FC236}">
              <a16:creationId xmlns:a16="http://schemas.microsoft.com/office/drawing/2014/main" id="{4B0D690C-F7CB-4AAD-88E8-61E42B77BF6C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11" name="Text Box 96">
          <a:extLst>
            <a:ext uri="{FF2B5EF4-FFF2-40B4-BE49-F238E27FC236}">
              <a16:creationId xmlns:a16="http://schemas.microsoft.com/office/drawing/2014/main" id="{D8C88C5D-2062-42F1-AAAC-B93FE1B55F20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2" name="Text Box 88">
          <a:extLst>
            <a:ext uri="{FF2B5EF4-FFF2-40B4-BE49-F238E27FC236}">
              <a16:creationId xmlns:a16="http://schemas.microsoft.com/office/drawing/2014/main" id="{16A91A28-7342-4FA2-8930-0D5B96A6CF69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3" name="Text Box 96">
          <a:extLst>
            <a:ext uri="{FF2B5EF4-FFF2-40B4-BE49-F238E27FC236}">
              <a16:creationId xmlns:a16="http://schemas.microsoft.com/office/drawing/2014/main" id="{9BFD4D87-C29B-428F-91C6-E108613247D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4" name="Text Box 88">
          <a:extLst>
            <a:ext uri="{FF2B5EF4-FFF2-40B4-BE49-F238E27FC236}">
              <a16:creationId xmlns:a16="http://schemas.microsoft.com/office/drawing/2014/main" id="{0D3E8DC6-9962-4EAE-A744-21152CA6A0F3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5" name="Text Box 96">
          <a:extLst>
            <a:ext uri="{FF2B5EF4-FFF2-40B4-BE49-F238E27FC236}">
              <a16:creationId xmlns:a16="http://schemas.microsoft.com/office/drawing/2014/main" id="{FFDCF81D-93DD-446E-B1DD-7C3075230B57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36</xdr:row>
      <xdr:rowOff>0</xdr:rowOff>
    </xdr:from>
    <xdr:ext cx="76200" cy="285750"/>
    <xdr:sp macro="" textlink="">
      <xdr:nvSpPr>
        <xdr:cNvPr id="16" name="Text Box 88">
          <a:extLst>
            <a:ext uri="{FF2B5EF4-FFF2-40B4-BE49-F238E27FC236}">
              <a16:creationId xmlns:a16="http://schemas.microsoft.com/office/drawing/2014/main" id="{9B949490-14EA-420F-9334-C16EADDEDB9E}"/>
            </a:ext>
          </a:extLst>
        </xdr:cNvPr>
        <xdr:cNvSpPr txBox="1">
          <a:spLocks noChangeArrowheads="1"/>
        </xdr:cNvSpPr>
      </xdr:nvSpPr>
      <xdr:spPr bwMode="auto">
        <a:xfrm>
          <a:off x="1933575" y="2605087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36</xdr:row>
      <xdr:rowOff>0</xdr:rowOff>
    </xdr:from>
    <xdr:ext cx="76200" cy="285750"/>
    <xdr:sp macro="" textlink="">
      <xdr:nvSpPr>
        <xdr:cNvPr id="17" name="Text Box 96">
          <a:extLst>
            <a:ext uri="{FF2B5EF4-FFF2-40B4-BE49-F238E27FC236}">
              <a16:creationId xmlns:a16="http://schemas.microsoft.com/office/drawing/2014/main" id="{15D3FD01-1BAB-4702-A840-66A1FFE5BE56}"/>
            </a:ext>
          </a:extLst>
        </xdr:cNvPr>
        <xdr:cNvSpPr txBox="1">
          <a:spLocks noChangeArrowheads="1"/>
        </xdr:cNvSpPr>
      </xdr:nvSpPr>
      <xdr:spPr bwMode="auto">
        <a:xfrm>
          <a:off x="1933575" y="2605087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36</xdr:row>
      <xdr:rowOff>0</xdr:rowOff>
    </xdr:from>
    <xdr:ext cx="76200" cy="295275"/>
    <xdr:sp macro="" textlink="">
      <xdr:nvSpPr>
        <xdr:cNvPr id="18" name="Text Box 88">
          <a:extLst>
            <a:ext uri="{FF2B5EF4-FFF2-40B4-BE49-F238E27FC236}">
              <a16:creationId xmlns:a16="http://schemas.microsoft.com/office/drawing/2014/main" id="{0DC37CE7-19DB-40A7-A824-BD967B553D7C}"/>
            </a:ext>
          </a:extLst>
        </xdr:cNvPr>
        <xdr:cNvSpPr txBox="1">
          <a:spLocks noChangeArrowheads="1"/>
        </xdr:cNvSpPr>
      </xdr:nvSpPr>
      <xdr:spPr bwMode="auto">
        <a:xfrm>
          <a:off x="1933575" y="260508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36</xdr:row>
      <xdr:rowOff>0</xdr:rowOff>
    </xdr:from>
    <xdr:ext cx="76200" cy="295275"/>
    <xdr:sp macro="" textlink="">
      <xdr:nvSpPr>
        <xdr:cNvPr id="19" name="Text Box 96">
          <a:extLst>
            <a:ext uri="{FF2B5EF4-FFF2-40B4-BE49-F238E27FC236}">
              <a16:creationId xmlns:a16="http://schemas.microsoft.com/office/drawing/2014/main" id="{E0C0AAE1-1AAA-46F9-B92B-72D7E9E320A8}"/>
            </a:ext>
          </a:extLst>
        </xdr:cNvPr>
        <xdr:cNvSpPr txBox="1">
          <a:spLocks noChangeArrowheads="1"/>
        </xdr:cNvSpPr>
      </xdr:nvSpPr>
      <xdr:spPr bwMode="auto">
        <a:xfrm>
          <a:off x="1933575" y="260508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36</xdr:row>
      <xdr:rowOff>0</xdr:rowOff>
    </xdr:from>
    <xdr:ext cx="76200" cy="295275"/>
    <xdr:sp macro="" textlink="">
      <xdr:nvSpPr>
        <xdr:cNvPr id="20" name="Text Box 88">
          <a:extLst>
            <a:ext uri="{FF2B5EF4-FFF2-40B4-BE49-F238E27FC236}">
              <a16:creationId xmlns:a16="http://schemas.microsoft.com/office/drawing/2014/main" id="{943FAC89-F8C7-4918-885C-E403A1483FBC}"/>
            </a:ext>
          </a:extLst>
        </xdr:cNvPr>
        <xdr:cNvSpPr txBox="1">
          <a:spLocks noChangeArrowheads="1"/>
        </xdr:cNvSpPr>
      </xdr:nvSpPr>
      <xdr:spPr bwMode="auto">
        <a:xfrm>
          <a:off x="1933575" y="260508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36</xdr:row>
      <xdr:rowOff>0</xdr:rowOff>
    </xdr:from>
    <xdr:ext cx="76200" cy="295275"/>
    <xdr:sp macro="" textlink="">
      <xdr:nvSpPr>
        <xdr:cNvPr id="21" name="Text Box 96">
          <a:extLst>
            <a:ext uri="{FF2B5EF4-FFF2-40B4-BE49-F238E27FC236}">
              <a16:creationId xmlns:a16="http://schemas.microsoft.com/office/drawing/2014/main" id="{1F0ED2D6-3B45-43CC-9172-3ABF5A5F0F83}"/>
            </a:ext>
          </a:extLst>
        </xdr:cNvPr>
        <xdr:cNvSpPr txBox="1">
          <a:spLocks noChangeArrowheads="1"/>
        </xdr:cNvSpPr>
      </xdr:nvSpPr>
      <xdr:spPr bwMode="auto">
        <a:xfrm>
          <a:off x="1933575" y="2605087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884464</xdr:colOff>
      <xdr:row>36</xdr:row>
      <xdr:rowOff>0</xdr:rowOff>
    </xdr:from>
    <xdr:ext cx="73958" cy="460562"/>
    <xdr:sp macro="" textlink="">
      <xdr:nvSpPr>
        <xdr:cNvPr id="22" name="Text Box 144">
          <a:extLst>
            <a:ext uri="{FF2B5EF4-FFF2-40B4-BE49-F238E27FC236}">
              <a16:creationId xmlns:a16="http://schemas.microsoft.com/office/drawing/2014/main" id="{F3879AAC-2872-4287-B2C7-66904071FE52}"/>
            </a:ext>
          </a:extLst>
        </xdr:cNvPr>
        <xdr:cNvSpPr txBox="1">
          <a:spLocks noChangeArrowheads="1"/>
        </xdr:cNvSpPr>
      </xdr:nvSpPr>
      <xdr:spPr bwMode="auto">
        <a:xfrm>
          <a:off x="1551214" y="26050875"/>
          <a:ext cx="73958" cy="46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3" name="Text Box 88">
          <a:extLst>
            <a:ext uri="{FF2B5EF4-FFF2-40B4-BE49-F238E27FC236}">
              <a16:creationId xmlns:a16="http://schemas.microsoft.com/office/drawing/2014/main" id="{C4B1CFC6-7C35-4758-AC98-DB72AE5A4314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4" name="Text Box 96">
          <a:extLst>
            <a:ext uri="{FF2B5EF4-FFF2-40B4-BE49-F238E27FC236}">
              <a16:creationId xmlns:a16="http://schemas.microsoft.com/office/drawing/2014/main" id="{AB05CFCA-5B53-49A8-9690-B1BA7534C82C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5" name="Text Box 88">
          <a:extLst>
            <a:ext uri="{FF2B5EF4-FFF2-40B4-BE49-F238E27FC236}">
              <a16:creationId xmlns:a16="http://schemas.microsoft.com/office/drawing/2014/main" id="{A62A94EB-54F1-47C4-AAD3-13124AA81AEA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6" name="Text Box 96">
          <a:extLst>
            <a:ext uri="{FF2B5EF4-FFF2-40B4-BE49-F238E27FC236}">
              <a16:creationId xmlns:a16="http://schemas.microsoft.com/office/drawing/2014/main" id="{D0D1CD91-C68A-4DA8-B2D9-630FFBD0AF13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7" name="Text Box 88">
          <a:extLst>
            <a:ext uri="{FF2B5EF4-FFF2-40B4-BE49-F238E27FC236}">
              <a16:creationId xmlns:a16="http://schemas.microsoft.com/office/drawing/2014/main" id="{64A76113-F933-40A4-914B-8D83681B6426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8" name="Text Box 96">
          <a:extLst>
            <a:ext uri="{FF2B5EF4-FFF2-40B4-BE49-F238E27FC236}">
              <a16:creationId xmlns:a16="http://schemas.microsoft.com/office/drawing/2014/main" id="{B32E31D4-2570-4D4C-8CC9-C4B3E708D814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9" name="Text Box 88">
          <a:extLst>
            <a:ext uri="{FF2B5EF4-FFF2-40B4-BE49-F238E27FC236}">
              <a16:creationId xmlns:a16="http://schemas.microsoft.com/office/drawing/2014/main" id="{4D81CF57-F40C-4FAE-AA73-119142325F4C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0" name="Text Box 96">
          <a:extLst>
            <a:ext uri="{FF2B5EF4-FFF2-40B4-BE49-F238E27FC236}">
              <a16:creationId xmlns:a16="http://schemas.microsoft.com/office/drawing/2014/main" id="{8C211321-5E8A-4B11-A3C9-CEE826A42E8E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31" name="Text Box 88">
          <a:extLst>
            <a:ext uri="{FF2B5EF4-FFF2-40B4-BE49-F238E27FC236}">
              <a16:creationId xmlns:a16="http://schemas.microsoft.com/office/drawing/2014/main" id="{991D8780-335C-4F85-B2C2-D0382F13BC30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32" name="Text Box 89">
          <a:extLst>
            <a:ext uri="{FF2B5EF4-FFF2-40B4-BE49-F238E27FC236}">
              <a16:creationId xmlns:a16="http://schemas.microsoft.com/office/drawing/2014/main" id="{0C51492C-E606-44FF-8BFB-52D08D8969DF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33" name="Text Box 96">
          <a:extLst>
            <a:ext uri="{FF2B5EF4-FFF2-40B4-BE49-F238E27FC236}">
              <a16:creationId xmlns:a16="http://schemas.microsoft.com/office/drawing/2014/main" id="{E411B4D9-45A1-44EF-8A29-11466A7B12C5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34" name="Text Box 97">
          <a:extLst>
            <a:ext uri="{FF2B5EF4-FFF2-40B4-BE49-F238E27FC236}">
              <a16:creationId xmlns:a16="http://schemas.microsoft.com/office/drawing/2014/main" id="{FF33C24C-7BA8-4161-91EE-FA652AE32C7F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5" name="Text Box 88">
          <a:extLst>
            <a:ext uri="{FF2B5EF4-FFF2-40B4-BE49-F238E27FC236}">
              <a16:creationId xmlns:a16="http://schemas.microsoft.com/office/drawing/2014/main" id="{7595BC3B-5C73-4290-B4C2-9796B247EC27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81A23D72-FE68-4E09-92A3-00E86819ED4B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7" name="Text Box 96">
          <a:extLst>
            <a:ext uri="{FF2B5EF4-FFF2-40B4-BE49-F238E27FC236}">
              <a16:creationId xmlns:a16="http://schemas.microsoft.com/office/drawing/2014/main" id="{F8F70FA2-1B2A-40D2-976D-8DEE14554AEB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8" name="Text Box 97">
          <a:extLst>
            <a:ext uri="{FF2B5EF4-FFF2-40B4-BE49-F238E27FC236}">
              <a16:creationId xmlns:a16="http://schemas.microsoft.com/office/drawing/2014/main" id="{38DFBB20-0AEA-4C0E-A8A9-7766EF734424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9" name="Text Box 88">
          <a:extLst>
            <a:ext uri="{FF2B5EF4-FFF2-40B4-BE49-F238E27FC236}">
              <a16:creationId xmlns:a16="http://schemas.microsoft.com/office/drawing/2014/main" id="{1AF4DA68-7A2E-4236-A3EA-2068BA1DF116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0" name="Text Box 89">
          <a:extLst>
            <a:ext uri="{FF2B5EF4-FFF2-40B4-BE49-F238E27FC236}">
              <a16:creationId xmlns:a16="http://schemas.microsoft.com/office/drawing/2014/main" id="{129EFCB5-BCF1-45C2-928E-6FC92C102F0B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1" name="Text Box 96">
          <a:extLst>
            <a:ext uri="{FF2B5EF4-FFF2-40B4-BE49-F238E27FC236}">
              <a16:creationId xmlns:a16="http://schemas.microsoft.com/office/drawing/2014/main" id="{5F01A3C0-00D5-4D63-8225-532CAFB49D2D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2" name="Text Box 97">
          <a:extLst>
            <a:ext uri="{FF2B5EF4-FFF2-40B4-BE49-F238E27FC236}">
              <a16:creationId xmlns:a16="http://schemas.microsoft.com/office/drawing/2014/main" id="{C0F38200-60C9-401D-A9DA-70D2ACC1C5FC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3" name="Text Box 88">
          <a:extLst>
            <a:ext uri="{FF2B5EF4-FFF2-40B4-BE49-F238E27FC236}">
              <a16:creationId xmlns:a16="http://schemas.microsoft.com/office/drawing/2014/main" id="{8ECDA036-76F4-4846-A9B1-282C5A9BACCF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4" name="Text Box 89">
          <a:extLst>
            <a:ext uri="{FF2B5EF4-FFF2-40B4-BE49-F238E27FC236}">
              <a16:creationId xmlns:a16="http://schemas.microsoft.com/office/drawing/2014/main" id="{132E4333-8881-442F-9C30-F9026FC7C0EF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5" name="Text Box 96">
          <a:extLst>
            <a:ext uri="{FF2B5EF4-FFF2-40B4-BE49-F238E27FC236}">
              <a16:creationId xmlns:a16="http://schemas.microsoft.com/office/drawing/2014/main" id="{E26EEB0B-D788-488A-A3F8-F86BEDF62A23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6" name="Text Box 97">
          <a:extLst>
            <a:ext uri="{FF2B5EF4-FFF2-40B4-BE49-F238E27FC236}">
              <a16:creationId xmlns:a16="http://schemas.microsoft.com/office/drawing/2014/main" id="{CFFC9D76-F39D-4732-A094-1015954A06C9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7" name="Text Box 88">
          <a:extLst>
            <a:ext uri="{FF2B5EF4-FFF2-40B4-BE49-F238E27FC236}">
              <a16:creationId xmlns:a16="http://schemas.microsoft.com/office/drawing/2014/main" id="{08B76D7E-D2E7-4FCA-A3B2-D5AE284F57C1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8" name="Text Box 89">
          <a:extLst>
            <a:ext uri="{FF2B5EF4-FFF2-40B4-BE49-F238E27FC236}">
              <a16:creationId xmlns:a16="http://schemas.microsoft.com/office/drawing/2014/main" id="{65DE3351-A3B1-4CCF-A626-B2D65A764B41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9" name="Text Box 96">
          <a:extLst>
            <a:ext uri="{FF2B5EF4-FFF2-40B4-BE49-F238E27FC236}">
              <a16:creationId xmlns:a16="http://schemas.microsoft.com/office/drawing/2014/main" id="{B62D85E9-883F-4C23-B546-723F8E50A238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50" name="Text Box 97">
          <a:extLst>
            <a:ext uri="{FF2B5EF4-FFF2-40B4-BE49-F238E27FC236}">
              <a16:creationId xmlns:a16="http://schemas.microsoft.com/office/drawing/2014/main" id="{421671E6-5C90-4AD6-91B4-B051D4356477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1" name="Text Box 88">
          <a:extLst>
            <a:ext uri="{FF2B5EF4-FFF2-40B4-BE49-F238E27FC236}">
              <a16:creationId xmlns:a16="http://schemas.microsoft.com/office/drawing/2014/main" id="{03BFC4DC-4A6A-49A3-8698-15CB5BCF46E1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2" name="Text Box 89">
          <a:extLst>
            <a:ext uri="{FF2B5EF4-FFF2-40B4-BE49-F238E27FC236}">
              <a16:creationId xmlns:a16="http://schemas.microsoft.com/office/drawing/2014/main" id="{46A86B69-4BEA-4E73-A6D5-8A17A41AAFAD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3" name="Text Box 96">
          <a:extLst>
            <a:ext uri="{FF2B5EF4-FFF2-40B4-BE49-F238E27FC236}">
              <a16:creationId xmlns:a16="http://schemas.microsoft.com/office/drawing/2014/main" id="{B276DB7C-CE1B-4737-A755-4CB7E5D1E630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4" name="Text Box 97">
          <a:extLst>
            <a:ext uri="{FF2B5EF4-FFF2-40B4-BE49-F238E27FC236}">
              <a16:creationId xmlns:a16="http://schemas.microsoft.com/office/drawing/2014/main" id="{56F91958-AF99-48F1-BC14-635FF57D50DB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5" name="Text Box 88">
          <a:extLst>
            <a:ext uri="{FF2B5EF4-FFF2-40B4-BE49-F238E27FC236}">
              <a16:creationId xmlns:a16="http://schemas.microsoft.com/office/drawing/2014/main" id="{85A7DD8B-3773-49D7-9912-9A9F6B3B081F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6" name="Text Box 89">
          <a:extLst>
            <a:ext uri="{FF2B5EF4-FFF2-40B4-BE49-F238E27FC236}">
              <a16:creationId xmlns:a16="http://schemas.microsoft.com/office/drawing/2014/main" id="{A92605C0-E306-496D-B989-4E47BEEBA8CC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7" name="Text Box 96">
          <a:extLst>
            <a:ext uri="{FF2B5EF4-FFF2-40B4-BE49-F238E27FC236}">
              <a16:creationId xmlns:a16="http://schemas.microsoft.com/office/drawing/2014/main" id="{E9AA934C-A983-4763-A73C-A0CA9612BE50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8" name="Text Box 97">
          <a:extLst>
            <a:ext uri="{FF2B5EF4-FFF2-40B4-BE49-F238E27FC236}">
              <a16:creationId xmlns:a16="http://schemas.microsoft.com/office/drawing/2014/main" id="{6AD9F9D3-01B9-4FCF-886A-2C4BBBC2391E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9" name="Text Box 88">
          <a:extLst>
            <a:ext uri="{FF2B5EF4-FFF2-40B4-BE49-F238E27FC236}">
              <a16:creationId xmlns:a16="http://schemas.microsoft.com/office/drawing/2014/main" id="{D3728123-B29D-4D42-8BA6-6807A1DC59FB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60" name="Text Box 89">
          <a:extLst>
            <a:ext uri="{FF2B5EF4-FFF2-40B4-BE49-F238E27FC236}">
              <a16:creationId xmlns:a16="http://schemas.microsoft.com/office/drawing/2014/main" id="{47B92C1D-6430-4F87-ABF0-BC2DDEF0F03A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1" name="Text Box 96">
          <a:extLst>
            <a:ext uri="{FF2B5EF4-FFF2-40B4-BE49-F238E27FC236}">
              <a16:creationId xmlns:a16="http://schemas.microsoft.com/office/drawing/2014/main" id="{71A23656-AF57-4275-916A-75CACFCE0401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62" name="Text Box 97">
          <a:extLst>
            <a:ext uri="{FF2B5EF4-FFF2-40B4-BE49-F238E27FC236}">
              <a16:creationId xmlns:a16="http://schemas.microsoft.com/office/drawing/2014/main" id="{EEB8D493-C33F-4554-A058-C2F607DB2555}"/>
            </a:ext>
          </a:extLst>
        </xdr:cNvPr>
        <xdr:cNvSpPr txBox="1">
          <a:spLocks noChangeArrowheads="1"/>
        </xdr:cNvSpPr>
      </xdr:nvSpPr>
      <xdr:spPr bwMode="auto">
        <a:xfrm>
          <a:off x="2581275" y="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63" name="Text Box 88">
          <a:extLst>
            <a:ext uri="{FF2B5EF4-FFF2-40B4-BE49-F238E27FC236}">
              <a16:creationId xmlns:a16="http://schemas.microsoft.com/office/drawing/2014/main" id="{411C09E2-5ED5-40C3-B3E3-00DEF52392FC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64" name="Text Box 96">
          <a:extLst>
            <a:ext uri="{FF2B5EF4-FFF2-40B4-BE49-F238E27FC236}">
              <a16:creationId xmlns:a16="http://schemas.microsoft.com/office/drawing/2014/main" id="{A0E79223-5E98-4A6F-B0E6-75E44629EBBD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5" name="Text Box 88">
          <a:extLst>
            <a:ext uri="{FF2B5EF4-FFF2-40B4-BE49-F238E27FC236}">
              <a16:creationId xmlns:a16="http://schemas.microsoft.com/office/drawing/2014/main" id="{FF10AC5E-7772-4315-8A81-4879D5EF93CC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6" name="Text Box 96">
          <a:extLst>
            <a:ext uri="{FF2B5EF4-FFF2-40B4-BE49-F238E27FC236}">
              <a16:creationId xmlns:a16="http://schemas.microsoft.com/office/drawing/2014/main" id="{FDC423FF-23A9-407E-9DF0-B50DF1C03E5A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7" name="Text Box 88">
          <a:extLst>
            <a:ext uri="{FF2B5EF4-FFF2-40B4-BE49-F238E27FC236}">
              <a16:creationId xmlns:a16="http://schemas.microsoft.com/office/drawing/2014/main" id="{A8E3506F-8BEB-41E3-874E-0721547BDEDD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8" name="Text Box 96">
          <a:extLst>
            <a:ext uri="{FF2B5EF4-FFF2-40B4-BE49-F238E27FC236}">
              <a16:creationId xmlns:a16="http://schemas.microsoft.com/office/drawing/2014/main" id="{5C8BAD35-79F6-4F9F-A8A1-56DAD61DFBA1}"/>
            </a:ext>
          </a:extLst>
        </xdr:cNvPr>
        <xdr:cNvSpPr txBox="1">
          <a:spLocks noChangeArrowheads="1"/>
        </xdr:cNvSpPr>
      </xdr:nvSpPr>
      <xdr:spPr bwMode="auto">
        <a:xfrm>
          <a:off x="1933575" y="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69" name="Text Box 88">
          <a:extLst>
            <a:ext uri="{FF2B5EF4-FFF2-40B4-BE49-F238E27FC236}">
              <a16:creationId xmlns:a16="http://schemas.microsoft.com/office/drawing/2014/main" id="{FE1EC1AF-CB8A-4CD7-8429-D7A0E22139AC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70" name="Text Box 96">
          <a:extLst>
            <a:ext uri="{FF2B5EF4-FFF2-40B4-BE49-F238E27FC236}">
              <a16:creationId xmlns:a16="http://schemas.microsoft.com/office/drawing/2014/main" id="{D7240C7A-C937-4025-9DF9-A8428E818E3E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71" name="Text Box 88">
          <a:extLst>
            <a:ext uri="{FF2B5EF4-FFF2-40B4-BE49-F238E27FC236}">
              <a16:creationId xmlns:a16="http://schemas.microsoft.com/office/drawing/2014/main" id="{AA18D57C-0418-4930-8DF8-CFC2D3866C7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6656F908-F47E-4A9C-AD05-0171C251532F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73" name="Text Box 88">
          <a:extLst>
            <a:ext uri="{FF2B5EF4-FFF2-40B4-BE49-F238E27FC236}">
              <a16:creationId xmlns:a16="http://schemas.microsoft.com/office/drawing/2014/main" id="{D3482252-79E7-4B27-86FA-58898EF917D8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74" name="Text Box 96">
          <a:extLst>
            <a:ext uri="{FF2B5EF4-FFF2-40B4-BE49-F238E27FC236}">
              <a16:creationId xmlns:a16="http://schemas.microsoft.com/office/drawing/2014/main" id="{ABC70FAA-79C3-4FD4-94CD-3B80B5F4E94D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26</xdr:row>
      <xdr:rowOff>0</xdr:rowOff>
    </xdr:from>
    <xdr:ext cx="76200" cy="285750"/>
    <xdr:sp macro="" textlink="">
      <xdr:nvSpPr>
        <xdr:cNvPr id="75" name="Text Box 88">
          <a:extLst>
            <a:ext uri="{FF2B5EF4-FFF2-40B4-BE49-F238E27FC236}">
              <a16:creationId xmlns:a16="http://schemas.microsoft.com/office/drawing/2014/main" id="{A185BD43-6994-41EF-AD99-75D0323DD4ED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26</xdr:row>
      <xdr:rowOff>0</xdr:rowOff>
    </xdr:from>
    <xdr:ext cx="76200" cy="285750"/>
    <xdr:sp macro="" textlink="">
      <xdr:nvSpPr>
        <xdr:cNvPr id="76" name="Text Box 96">
          <a:extLst>
            <a:ext uri="{FF2B5EF4-FFF2-40B4-BE49-F238E27FC236}">
              <a16:creationId xmlns:a16="http://schemas.microsoft.com/office/drawing/2014/main" id="{5C200FEA-CF87-40F4-B785-FBE2B97E7DD4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26</xdr:row>
      <xdr:rowOff>0</xdr:rowOff>
    </xdr:from>
    <xdr:ext cx="76200" cy="295275"/>
    <xdr:sp macro="" textlink="">
      <xdr:nvSpPr>
        <xdr:cNvPr id="77" name="Text Box 88">
          <a:extLst>
            <a:ext uri="{FF2B5EF4-FFF2-40B4-BE49-F238E27FC236}">
              <a16:creationId xmlns:a16="http://schemas.microsoft.com/office/drawing/2014/main" id="{D06F8CC0-DCA9-4E63-A7BF-EBF1BCB672BA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26</xdr:row>
      <xdr:rowOff>0</xdr:rowOff>
    </xdr:from>
    <xdr:ext cx="76200" cy="295275"/>
    <xdr:sp macro="" textlink="">
      <xdr:nvSpPr>
        <xdr:cNvPr id="78" name="Text Box 96">
          <a:extLst>
            <a:ext uri="{FF2B5EF4-FFF2-40B4-BE49-F238E27FC236}">
              <a16:creationId xmlns:a16="http://schemas.microsoft.com/office/drawing/2014/main" id="{B70BD2C7-CA02-44FC-A7BB-3741118145A9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26</xdr:row>
      <xdr:rowOff>0</xdr:rowOff>
    </xdr:from>
    <xdr:ext cx="76200" cy="295275"/>
    <xdr:sp macro="" textlink="">
      <xdr:nvSpPr>
        <xdr:cNvPr id="79" name="Text Box 88">
          <a:extLst>
            <a:ext uri="{FF2B5EF4-FFF2-40B4-BE49-F238E27FC236}">
              <a16:creationId xmlns:a16="http://schemas.microsoft.com/office/drawing/2014/main" id="{3CDBEB99-1833-47C5-8192-7FE294D58E2C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26</xdr:row>
      <xdr:rowOff>0</xdr:rowOff>
    </xdr:from>
    <xdr:ext cx="76200" cy="295275"/>
    <xdr:sp macro="" textlink="">
      <xdr:nvSpPr>
        <xdr:cNvPr id="80" name="Text Box 96">
          <a:extLst>
            <a:ext uri="{FF2B5EF4-FFF2-40B4-BE49-F238E27FC236}">
              <a16:creationId xmlns:a16="http://schemas.microsoft.com/office/drawing/2014/main" id="{513D5808-A5DE-489D-AC98-93E6D5EA3D1D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26</xdr:row>
      <xdr:rowOff>0</xdr:rowOff>
    </xdr:from>
    <xdr:ext cx="76200" cy="295275"/>
    <xdr:sp macro="" textlink="">
      <xdr:nvSpPr>
        <xdr:cNvPr id="81" name="Text Box 88">
          <a:extLst>
            <a:ext uri="{FF2B5EF4-FFF2-40B4-BE49-F238E27FC236}">
              <a16:creationId xmlns:a16="http://schemas.microsoft.com/office/drawing/2014/main" id="{D568E3B9-DF78-4F95-BDFE-C3B22DE69D48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26</xdr:row>
      <xdr:rowOff>0</xdr:rowOff>
    </xdr:from>
    <xdr:ext cx="76200" cy="295275"/>
    <xdr:sp macro="" textlink="">
      <xdr:nvSpPr>
        <xdr:cNvPr id="82" name="Text Box 96">
          <a:extLst>
            <a:ext uri="{FF2B5EF4-FFF2-40B4-BE49-F238E27FC236}">
              <a16:creationId xmlns:a16="http://schemas.microsoft.com/office/drawing/2014/main" id="{1C38F1B7-6930-4790-972A-7FD3BD835031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26</xdr:row>
      <xdr:rowOff>0</xdr:rowOff>
    </xdr:from>
    <xdr:ext cx="76200" cy="285750"/>
    <xdr:sp macro="" textlink="">
      <xdr:nvSpPr>
        <xdr:cNvPr id="83" name="Text Box 88">
          <a:extLst>
            <a:ext uri="{FF2B5EF4-FFF2-40B4-BE49-F238E27FC236}">
              <a16:creationId xmlns:a16="http://schemas.microsoft.com/office/drawing/2014/main" id="{4857C82E-33C0-4E39-BFA3-FBC208BD9CAF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26</xdr:row>
      <xdr:rowOff>0</xdr:rowOff>
    </xdr:from>
    <xdr:ext cx="76200" cy="285750"/>
    <xdr:sp macro="" textlink="">
      <xdr:nvSpPr>
        <xdr:cNvPr id="84" name="Text Box 96">
          <a:extLst>
            <a:ext uri="{FF2B5EF4-FFF2-40B4-BE49-F238E27FC236}">
              <a16:creationId xmlns:a16="http://schemas.microsoft.com/office/drawing/2014/main" id="{245A28E7-1B1D-4E4B-ACF3-0E0517969917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26</xdr:row>
      <xdr:rowOff>0</xdr:rowOff>
    </xdr:from>
    <xdr:ext cx="76200" cy="295275"/>
    <xdr:sp macro="" textlink="">
      <xdr:nvSpPr>
        <xdr:cNvPr id="85" name="Text Box 88">
          <a:extLst>
            <a:ext uri="{FF2B5EF4-FFF2-40B4-BE49-F238E27FC236}">
              <a16:creationId xmlns:a16="http://schemas.microsoft.com/office/drawing/2014/main" id="{E8F3D45F-1991-4363-9D11-96328C9E9B8A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26</xdr:row>
      <xdr:rowOff>0</xdr:rowOff>
    </xdr:from>
    <xdr:ext cx="76200" cy="295275"/>
    <xdr:sp macro="" textlink="">
      <xdr:nvSpPr>
        <xdr:cNvPr id="86" name="Text Box 96">
          <a:extLst>
            <a:ext uri="{FF2B5EF4-FFF2-40B4-BE49-F238E27FC236}">
              <a16:creationId xmlns:a16="http://schemas.microsoft.com/office/drawing/2014/main" id="{547C0F41-A39D-4B4A-817B-065FABCDAC34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26</xdr:row>
      <xdr:rowOff>0</xdr:rowOff>
    </xdr:from>
    <xdr:ext cx="76200" cy="295275"/>
    <xdr:sp macro="" textlink="">
      <xdr:nvSpPr>
        <xdr:cNvPr id="87" name="Text Box 88">
          <a:extLst>
            <a:ext uri="{FF2B5EF4-FFF2-40B4-BE49-F238E27FC236}">
              <a16:creationId xmlns:a16="http://schemas.microsoft.com/office/drawing/2014/main" id="{6FE3C44E-D0C7-4548-9443-6AA33D13A314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26</xdr:row>
      <xdr:rowOff>0</xdr:rowOff>
    </xdr:from>
    <xdr:ext cx="76200" cy="295275"/>
    <xdr:sp macro="" textlink="">
      <xdr:nvSpPr>
        <xdr:cNvPr id="88" name="Text Box 96">
          <a:extLst>
            <a:ext uri="{FF2B5EF4-FFF2-40B4-BE49-F238E27FC236}">
              <a16:creationId xmlns:a16="http://schemas.microsoft.com/office/drawing/2014/main" id="{8657F188-F3D7-4BC4-8089-2AB0633ECD3A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26</xdr:row>
      <xdr:rowOff>0</xdr:rowOff>
    </xdr:from>
    <xdr:ext cx="76200" cy="285750"/>
    <xdr:sp macro="" textlink="">
      <xdr:nvSpPr>
        <xdr:cNvPr id="89" name="Text Box 88">
          <a:extLst>
            <a:ext uri="{FF2B5EF4-FFF2-40B4-BE49-F238E27FC236}">
              <a16:creationId xmlns:a16="http://schemas.microsoft.com/office/drawing/2014/main" id="{1AA3869B-4BE1-486F-9615-8CE6BF968470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26</xdr:row>
      <xdr:rowOff>0</xdr:rowOff>
    </xdr:from>
    <xdr:ext cx="76200" cy="285750"/>
    <xdr:sp macro="" textlink="">
      <xdr:nvSpPr>
        <xdr:cNvPr id="90" name="Text Box 96">
          <a:extLst>
            <a:ext uri="{FF2B5EF4-FFF2-40B4-BE49-F238E27FC236}">
              <a16:creationId xmlns:a16="http://schemas.microsoft.com/office/drawing/2014/main" id="{D2285505-E7CB-4819-BBAB-6A8DB2D6A9D7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26</xdr:row>
      <xdr:rowOff>0</xdr:rowOff>
    </xdr:from>
    <xdr:ext cx="76200" cy="295275"/>
    <xdr:sp macro="" textlink="">
      <xdr:nvSpPr>
        <xdr:cNvPr id="91" name="Text Box 88">
          <a:extLst>
            <a:ext uri="{FF2B5EF4-FFF2-40B4-BE49-F238E27FC236}">
              <a16:creationId xmlns:a16="http://schemas.microsoft.com/office/drawing/2014/main" id="{73C7B168-7B52-401F-AF4E-FBD53968F0DB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26</xdr:row>
      <xdr:rowOff>0</xdr:rowOff>
    </xdr:from>
    <xdr:ext cx="76200" cy="295275"/>
    <xdr:sp macro="" textlink="">
      <xdr:nvSpPr>
        <xdr:cNvPr id="92" name="Text Box 96">
          <a:extLst>
            <a:ext uri="{FF2B5EF4-FFF2-40B4-BE49-F238E27FC236}">
              <a16:creationId xmlns:a16="http://schemas.microsoft.com/office/drawing/2014/main" id="{58BEA0E2-4CAC-4897-A5A9-EDCAC50983CB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26</xdr:row>
      <xdr:rowOff>0</xdr:rowOff>
    </xdr:from>
    <xdr:ext cx="76200" cy="295275"/>
    <xdr:sp macro="" textlink="">
      <xdr:nvSpPr>
        <xdr:cNvPr id="93" name="Text Box 88">
          <a:extLst>
            <a:ext uri="{FF2B5EF4-FFF2-40B4-BE49-F238E27FC236}">
              <a16:creationId xmlns:a16="http://schemas.microsoft.com/office/drawing/2014/main" id="{E0E89ACF-6502-49C3-A261-36B400CD88CA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26</xdr:row>
      <xdr:rowOff>0</xdr:rowOff>
    </xdr:from>
    <xdr:ext cx="76200" cy="295275"/>
    <xdr:sp macro="" textlink="">
      <xdr:nvSpPr>
        <xdr:cNvPr id="94" name="Text Box 96">
          <a:extLst>
            <a:ext uri="{FF2B5EF4-FFF2-40B4-BE49-F238E27FC236}">
              <a16:creationId xmlns:a16="http://schemas.microsoft.com/office/drawing/2014/main" id="{16C1DF80-BC21-4151-B70A-798828492066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26</xdr:row>
      <xdr:rowOff>0</xdr:rowOff>
    </xdr:from>
    <xdr:ext cx="76200" cy="295275"/>
    <xdr:sp macro="" textlink="">
      <xdr:nvSpPr>
        <xdr:cNvPr id="95" name="Text Box 88">
          <a:extLst>
            <a:ext uri="{FF2B5EF4-FFF2-40B4-BE49-F238E27FC236}">
              <a16:creationId xmlns:a16="http://schemas.microsoft.com/office/drawing/2014/main" id="{06B66CDF-90FD-4C39-AF5A-BC5AF901DF14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26</xdr:row>
      <xdr:rowOff>0</xdr:rowOff>
    </xdr:from>
    <xdr:ext cx="76200" cy="295275"/>
    <xdr:sp macro="" textlink="">
      <xdr:nvSpPr>
        <xdr:cNvPr id="96" name="Text Box 96">
          <a:extLst>
            <a:ext uri="{FF2B5EF4-FFF2-40B4-BE49-F238E27FC236}">
              <a16:creationId xmlns:a16="http://schemas.microsoft.com/office/drawing/2014/main" id="{3DC744E0-870F-46AD-845E-57DFB85FED34}"/>
            </a:ext>
          </a:extLst>
        </xdr:cNvPr>
        <xdr:cNvSpPr txBox="1">
          <a:spLocks noChangeArrowheads="1"/>
        </xdr:cNvSpPr>
      </xdr:nvSpPr>
      <xdr:spPr bwMode="auto">
        <a:xfrm>
          <a:off x="1933575" y="714375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97" name="Text Box 88">
          <a:extLst>
            <a:ext uri="{FF2B5EF4-FFF2-40B4-BE49-F238E27FC236}">
              <a16:creationId xmlns:a16="http://schemas.microsoft.com/office/drawing/2014/main" id="{0917296A-EEF3-42AF-B2A4-0329D31AB24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98" name="Text Box 96">
          <a:extLst>
            <a:ext uri="{FF2B5EF4-FFF2-40B4-BE49-F238E27FC236}">
              <a16:creationId xmlns:a16="http://schemas.microsoft.com/office/drawing/2014/main" id="{BD72FFF0-97AC-47E5-9A6C-95B9EBC6B402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99" name="Text Box 88">
          <a:extLst>
            <a:ext uri="{FF2B5EF4-FFF2-40B4-BE49-F238E27FC236}">
              <a16:creationId xmlns:a16="http://schemas.microsoft.com/office/drawing/2014/main" id="{9A9DD0C7-412D-482D-A78F-2283F5CA4A12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0" name="Text Box 96">
          <a:extLst>
            <a:ext uri="{FF2B5EF4-FFF2-40B4-BE49-F238E27FC236}">
              <a16:creationId xmlns:a16="http://schemas.microsoft.com/office/drawing/2014/main" id="{D2D375AA-E79F-49AD-A397-8E7CD6959089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1" name="Text Box 88">
          <a:extLst>
            <a:ext uri="{FF2B5EF4-FFF2-40B4-BE49-F238E27FC236}">
              <a16:creationId xmlns:a16="http://schemas.microsoft.com/office/drawing/2014/main" id="{369A847C-EA2C-4322-B687-1F3F8B000E7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2" name="Text Box 96">
          <a:extLst>
            <a:ext uri="{FF2B5EF4-FFF2-40B4-BE49-F238E27FC236}">
              <a16:creationId xmlns:a16="http://schemas.microsoft.com/office/drawing/2014/main" id="{BF465136-4BF3-4A32-AC83-4288093E6B16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3" name="Text Box 88">
          <a:extLst>
            <a:ext uri="{FF2B5EF4-FFF2-40B4-BE49-F238E27FC236}">
              <a16:creationId xmlns:a16="http://schemas.microsoft.com/office/drawing/2014/main" id="{698B374E-B340-4D71-AAEE-F91ADF614919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4" name="Text Box 96">
          <a:extLst>
            <a:ext uri="{FF2B5EF4-FFF2-40B4-BE49-F238E27FC236}">
              <a16:creationId xmlns:a16="http://schemas.microsoft.com/office/drawing/2014/main" id="{E112F0EB-077E-43D2-8D1F-143B988B000B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105" name="Text Box 88">
          <a:extLst>
            <a:ext uri="{FF2B5EF4-FFF2-40B4-BE49-F238E27FC236}">
              <a16:creationId xmlns:a16="http://schemas.microsoft.com/office/drawing/2014/main" id="{EB53EA44-B68A-47D0-B17C-41F55AF9EBBC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106" name="Text Box 96">
          <a:extLst>
            <a:ext uri="{FF2B5EF4-FFF2-40B4-BE49-F238E27FC236}">
              <a16:creationId xmlns:a16="http://schemas.microsoft.com/office/drawing/2014/main" id="{1E2AB4E0-656E-47E2-A01A-5BC34CDFC80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7" name="Text Box 88">
          <a:extLst>
            <a:ext uri="{FF2B5EF4-FFF2-40B4-BE49-F238E27FC236}">
              <a16:creationId xmlns:a16="http://schemas.microsoft.com/office/drawing/2014/main" id="{B67F4812-E6A2-43CF-B756-4D5DFCDA8A8C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8" name="Text Box 96">
          <a:extLst>
            <a:ext uri="{FF2B5EF4-FFF2-40B4-BE49-F238E27FC236}">
              <a16:creationId xmlns:a16="http://schemas.microsoft.com/office/drawing/2014/main" id="{F9B5BE57-7E40-420A-9513-D43A2B278EEC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09" name="Text Box 88">
          <a:extLst>
            <a:ext uri="{FF2B5EF4-FFF2-40B4-BE49-F238E27FC236}">
              <a16:creationId xmlns:a16="http://schemas.microsoft.com/office/drawing/2014/main" id="{05364994-A22B-4A52-8C09-27A8007F78C9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134C76CC-E961-43C0-8F96-39AB7041C73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111" name="Text Box 88">
          <a:extLst>
            <a:ext uri="{FF2B5EF4-FFF2-40B4-BE49-F238E27FC236}">
              <a16:creationId xmlns:a16="http://schemas.microsoft.com/office/drawing/2014/main" id="{41341FFC-9A12-4EA8-8DAC-3C44905F259C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85750"/>
    <xdr:sp macro="" textlink="">
      <xdr:nvSpPr>
        <xdr:cNvPr id="112" name="Text Box 96">
          <a:extLst>
            <a:ext uri="{FF2B5EF4-FFF2-40B4-BE49-F238E27FC236}">
              <a16:creationId xmlns:a16="http://schemas.microsoft.com/office/drawing/2014/main" id="{B44233B7-CFB0-4EF4-8A08-BF7AD6327905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13" name="Text Box 88">
          <a:extLst>
            <a:ext uri="{FF2B5EF4-FFF2-40B4-BE49-F238E27FC236}">
              <a16:creationId xmlns:a16="http://schemas.microsoft.com/office/drawing/2014/main" id="{F2EDC7E7-9CEA-428B-A48E-AD626C753925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14" name="Text Box 96">
          <a:extLst>
            <a:ext uri="{FF2B5EF4-FFF2-40B4-BE49-F238E27FC236}">
              <a16:creationId xmlns:a16="http://schemas.microsoft.com/office/drawing/2014/main" id="{16FA893B-5D0A-4B57-9437-5229224ED160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15" name="Text Box 88">
          <a:extLst>
            <a:ext uri="{FF2B5EF4-FFF2-40B4-BE49-F238E27FC236}">
              <a16:creationId xmlns:a16="http://schemas.microsoft.com/office/drawing/2014/main" id="{134700D6-523C-4A95-AEE4-97B775E2BE51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12</xdr:row>
      <xdr:rowOff>0</xdr:rowOff>
    </xdr:from>
    <xdr:ext cx="76200" cy="295275"/>
    <xdr:sp macro="" textlink="">
      <xdr:nvSpPr>
        <xdr:cNvPr id="116" name="Text Box 96">
          <a:extLst>
            <a:ext uri="{FF2B5EF4-FFF2-40B4-BE49-F238E27FC236}">
              <a16:creationId xmlns:a16="http://schemas.microsoft.com/office/drawing/2014/main" id="{A9E5A4D0-7F6C-405C-9D96-6FF0DF646D53}"/>
            </a:ext>
          </a:extLst>
        </xdr:cNvPr>
        <xdr:cNvSpPr txBox="1">
          <a:spLocks noChangeArrowheads="1"/>
        </xdr:cNvSpPr>
      </xdr:nvSpPr>
      <xdr:spPr bwMode="auto">
        <a:xfrm>
          <a:off x="1933575" y="20574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17" name="Text Box 89">
          <a:extLst>
            <a:ext uri="{FF2B5EF4-FFF2-40B4-BE49-F238E27FC236}">
              <a16:creationId xmlns:a16="http://schemas.microsoft.com/office/drawing/2014/main" id="{2DE0C563-5904-44FD-86F3-1CBA7F257895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18" name="Text Box 97">
          <a:extLst>
            <a:ext uri="{FF2B5EF4-FFF2-40B4-BE49-F238E27FC236}">
              <a16:creationId xmlns:a16="http://schemas.microsoft.com/office/drawing/2014/main" id="{31F7C421-B424-4054-96C9-B79E1F640D23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19" name="Text Box 89">
          <a:extLst>
            <a:ext uri="{FF2B5EF4-FFF2-40B4-BE49-F238E27FC236}">
              <a16:creationId xmlns:a16="http://schemas.microsoft.com/office/drawing/2014/main" id="{F6396318-C2DC-4BC7-944E-DAEB48659746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20" name="Text Box 97">
          <a:extLst>
            <a:ext uri="{FF2B5EF4-FFF2-40B4-BE49-F238E27FC236}">
              <a16:creationId xmlns:a16="http://schemas.microsoft.com/office/drawing/2014/main" id="{CF265A34-5F8E-44F0-9A64-6BD9BBC414FD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21" name="Text Box 89">
          <a:extLst>
            <a:ext uri="{FF2B5EF4-FFF2-40B4-BE49-F238E27FC236}">
              <a16:creationId xmlns:a16="http://schemas.microsoft.com/office/drawing/2014/main" id="{CA9B959C-982E-4BBD-BC72-746FC9527BA5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22" name="Text Box 97">
          <a:extLst>
            <a:ext uri="{FF2B5EF4-FFF2-40B4-BE49-F238E27FC236}">
              <a16:creationId xmlns:a16="http://schemas.microsoft.com/office/drawing/2014/main" id="{35B5B5F3-44FA-440A-9DB5-4B6310EF21DB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23" name="Text Box 89">
          <a:extLst>
            <a:ext uri="{FF2B5EF4-FFF2-40B4-BE49-F238E27FC236}">
              <a16:creationId xmlns:a16="http://schemas.microsoft.com/office/drawing/2014/main" id="{63CA6BF1-1493-4A48-A8FE-B3A82C3ECCF2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24" name="Text Box 97">
          <a:extLst>
            <a:ext uri="{FF2B5EF4-FFF2-40B4-BE49-F238E27FC236}">
              <a16:creationId xmlns:a16="http://schemas.microsoft.com/office/drawing/2014/main" id="{35D6FBF3-DA34-4D7A-84DB-3E8BA313C25A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25" name="Text Box 89">
          <a:extLst>
            <a:ext uri="{FF2B5EF4-FFF2-40B4-BE49-F238E27FC236}">
              <a16:creationId xmlns:a16="http://schemas.microsoft.com/office/drawing/2014/main" id="{755E6A47-5B48-41C3-AE2F-AAD4035A50AF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26" name="Text Box 97">
          <a:extLst>
            <a:ext uri="{FF2B5EF4-FFF2-40B4-BE49-F238E27FC236}">
              <a16:creationId xmlns:a16="http://schemas.microsoft.com/office/drawing/2014/main" id="{641C9ED7-A888-4E90-B49F-CB19DD7D9680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27" name="Text Box 89">
          <a:extLst>
            <a:ext uri="{FF2B5EF4-FFF2-40B4-BE49-F238E27FC236}">
              <a16:creationId xmlns:a16="http://schemas.microsoft.com/office/drawing/2014/main" id="{803BF054-8238-4C0C-97FB-774D61935F64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28" name="Text Box 97">
          <a:extLst>
            <a:ext uri="{FF2B5EF4-FFF2-40B4-BE49-F238E27FC236}">
              <a16:creationId xmlns:a16="http://schemas.microsoft.com/office/drawing/2014/main" id="{751CB26F-4E6E-4565-903B-27E1954F5063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29" name="Text Box 89">
          <a:extLst>
            <a:ext uri="{FF2B5EF4-FFF2-40B4-BE49-F238E27FC236}">
              <a16:creationId xmlns:a16="http://schemas.microsoft.com/office/drawing/2014/main" id="{02CC2459-0859-44F3-AF13-586088F0D8AF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30" name="Text Box 97">
          <a:extLst>
            <a:ext uri="{FF2B5EF4-FFF2-40B4-BE49-F238E27FC236}">
              <a16:creationId xmlns:a16="http://schemas.microsoft.com/office/drawing/2014/main" id="{3FD998FC-B77B-44D4-99CB-7A20EA42E0CF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31" name="Text Box 89">
          <a:extLst>
            <a:ext uri="{FF2B5EF4-FFF2-40B4-BE49-F238E27FC236}">
              <a16:creationId xmlns:a16="http://schemas.microsoft.com/office/drawing/2014/main" id="{F1023572-636D-4D50-9F24-548C9711E89D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32" name="Text Box 97">
          <a:extLst>
            <a:ext uri="{FF2B5EF4-FFF2-40B4-BE49-F238E27FC236}">
              <a16:creationId xmlns:a16="http://schemas.microsoft.com/office/drawing/2014/main" id="{16B23EA4-2801-495E-8071-791468E635DC}"/>
            </a:ext>
          </a:extLst>
        </xdr:cNvPr>
        <xdr:cNvSpPr txBox="1">
          <a:spLocks noChangeArrowheads="1"/>
        </xdr:cNvSpPr>
      </xdr:nvSpPr>
      <xdr:spPr bwMode="auto">
        <a:xfrm>
          <a:off x="2581275" y="14287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49" name="Text Box 89">
          <a:extLst>
            <a:ext uri="{FF2B5EF4-FFF2-40B4-BE49-F238E27FC236}">
              <a16:creationId xmlns:a16="http://schemas.microsoft.com/office/drawing/2014/main" id="{820451E9-B2C3-4194-A781-1A285B146392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50" name="Text Box 97">
          <a:extLst>
            <a:ext uri="{FF2B5EF4-FFF2-40B4-BE49-F238E27FC236}">
              <a16:creationId xmlns:a16="http://schemas.microsoft.com/office/drawing/2014/main" id="{D7371433-B3F4-4E76-A820-7DBAB810F1F1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51" name="Text Box 89">
          <a:extLst>
            <a:ext uri="{FF2B5EF4-FFF2-40B4-BE49-F238E27FC236}">
              <a16:creationId xmlns:a16="http://schemas.microsoft.com/office/drawing/2014/main" id="{A5A6329E-2950-4BAF-B5E8-EF6506B26FF2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52" name="Text Box 97">
          <a:extLst>
            <a:ext uri="{FF2B5EF4-FFF2-40B4-BE49-F238E27FC236}">
              <a16:creationId xmlns:a16="http://schemas.microsoft.com/office/drawing/2014/main" id="{EBF62A05-D635-46CA-9D7C-9D049BFC3ADD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53" name="Text Box 89">
          <a:extLst>
            <a:ext uri="{FF2B5EF4-FFF2-40B4-BE49-F238E27FC236}">
              <a16:creationId xmlns:a16="http://schemas.microsoft.com/office/drawing/2014/main" id="{EE3339E3-5CBD-4B01-8E57-95D6263B41FF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54" name="Text Box 97">
          <a:extLst>
            <a:ext uri="{FF2B5EF4-FFF2-40B4-BE49-F238E27FC236}">
              <a16:creationId xmlns:a16="http://schemas.microsoft.com/office/drawing/2014/main" id="{D796F649-073E-4FA4-88F0-F72062410FFB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55" name="Text Box 89">
          <a:extLst>
            <a:ext uri="{FF2B5EF4-FFF2-40B4-BE49-F238E27FC236}">
              <a16:creationId xmlns:a16="http://schemas.microsoft.com/office/drawing/2014/main" id="{1E04D9D9-89F3-4404-ACE8-BA5E1E00B465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56" name="Text Box 97">
          <a:extLst>
            <a:ext uri="{FF2B5EF4-FFF2-40B4-BE49-F238E27FC236}">
              <a16:creationId xmlns:a16="http://schemas.microsoft.com/office/drawing/2014/main" id="{535D558D-FF99-450C-8EE0-6CEB552245B0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57" name="Text Box 89">
          <a:extLst>
            <a:ext uri="{FF2B5EF4-FFF2-40B4-BE49-F238E27FC236}">
              <a16:creationId xmlns:a16="http://schemas.microsoft.com/office/drawing/2014/main" id="{9F6E7E46-25E7-479C-B57F-43E5875160C2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58" name="Text Box 97">
          <a:extLst>
            <a:ext uri="{FF2B5EF4-FFF2-40B4-BE49-F238E27FC236}">
              <a16:creationId xmlns:a16="http://schemas.microsoft.com/office/drawing/2014/main" id="{0BA2B3FE-495C-4686-A6E0-D34D5917F733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59" name="Text Box 89">
          <a:extLst>
            <a:ext uri="{FF2B5EF4-FFF2-40B4-BE49-F238E27FC236}">
              <a16:creationId xmlns:a16="http://schemas.microsoft.com/office/drawing/2014/main" id="{582CD34B-8223-433F-8C1F-9B191D9AB975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60" name="Text Box 97">
          <a:extLst>
            <a:ext uri="{FF2B5EF4-FFF2-40B4-BE49-F238E27FC236}">
              <a16:creationId xmlns:a16="http://schemas.microsoft.com/office/drawing/2014/main" id="{085B2242-9825-4A24-B73B-FB39B91D70E6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61" name="Text Box 89">
          <a:extLst>
            <a:ext uri="{FF2B5EF4-FFF2-40B4-BE49-F238E27FC236}">
              <a16:creationId xmlns:a16="http://schemas.microsoft.com/office/drawing/2014/main" id="{80F1C878-756E-41B6-ACB2-4EA518974FEC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62" name="Text Box 97">
          <a:extLst>
            <a:ext uri="{FF2B5EF4-FFF2-40B4-BE49-F238E27FC236}">
              <a16:creationId xmlns:a16="http://schemas.microsoft.com/office/drawing/2014/main" id="{CE28F38E-7519-4703-9113-C943C56AB3F5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63" name="Text Box 89">
          <a:extLst>
            <a:ext uri="{FF2B5EF4-FFF2-40B4-BE49-F238E27FC236}">
              <a16:creationId xmlns:a16="http://schemas.microsoft.com/office/drawing/2014/main" id="{F81EEC63-DB8E-4A64-ADAF-351D4E9B25CF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64" name="Text Box 97">
          <a:extLst>
            <a:ext uri="{FF2B5EF4-FFF2-40B4-BE49-F238E27FC236}">
              <a16:creationId xmlns:a16="http://schemas.microsoft.com/office/drawing/2014/main" id="{C5824276-DEA6-43D4-875E-1A7E31FC8AD6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65" name="Text Box 89">
          <a:extLst>
            <a:ext uri="{FF2B5EF4-FFF2-40B4-BE49-F238E27FC236}">
              <a16:creationId xmlns:a16="http://schemas.microsoft.com/office/drawing/2014/main" id="{53FCF383-387E-4AA2-BB54-3CF1152DB37C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66" name="Text Box 97">
          <a:extLst>
            <a:ext uri="{FF2B5EF4-FFF2-40B4-BE49-F238E27FC236}">
              <a16:creationId xmlns:a16="http://schemas.microsoft.com/office/drawing/2014/main" id="{F9F444BE-3281-4FFD-B3BC-C5E2448C122A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67" name="Text Box 89">
          <a:extLst>
            <a:ext uri="{FF2B5EF4-FFF2-40B4-BE49-F238E27FC236}">
              <a16:creationId xmlns:a16="http://schemas.microsoft.com/office/drawing/2014/main" id="{10DA1294-D0CC-4262-B720-73ABF69CD48F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68" name="Text Box 97">
          <a:extLst>
            <a:ext uri="{FF2B5EF4-FFF2-40B4-BE49-F238E27FC236}">
              <a16:creationId xmlns:a16="http://schemas.microsoft.com/office/drawing/2014/main" id="{C411AEB0-B4DA-4D96-B7E1-8A8AA291B634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69" name="Text Box 89">
          <a:extLst>
            <a:ext uri="{FF2B5EF4-FFF2-40B4-BE49-F238E27FC236}">
              <a16:creationId xmlns:a16="http://schemas.microsoft.com/office/drawing/2014/main" id="{2DE2807B-AF01-4F67-A1FD-3649A578E99D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70" name="Text Box 97">
          <a:extLst>
            <a:ext uri="{FF2B5EF4-FFF2-40B4-BE49-F238E27FC236}">
              <a16:creationId xmlns:a16="http://schemas.microsoft.com/office/drawing/2014/main" id="{FF6ED8F1-2890-451D-BE3C-014B8A236232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71" name="Text Box 89">
          <a:extLst>
            <a:ext uri="{FF2B5EF4-FFF2-40B4-BE49-F238E27FC236}">
              <a16:creationId xmlns:a16="http://schemas.microsoft.com/office/drawing/2014/main" id="{76EEBAF1-0F99-4DF5-917F-769A9D24C215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72" name="Text Box 97">
          <a:extLst>
            <a:ext uri="{FF2B5EF4-FFF2-40B4-BE49-F238E27FC236}">
              <a16:creationId xmlns:a16="http://schemas.microsoft.com/office/drawing/2014/main" id="{E23C9D11-CF65-4D02-8FE9-4030154C3315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73" name="Text Box 89">
          <a:extLst>
            <a:ext uri="{FF2B5EF4-FFF2-40B4-BE49-F238E27FC236}">
              <a16:creationId xmlns:a16="http://schemas.microsoft.com/office/drawing/2014/main" id="{43216040-3877-487E-BF88-1189C224EA5A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74" name="Text Box 97">
          <a:extLst>
            <a:ext uri="{FF2B5EF4-FFF2-40B4-BE49-F238E27FC236}">
              <a16:creationId xmlns:a16="http://schemas.microsoft.com/office/drawing/2014/main" id="{2AFDB32F-9591-4BA7-BA44-728F2B5DC693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75" name="Text Box 89">
          <a:extLst>
            <a:ext uri="{FF2B5EF4-FFF2-40B4-BE49-F238E27FC236}">
              <a16:creationId xmlns:a16="http://schemas.microsoft.com/office/drawing/2014/main" id="{E13F1924-F302-473E-A41B-AF0C7A825A3C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76" name="Text Box 97">
          <a:extLst>
            <a:ext uri="{FF2B5EF4-FFF2-40B4-BE49-F238E27FC236}">
              <a16:creationId xmlns:a16="http://schemas.microsoft.com/office/drawing/2014/main" id="{45C97451-3642-460F-A953-725F8F6042BF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77" name="Text Box 89">
          <a:extLst>
            <a:ext uri="{FF2B5EF4-FFF2-40B4-BE49-F238E27FC236}">
              <a16:creationId xmlns:a16="http://schemas.microsoft.com/office/drawing/2014/main" id="{FCE3BDA9-9A1B-4ECB-A679-2630C8AE5608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78" name="Text Box 97">
          <a:extLst>
            <a:ext uri="{FF2B5EF4-FFF2-40B4-BE49-F238E27FC236}">
              <a16:creationId xmlns:a16="http://schemas.microsoft.com/office/drawing/2014/main" id="{4B83D9E8-D131-4B58-854D-5C19CA5E84BB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79" name="Text Box 89">
          <a:extLst>
            <a:ext uri="{FF2B5EF4-FFF2-40B4-BE49-F238E27FC236}">
              <a16:creationId xmlns:a16="http://schemas.microsoft.com/office/drawing/2014/main" id="{B0E55E46-55AF-40FE-90EE-2014FB9243A6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80" name="Text Box 97">
          <a:extLst>
            <a:ext uri="{FF2B5EF4-FFF2-40B4-BE49-F238E27FC236}">
              <a16:creationId xmlns:a16="http://schemas.microsoft.com/office/drawing/2014/main" id="{07E37081-190C-4BC3-8EC2-D85CA9A00DAC}"/>
            </a:ext>
          </a:extLst>
        </xdr:cNvPr>
        <xdr:cNvSpPr txBox="1">
          <a:spLocks noChangeArrowheads="1"/>
        </xdr:cNvSpPr>
      </xdr:nvSpPr>
      <xdr:spPr bwMode="auto">
        <a:xfrm>
          <a:off x="2581275" y="1922145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22</xdr:row>
      <xdr:rowOff>0</xdr:rowOff>
    </xdr:from>
    <xdr:ext cx="0" cy="657225"/>
    <xdr:sp macro="" textlink="">
      <xdr:nvSpPr>
        <xdr:cNvPr id="181" name="Text Box 89">
          <a:extLst>
            <a:ext uri="{FF2B5EF4-FFF2-40B4-BE49-F238E27FC236}">
              <a16:creationId xmlns:a16="http://schemas.microsoft.com/office/drawing/2014/main" id="{D41B083C-580F-409B-9CBB-76B6E84D2548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22</xdr:row>
      <xdr:rowOff>0</xdr:rowOff>
    </xdr:from>
    <xdr:ext cx="0" cy="657225"/>
    <xdr:sp macro="" textlink="">
      <xdr:nvSpPr>
        <xdr:cNvPr id="182" name="Text Box 97">
          <a:extLst>
            <a:ext uri="{FF2B5EF4-FFF2-40B4-BE49-F238E27FC236}">
              <a16:creationId xmlns:a16="http://schemas.microsoft.com/office/drawing/2014/main" id="{959B50A0-9F70-4057-A651-7F9E6FDFE1BA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22</xdr:row>
      <xdr:rowOff>0</xdr:rowOff>
    </xdr:from>
    <xdr:ext cx="0" cy="666750"/>
    <xdr:sp macro="" textlink="">
      <xdr:nvSpPr>
        <xdr:cNvPr id="183" name="Text Box 89">
          <a:extLst>
            <a:ext uri="{FF2B5EF4-FFF2-40B4-BE49-F238E27FC236}">
              <a16:creationId xmlns:a16="http://schemas.microsoft.com/office/drawing/2014/main" id="{B8E85CEB-F048-45B7-8601-E5F9563FDD23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22</xdr:row>
      <xdr:rowOff>0</xdr:rowOff>
    </xdr:from>
    <xdr:ext cx="0" cy="666750"/>
    <xdr:sp macro="" textlink="">
      <xdr:nvSpPr>
        <xdr:cNvPr id="184" name="Text Box 97">
          <a:extLst>
            <a:ext uri="{FF2B5EF4-FFF2-40B4-BE49-F238E27FC236}">
              <a16:creationId xmlns:a16="http://schemas.microsoft.com/office/drawing/2014/main" id="{D30C0FB5-02DB-4B97-BFD0-6F58BADE38DF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22</xdr:row>
      <xdr:rowOff>0</xdr:rowOff>
    </xdr:from>
    <xdr:ext cx="0" cy="666750"/>
    <xdr:sp macro="" textlink="">
      <xdr:nvSpPr>
        <xdr:cNvPr id="185" name="Text Box 89">
          <a:extLst>
            <a:ext uri="{FF2B5EF4-FFF2-40B4-BE49-F238E27FC236}">
              <a16:creationId xmlns:a16="http://schemas.microsoft.com/office/drawing/2014/main" id="{F518B1CA-2733-4B2D-877D-219D751DC2F7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22</xdr:row>
      <xdr:rowOff>0</xdr:rowOff>
    </xdr:from>
    <xdr:ext cx="0" cy="666750"/>
    <xdr:sp macro="" textlink="">
      <xdr:nvSpPr>
        <xdr:cNvPr id="186" name="Text Box 97">
          <a:extLst>
            <a:ext uri="{FF2B5EF4-FFF2-40B4-BE49-F238E27FC236}">
              <a16:creationId xmlns:a16="http://schemas.microsoft.com/office/drawing/2014/main" id="{1044CEEC-D988-4277-823E-76849D7703C6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22</xdr:row>
      <xdr:rowOff>0</xdr:rowOff>
    </xdr:from>
    <xdr:ext cx="0" cy="666750"/>
    <xdr:sp macro="" textlink="">
      <xdr:nvSpPr>
        <xdr:cNvPr id="187" name="Text Box 89">
          <a:extLst>
            <a:ext uri="{FF2B5EF4-FFF2-40B4-BE49-F238E27FC236}">
              <a16:creationId xmlns:a16="http://schemas.microsoft.com/office/drawing/2014/main" id="{F1AC02DA-8AE2-4052-BCDC-156DE3664550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22</xdr:row>
      <xdr:rowOff>0</xdr:rowOff>
    </xdr:from>
    <xdr:ext cx="0" cy="666750"/>
    <xdr:sp macro="" textlink="">
      <xdr:nvSpPr>
        <xdr:cNvPr id="188" name="Text Box 97">
          <a:extLst>
            <a:ext uri="{FF2B5EF4-FFF2-40B4-BE49-F238E27FC236}">
              <a16:creationId xmlns:a16="http://schemas.microsoft.com/office/drawing/2014/main" id="{7284E3FF-01C6-46E0-8FFF-487F7014ABC8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89" name="Text Box 89">
          <a:extLst>
            <a:ext uri="{FF2B5EF4-FFF2-40B4-BE49-F238E27FC236}">
              <a16:creationId xmlns:a16="http://schemas.microsoft.com/office/drawing/2014/main" id="{62E58403-D1B9-491F-A3FE-185F3F5A2959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90" name="Text Box 97">
          <a:extLst>
            <a:ext uri="{FF2B5EF4-FFF2-40B4-BE49-F238E27FC236}">
              <a16:creationId xmlns:a16="http://schemas.microsoft.com/office/drawing/2014/main" id="{EC61713A-95DA-422E-9DEE-F29812D5B96B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91" name="Text Box 89">
          <a:extLst>
            <a:ext uri="{FF2B5EF4-FFF2-40B4-BE49-F238E27FC236}">
              <a16:creationId xmlns:a16="http://schemas.microsoft.com/office/drawing/2014/main" id="{2A0A65F1-50A7-4164-AEEC-AB9E44F65028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92" name="Text Box 97">
          <a:extLst>
            <a:ext uri="{FF2B5EF4-FFF2-40B4-BE49-F238E27FC236}">
              <a16:creationId xmlns:a16="http://schemas.microsoft.com/office/drawing/2014/main" id="{26E45CE6-3735-4E49-A337-932BCEA6A990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93" name="Text Box 89">
          <a:extLst>
            <a:ext uri="{FF2B5EF4-FFF2-40B4-BE49-F238E27FC236}">
              <a16:creationId xmlns:a16="http://schemas.microsoft.com/office/drawing/2014/main" id="{316BB633-D25D-4595-973F-7EC8F3C30480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94" name="Text Box 97">
          <a:extLst>
            <a:ext uri="{FF2B5EF4-FFF2-40B4-BE49-F238E27FC236}">
              <a16:creationId xmlns:a16="http://schemas.microsoft.com/office/drawing/2014/main" id="{CFA742E9-B021-4B1B-BA13-542A18310044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95" name="Text Box 89">
          <a:extLst>
            <a:ext uri="{FF2B5EF4-FFF2-40B4-BE49-F238E27FC236}">
              <a16:creationId xmlns:a16="http://schemas.microsoft.com/office/drawing/2014/main" id="{5622FCDE-8577-48F1-9D39-E16DB963201B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96" name="Text Box 97">
          <a:extLst>
            <a:ext uri="{FF2B5EF4-FFF2-40B4-BE49-F238E27FC236}">
              <a16:creationId xmlns:a16="http://schemas.microsoft.com/office/drawing/2014/main" id="{423F9414-DF9A-42E3-AC2C-625D677E5907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97" name="Text Box 89">
          <a:extLst>
            <a:ext uri="{FF2B5EF4-FFF2-40B4-BE49-F238E27FC236}">
              <a16:creationId xmlns:a16="http://schemas.microsoft.com/office/drawing/2014/main" id="{D81E2DF5-22B0-4270-A442-67ACE2CCB182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98" name="Text Box 97">
          <a:extLst>
            <a:ext uri="{FF2B5EF4-FFF2-40B4-BE49-F238E27FC236}">
              <a16:creationId xmlns:a16="http://schemas.microsoft.com/office/drawing/2014/main" id="{CA3B01FE-3313-42D6-AE89-8D506EAB258D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99" name="Text Box 89">
          <a:extLst>
            <a:ext uri="{FF2B5EF4-FFF2-40B4-BE49-F238E27FC236}">
              <a16:creationId xmlns:a16="http://schemas.microsoft.com/office/drawing/2014/main" id="{94A55346-ECA5-47B0-9052-9A179016034C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200" name="Text Box 97">
          <a:extLst>
            <a:ext uri="{FF2B5EF4-FFF2-40B4-BE49-F238E27FC236}">
              <a16:creationId xmlns:a16="http://schemas.microsoft.com/office/drawing/2014/main" id="{C5EB83C5-554E-41AA-9B81-46066C225C12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201" name="Text Box 89">
          <a:extLst>
            <a:ext uri="{FF2B5EF4-FFF2-40B4-BE49-F238E27FC236}">
              <a16:creationId xmlns:a16="http://schemas.microsoft.com/office/drawing/2014/main" id="{108CCB60-75A1-498B-9617-8A9A5A67985C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202" name="Text Box 97">
          <a:extLst>
            <a:ext uri="{FF2B5EF4-FFF2-40B4-BE49-F238E27FC236}">
              <a16:creationId xmlns:a16="http://schemas.microsoft.com/office/drawing/2014/main" id="{05D7A4EB-F70D-4E63-8A79-186629DCCDBD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203" name="Text Box 89">
          <a:extLst>
            <a:ext uri="{FF2B5EF4-FFF2-40B4-BE49-F238E27FC236}">
              <a16:creationId xmlns:a16="http://schemas.microsoft.com/office/drawing/2014/main" id="{1FC11F4D-2FC7-4522-A388-D3BC317B48DB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204" name="Text Box 97">
          <a:extLst>
            <a:ext uri="{FF2B5EF4-FFF2-40B4-BE49-F238E27FC236}">
              <a16:creationId xmlns:a16="http://schemas.microsoft.com/office/drawing/2014/main" id="{D1D42AEA-6D92-4539-96AC-26D531372F89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205" name="Text Box 89">
          <a:extLst>
            <a:ext uri="{FF2B5EF4-FFF2-40B4-BE49-F238E27FC236}">
              <a16:creationId xmlns:a16="http://schemas.microsoft.com/office/drawing/2014/main" id="{CC64BC72-DF1E-422B-A527-A0CEA35E467B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206" name="Text Box 97">
          <a:extLst>
            <a:ext uri="{FF2B5EF4-FFF2-40B4-BE49-F238E27FC236}">
              <a16:creationId xmlns:a16="http://schemas.microsoft.com/office/drawing/2014/main" id="{F66FD6C9-0A6A-44E1-BEA2-0646AEFBFCA7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FB2132DB-2A84-4CCC-9D30-B238B9CDA409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208" name="Text Box 97">
          <a:extLst>
            <a:ext uri="{FF2B5EF4-FFF2-40B4-BE49-F238E27FC236}">
              <a16:creationId xmlns:a16="http://schemas.microsoft.com/office/drawing/2014/main" id="{4931664C-D61A-41E3-B436-D432EBDB80C7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209" name="Text Box 89">
          <a:extLst>
            <a:ext uri="{FF2B5EF4-FFF2-40B4-BE49-F238E27FC236}">
              <a16:creationId xmlns:a16="http://schemas.microsoft.com/office/drawing/2014/main" id="{60C2DD0B-0119-40AD-BF6A-F37488BE223D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210" name="Text Box 97">
          <a:extLst>
            <a:ext uri="{FF2B5EF4-FFF2-40B4-BE49-F238E27FC236}">
              <a16:creationId xmlns:a16="http://schemas.microsoft.com/office/drawing/2014/main" id="{7C923105-6D6C-49DB-9C2E-F8028C6F5EC9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211" name="Text Box 89">
          <a:extLst>
            <a:ext uri="{FF2B5EF4-FFF2-40B4-BE49-F238E27FC236}">
              <a16:creationId xmlns:a16="http://schemas.microsoft.com/office/drawing/2014/main" id="{7EE22AE8-99BB-4C53-8592-CC57BC416693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212" name="Text Box 97">
          <a:extLst>
            <a:ext uri="{FF2B5EF4-FFF2-40B4-BE49-F238E27FC236}">
              <a16:creationId xmlns:a16="http://schemas.microsoft.com/office/drawing/2014/main" id="{F911823C-04A2-4430-919B-4722234F0074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213" name="Text Box 89">
          <a:extLst>
            <a:ext uri="{FF2B5EF4-FFF2-40B4-BE49-F238E27FC236}">
              <a16:creationId xmlns:a16="http://schemas.microsoft.com/office/drawing/2014/main" id="{D51DC134-109C-4D01-B908-1C18F1B3891D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214" name="Text Box 97">
          <a:extLst>
            <a:ext uri="{FF2B5EF4-FFF2-40B4-BE49-F238E27FC236}">
              <a16:creationId xmlns:a16="http://schemas.microsoft.com/office/drawing/2014/main" id="{FBB43189-184F-4A6C-B52D-212F55142227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215" name="Text Box 89">
          <a:extLst>
            <a:ext uri="{FF2B5EF4-FFF2-40B4-BE49-F238E27FC236}">
              <a16:creationId xmlns:a16="http://schemas.microsoft.com/office/drawing/2014/main" id="{89849DE6-D7E6-41CC-84D1-D99BC16590DA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216" name="Text Box 97">
          <a:extLst>
            <a:ext uri="{FF2B5EF4-FFF2-40B4-BE49-F238E27FC236}">
              <a16:creationId xmlns:a16="http://schemas.microsoft.com/office/drawing/2014/main" id="{2E1F3A43-5BC0-4B34-8E83-20C591A6F8C8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217" name="Text Box 89">
          <a:extLst>
            <a:ext uri="{FF2B5EF4-FFF2-40B4-BE49-F238E27FC236}">
              <a16:creationId xmlns:a16="http://schemas.microsoft.com/office/drawing/2014/main" id="{8C9B0256-ECB6-48C7-A5FB-A85DC12A009E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218" name="Text Box 97">
          <a:extLst>
            <a:ext uri="{FF2B5EF4-FFF2-40B4-BE49-F238E27FC236}">
              <a16:creationId xmlns:a16="http://schemas.microsoft.com/office/drawing/2014/main" id="{8C0BC7B0-C8D8-465C-B238-D937F1F619AA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219" name="Text Box 89">
          <a:extLst>
            <a:ext uri="{FF2B5EF4-FFF2-40B4-BE49-F238E27FC236}">
              <a16:creationId xmlns:a16="http://schemas.microsoft.com/office/drawing/2014/main" id="{C09EF9A2-934D-488B-A37E-0A0DA77ACBDF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220" name="Text Box 97">
          <a:extLst>
            <a:ext uri="{FF2B5EF4-FFF2-40B4-BE49-F238E27FC236}">
              <a16:creationId xmlns:a16="http://schemas.microsoft.com/office/drawing/2014/main" id="{F094F067-86B3-4243-B901-A10DEA00C648}"/>
            </a:ext>
          </a:extLst>
        </xdr:cNvPr>
        <xdr:cNvSpPr txBox="1">
          <a:spLocks noChangeArrowheads="1"/>
        </xdr:cNvSpPr>
      </xdr:nvSpPr>
      <xdr:spPr bwMode="auto">
        <a:xfrm>
          <a:off x="2581275" y="19011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1028700</xdr:colOff>
      <xdr:row>25</xdr:row>
      <xdr:rowOff>0</xdr:rowOff>
    </xdr:from>
    <xdr:to>
      <xdr:col>3</xdr:col>
      <xdr:colOff>1028700</xdr:colOff>
      <xdr:row>34</xdr:row>
      <xdr:rowOff>98328</xdr:rowOff>
    </xdr:to>
    <xdr:sp macro="" textlink="">
      <xdr:nvSpPr>
        <xdr:cNvPr id="341" name="Text Box 89">
          <a:extLst>
            <a:ext uri="{FF2B5EF4-FFF2-40B4-BE49-F238E27FC236}">
              <a16:creationId xmlns:a16="http://schemas.microsoft.com/office/drawing/2014/main" id="{B42C5C2A-10A5-4678-9506-DDF67CDAC922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1028700</xdr:colOff>
      <xdr:row>25</xdr:row>
      <xdr:rowOff>0</xdr:rowOff>
    </xdr:from>
    <xdr:to>
      <xdr:col>3</xdr:col>
      <xdr:colOff>1028700</xdr:colOff>
      <xdr:row>34</xdr:row>
      <xdr:rowOff>98328</xdr:rowOff>
    </xdr:to>
    <xdr:sp macro="" textlink="">
      <xdr:nvSpPr>
        <xdr:cNvPr id="342" name="Text Box 97">
          <a:extLst>
            <a:ext uri="{FF2B5EF4-FFF2-40B4-BE49-F238E27FC236}">
              <a16:creationId xmlns:a16="http://schemas.microsoft.com/office/drawing/2014/main" id="{4E7355FB-B70E-4E51-8540-62E7161FFDFF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1028700</xdr:colOff>
      <xdr:row>25</xdr:row>
      <xdr:rowOff>0</xdr:rowOff>
    </xdr:from>
    <xdr:to>
      <xdr:col>3</xdr:col>
      <xdr:colOff>1028700</xdr:colOff>
      <xdr:row>34</xdr:row>
      <xdr:rowOff>107853</xdr:rowOff>
    </xdr:to>
    <xdr:sp macro="" textlink="">
      <xdr:nvSpPr>
        <xdr:cNvPr id="343" name="Text Box 89">
          <a:extLst>
            <a:ext uri="{FF2B5EF4-FFF2-40B4-BE49-F238E27FC236}">
              <a16:creationId xmlns:a16="http://schemas.microsoft.com/office/drawing/2014/main" id="{2728CFF1-71B4-4C83-B0FA-97F4370CA6F0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1028700</xdr:colOff>
      <xdr:row>25</xdr:row>
      <xdr:rowOff>0</xdr:rowOff>
    </xdr:from>
    <xdr:to>
      <xdr:col>3</xdr:col>
      <xdr:colOff>1028700</xdr:colOff>
      <xdr:row>34</xdr:row>
      <xdr:rowOff>107853</xdr:rowOff>
    </xdr:to>
    <xdr:sp macro="" textlink="">
      <xdr:nvSpPr>
        <xdr:cNvPr id="344" name="Text Box 97">
          <a:extLst>
            <a:ext uri="{FF2B5EF4-FFF2-40B4-BE49-F238E27FC236}">
              <a16:creationId xmlns:a16="http://schemas.microsoft.com/office/drawing/2014/main" id="{309117CB-3FC8-4432-8440-908694B5D236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1028700</xdr:colOff>
      <xdr:row>25</xdr:row>
      <xdr:rowOff>0</xdr:rowOff>
    </xdr:from>
    <xdr:to>
      <xdr:col>3</xdr:col>
      <xdr:colOff>1028700</xdr:colOff>
      <xdr:row>34</xdr:row>
      <xdr:rowOff>107853</xdr:rowOff>
    </xdr:to>
    <xdr:sp macro="" textlink="">
      <xdr:nvSpPr>
        <xdr:cNvPr id="345" name="Text Box 89">
          <a:extLst>
            <a:ext uri="{FF2B5EF4-FFF2-40B4-BE49-F238E27FC236}">
              <a16:creationId xmlns:a16="http://schemas.microsoft.com/office/drawing/2014/main" id="{0053A8B7-67C4-4C3D-A771-A4EE68DE0848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1028700</xdr:colOff>
      <xdr:row>25</xdr:row>
      <xdr:rowOff>0</xdr:rowOff>
    </xdr:from>
    <xdr:to>
      <xdr:col>3</xdr:col>
      <xdr:colOff>1028700</xdr:colOff>
      <xdr:row>34</xdr:row>
      <xdr:rowOff>107853</xdr:rowOff>
    </xdr:to>
    <xdr:sp macro="" textlink="">
      <xdr:nvSpPr>
        <xdr:cNvPr id="346" name="Text Box 97">
          <a:extLst>
            <a:ext uri="{FF2B5EF4-FFF2-40B4-BE49-F238E27FC236}">
              <a16:creationId xmlns:a16="http://schemas.microsoft.com/office/drawing/2014/main" id="{89E1141E-1B4B-4B3B-8A51-0881BD7632DF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1028700</xdr:colOff>
      <xdr:row>25</xdr:row>
      <xdr:rowOff>0</xdr:rowOff>
    </xdr:from>
    <xdr:to>
      <xdr:col>3</xdr:col>
      <xdr:colOff>1028700</xdr:colOff>
      <xdr:row>34</xdr:row>
      <xdr:rowOff>107853</xdr:rowOff>
    </xdr:to>
    <xdr:sp macro="" textlink="">
      <xdr:nvSpPr>
        <xdr:cNvPr id="347" name="Text Box 89">
          <a:extLst>
            <a:ext uri="{FF2B5EF4-FFF2-40B4-BE49-F238E27FC236}">
              <a16:creationId xmlns:a16="http://schemas.microsoft.com/office/drawing/2014/main" id="{8320D6CB-A9B6-422D-AB15-F42BA3E09152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1028700</xdr:colOff>
      <xdr:row>25</xdr:row>
      <xdr:rowOff>0</xdr:rowOff>
    </xdr:from>
    <xdr:to>
      <xdr:col>3</xdr:col>
      <xdr:colOff>1028700</xdr:colOff>
      <xdr:row>34</xdr:row>
      <xdr:rowOff>107853</xdr:rowOff>
    </xdr:to>
    <xdr:sp macro="" textlink="">
      <xdr:nvSpPr>
        <xdr:cNvPr id="348" name="Text Box 97">
          <a:extLst>
            <a:ext uri="{FF2B5EF4-FFF2-40B4-BE49-F238E27FC236}">
              <a16:creationId xmlns:a16="http://schemas.microsoft.com/office/drawing/2014/main" id="{90B4617C-3496-44E5-A6ED-405905EB1922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1028700</xdr:colOff>
      <xdr:row>25</xdr:row>
      <xdr:rowOff>0</xdr:rowOff>
    </xdr:from>
    <xdr:ext cx="0" cy="285750"/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AE07B84E-4FB1-4542-88F2-68073DFFB039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85750"/>
    <xdr:sp macro="" textlink="">
      <xdr:nvSpPr>
        <xdr:cNvPr id="350" name="Text Box 97">
          <a:extLst>
            <a:ext uri="{FF2B5EF4-FFF2-40B4-BE49-F238E27FC236}">
              <a16:creationId xmlns:a16="http://schemas.microsoft.com/office/drawing/2014/main" id="{35A047F1-CB17-4445-89A0-0294E70BAD5A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51" name="Text Box 89">
          <a:extLst>
            <a:ext uri="{FF2B5EF4-FFF2-40B4-BE49-F238E27FC236}">
              <a16:creationId xmlns:a16="http://schemas.microsoft.com/office/drawing/2014/main" id="{D8BD143D-5F3F-43AD-9F02-32C0E91119C1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52" name="Text Box 97">
          <a:extLst>
            <a:ext uri="{FF2B5EF4-FFF2-40B4-BE49-F238E27FC236}">
              <a16:creationId xmlns:a16="http://schemas.microsoft.com/office/drawing/2014/main" id="{CEFF36BE-DA10-4DED-A4B3-29121B859B22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53" name="Text Box 89">
          <a:extLst>
            <a:ext uri="{FF2B5EF4-FFF2-40B4-BE49-F238E27FC236}">
              <a16:creationId xmlns:a16="http://schemas.microsoft.com/office/drawing/2014/main" id="{044B88CC-7C0F-4AF3-9A00-BEC9B3F8C4AD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54" name="Text Box 97">
          <a:extLst>
            <a:ext uri="{FF2B5EF4-FFF2-40B4-BE49-F238E27FC236}">
              <a16:creationId xmlns:a16="http://schemas.microsoft.com/office/drawing/2014/main" id="{07BAF0E0-97F3-4459-BD54-7EAFE95E3A78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55" name="Text Box 89">
          <a:extLst>
            <a:ext uri="{FF2B5EF4-FFF2-40B4-BE49-F238E27FC236}">
              <a16:creationId xmlns:a16="http://schemas.microsoft.com/office/drawing/2014/main" id="{162FCAF6-867D-408B-B2A3-F9A9B1B7CD97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56" name="Text Box 97">
          <a:extLst>
            <a:ext uri="{FF2B5EF4-FFF2-40B4-BE49-F238E27FC236}">
              <a16:creationId xmlns:a16="http://schemas.microsoft.com/office/drawing/2014/main" id="{78419109-2592-4ACC-8792-A5D92AB1502B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85750"/>
    <xdr:sp macro="" textlink="">
      <xdr:nvSpPr>
        <xdr:cNvPr id="357" name="Text Box 89">
          <a:extLst>
            <a:ext uri="{FF2B5EF4-FFF2-40B4-BE49-F238E27FC236}">
              <a16:creationId xmlns:a16="http://schemas.microsoft.com/office/drawing/2014/main" id="{783E644D-09B0-4CE8-95D0-5A59D3B4BB68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85750"/>
    <xdr:sp macro="" textlink="">
      <xdr:nvSpPr>
        <xdr:cNvPr id="358" name="Text Box 97">
          <a:extLst>
            <a:ext uri="{FF2B5EF4-FFF2-40B4-BE49-F238E27FC236}">
              <a16:creationId xmlns:a16="http://schemas.microsoft.com/office/drawing/2014/main" id="{8000DF14-046B-43AD-A051-4B7F10C0FFD7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59" name="Text Box 89">
          <a:extLst>
            <a:ext uri="{FF2B5EF4-FFF2-40B4-BE49-F238E27FC236}">
              <a16:creationId xmlns:a16="http://schemas.microsoft.com/office/drawing/2014/main" id="{4564988C-E5E0-405C-99C9-E040C0E35081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60" name="Text Box 97">
          <a:extLst>
            <a:ext uri="{FF2B5EF4-FFF2-40B4-BE49-F238E27FC236}">
              <a16:creationId xmlns:a16="http://schemas.microsoft.com/office/drawing/2014/main" id="{A79EC867-241F-49B7-B170-82BF04394A77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61" name="Text Box 89">
          <a:extLst>
            <a:ext uri="{FF2B5EF4-FFF2-40B4-BE49-F238E27FC236}">
              <a16:creationId xmlns:a16="http://schemas.microsoft.com/office/drawing/2014/main" id="{49CCD294-D6CB-4409-9890-7B288D846181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62" name="Text Box 97">
          <a:extLst>
            <a:ext uri="{FF2B5EF4-FFF2-40B4-BE49-F238E27FC236}">
              <a16:creationId xmlns:a16="http://schemas.microsoft.com/office/drawing/2014/main" id="{4E09542F-3695-4D52-ACE6-57C66B0867C6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63" name="Text Box 89">
          <a:extLst>
            <a:ext uri="{FF2B5EF4-FFF2-40B4-BE49-F238E27FC236}">
              <a16:creationId xmlns:a16="http://schemas.microsoft.com/office/drawing/2014/main" id="{34ACC348-8CC2-42CF-A47B-FE3853E9E9CE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64" name="Text Box 97">
          <a:extLst>
            <a:ext uri="{FF2B5EF4-FFF2-40B4-BE49-F238E27FC236}">
              <a16:creationId xmlns:a16="http://schemas.microsoft.com/office/drawing/2014/main" id="{E2DBF324-EBF4-4E0C-9EED-49E56035F209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85750"/>
    <xdr:sp macro="" textlink="">
      <xdr:nvSpPr>
        <xdr:cNvPr id="365" name="Text Box 89">
          <a:extLst>
            <a:ext uri="{FF2B5EF4-FFF2-40B4-BE49-F238E27FC236}">
              <a16:creationId xmlns:a16="http://schemas.microsoft.com/office/drawing/2014/main" id="{ABC71B2D-A355-4B4A-8B31-C0513C0306AC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85750"/>
    <xdr:sp macro="" textlink="">
      <xdr:nvSpPr>
        <xdr:cNvPr id="366" name="Text Box 97">
          <a:extLst>
            <a:ext uri="{FF2B5EF4-FFF2-40B4-BE49-F238E27FC236}">
              <a16:creationId xmlns:a16="http://schemas.microsoft.com/office/drawing/2014/main" id="{0D303985-27FE-482C-84E2-2D81516FDAB2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67" name="Text Box 89">
          <a:extLst>
            <a:ext uri="{FF2B5EF4-FFF2-40B4-BE49-F238E27FC236}">
              <a16:creationId xmlns:a16="http://schemas.microsoft.com/office/drawing/2014/main" id="{68F55EC6-3D85-4EB3-8D45-C0E2FA2A4B25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68" name="Text Box 97">
          <a:extLst>
            <a:ext uri="{FF2B5EF4-FFF2-40B4-BE49-F238E27FC236}">
              <a16:creationId xmlns:a16="http://schemas.microsoft.com/office/drawing/2014/main" id="{6733B4D5-DB4A-401B-A325-BD99CD3B2899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69" name="Text Box 89">
          <a:extLst>
            <a:ext uri="{FF2B5EF4-FFF2-40B4-BE49-F238E27FC236}">
              <a16:creationId xmlns:a16="http://schemas.microsoft.com/office/drawing/2014/main" id="{87D72D88-A463-40DC-9EB0-3F45223E9DD3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70" name="Text Box 97">
          <a:extLst>
            <a:ext uri="{FF2B5EF4-FFF2-40B4-BE49-F238E27FC236}">
              <a16:creationId xmlns:a16="http://schemas.microsoft.com/office/drawing/2014/main" id="{18FB1CF7-0F2F-4F79-BF39-20FD2907BEE5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71" name="Text Box 89">
          <a:extLst>
            <a:ext uri="{FF2B5EF4-FFF2-40B4-BE49-F238E27FC236}">
              <a16:creationId xmlns:a16="http://schemas.microsoft.com/office/drawing/2014/main" id="{FD6DD8B3-978A-4B48-ABB7-2B6F4AA0E2E0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72" name="Text Box 97">
          <a:extLst>
            <a:ext uri="{FF2B5EF4-FFF2-40B4-BE49-F238E27FC236}">
              <a16:creationId xmlns:a16="http://schemas.microsoft.com/office/drawing/2014/main" id="{B6EC123D-2862-404C-AB39-329F8D895545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85750"/>
    <xdr:sp macro="" textlink="">
      <xdr:nvSpPr>
        <xdr:cNvPr id="373" name="Text Box 89">
          <a:extLst>
            <a:ext uri="{FF2B5EF4-FFF2-40B4-BE49-F238E27FC236}">
              <a16:creationId xmlns:a16="http://schemas.microsoft.com/office/drawing/2014/main" id="{BAD40EE8-3CE3-446D-BDCE-A8995E365D37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85750"/>
    <xdr:sp macro="" textlink="">
      <xdr:nvSpPr>
        <xdr:cNvPr id="374" name="Text Box 97">
          <a:extLst>
            <a:ext uri="{FF2B5EF4-FFF2-40B4-BE49-F238E27FC236}">
              <a16:creationId xmlns:a16="http://schemas.microsoft.com/office/drawing/2014/main" id="{8B9EB9E5-209C-467D-ACB6-BF242BF6098A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75" name="Text Box 89">
          <a:extLst>
            <a:ext uri="{FF2B5EF4-FFF2-40B4-BE49-F238E27FC236}">
              <a16:creationId xmlns:a16="http://schemas.microsoft.com/office/drawing/2014/main" id="{BF9BFAFF-E15A-421F-A3DD-AEA8AA53A6C1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76" name="Text Box 97">
          <a:extLst>
            <a:ext uri="{FF2B5EF4-FFF2-40B4-BE49-F238E27FC236}">
              <a16:creationId xmlns:a16="http://schemas.microsoft.com/office/drawing/2014/main" id="{C2A0E860-C62E-44B0-BEF0-9D719756745C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77" name="Text Box 89">
          <a:extLst>
            <a:ext uri="{FF2B5EF4-FFF2-40B4-BE49-F238E27FC236}">
              <a16:creationId xmlns:a16="http://schemas.microsoft.com/office/drawing/2014/main" id="{F3610F15-0F73-41D8-A84D-07905DB1CF88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78" name="Text Box 97">
          <a:extLst>
            <a:ext uri="{FF2B5EF4-FFF2-40B4-BE49-F238E27FC236}">
              <a16:creationId xmlns:a16="http://schemas.microsoft.com/office/drawing/2014/main" id="{FF211265-B65C-4B00-A1E1-BBB83D90954D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79" name="Text Box 89">
          <a:extLst>
            <a:ext uri="{FF2B5EF4-FFF2-40B4-BE49-F238E27FC236}">
              <a16:creationId xmlns:a16="http://schemas.microsoft.com/office/drawing/2014/main" id="{4889A34A-F6F7-4E88-A862-33055D597AF0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80" name="Text Box 97">
          <a:extLst>
            <a:ext uri="{FF2B5EF4-FFF2-40B4-BE49-F238E27FC236}">
              <a16:creationId xmlns:a16="http://schemas.microsoft.com/office/drawing/2014/main" id="{84ABB338-BE79-4C62-B1BA-B38DF4F6A6B4}"/>
            </a:ext>
          </a:extLst>
        </xdr:cNvPr>
        <xdr:cNvSpPr txBox="1">
          <a:spLocks noChangeArrowheads="1"/>
        </xdr:cNvSpPr>
      </xdr:nvSpPr>
      <xdr:spPr bwMode="auto">
        <a:xfrm>
          <a:off x="2819400" y="57435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657225"/>
    <xdr:sp macro="" textlink="">
      <xdr:nvSpPr>
        <xdr:cNvPr id="381" name="Text Box 89">
          <a:extLst>
            <a:ext uri="{FF2B5EF4-FFF2-40B4-BE49-F238E27FC236}">
              <a16:creationId xmlns:a16="http://schemas.microsoft.com/office/drawing/2014/main" id="{DD46C4DE-14EE-4CB2-BE19-481D9C35C117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657225"/>
    <xdr:sp macro="" textlink="">
      <xdr:nvSpPr>
        <xdr:cNvPr id="382" name="Text Box 97">
          <a:extLst>
            <a:ext uri="{FF2B5EF4-FFF2-40B4-BE49-F238E27FC236}">
              <a16:creationId xmlns:a16="http://schemas.microsoft.com/office/drawing/2014/main" id="{AAFEA656-EC47-49A1-90A4-BE1CF5D02528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666750"/>
    <xdr:sp macro="" textlink="">
      <xdr:nvSpPr>
        <xdr:cNvPr id="383" name="Text Box 89">
          <a:extLst>
            <a:ext uri="{FF2B5EF4-FFF2-40B4-BE49-F238E27FC236}">
              <a16:creationId xmlns:a16="http://schemas.microsoft.com/office/drawing/2014/main" id="{152CF05E-7AB9-4E16-9BBB-C808F1FFF3E0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666750"/>
    <xdr:sp macro="" textlink="">
      <xdr:nvSpPr>
        <xdr:cNvPr id="384" name="Text Box 97">
          <a:extLst>
            <a:ext uri="{FF2B5EF4-FFF2-40B4-BE49-F238E27FC236}">
              <a16:creationId xmlns:a16="http://schemas.microsoft.com/office/drawing/2014/main" id="{DED02D45-CBF1-427E-A5FC-06B719EC1AE1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666750"/>
    <xdr:sp macro="" textlink="">
      <xdr:nvSpPr>
        <xdr:cNvPr id="385" name="Text Box 89">
          <a:extLst>
            <a:ext uri="{FF2B5EF4-FFF2-40B4-BE49-F238E27FC236}">
              <a16:creationId xmlns:a16="http://schemas.microsoft.com/office/drawing/2014/main" id="{5644F9A5-7918-47A4-A3BD-6686E4FEE71D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666750"/>
    <xdr:sp macro="" textlink="">
      <xdr:nvSpPr>
        <xdr:cNvPr id="386" name="Text Box 97">
          <a:extLst>
            <a:ext uri="{FF2B5EF4-FFF2-40B4-BE49-F238E27FC236}">
              <a16:creationId xmlns:a16="http://schemas.microsoft.com/office/drawing/2014/main" id="{4F20639F-DDE0-40F1-838D-81702325DC24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666750"/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6D6F736B-C741-49AE-A748-C1ABC8B1D934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666750"/>
    <xdr:sp macro="" textlink="">
      <xdr:nvSpPr>
        <xdr:cNvPr id="388" name="Text Box 97">
          <a:extLst>
            <a:ext uri="{FF2B5EF4-FFF2-40B4-BE49-F238E27FC236}">
              <a16:creationId xmlns:a16="http://schemas.microsoft.com/office/drawing/2014/main" id="{C6653713-8C6C-4CFB-AA84-11A86BAD63A6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85750"/>
    <xdr:sp macro="" textlink="">
      <xdr:nvSpPr>
        <xdr:cNvPr id="389" name="Text Box 89">
          <a:extLst>
            <a:ext uri="{FF2B5EF4-FFF2-40B4-BE49-F238E27FC236}">
              <a16:creationId xmlns:a16="http://schemas.microsoft.com/office/drawing/2014/main" id="{F1571D88-AEAD-47B5-960A-BD4F09903E4E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85750"/>
    <xdr:sp macro="" textlink="">
      <xdr:nvSpPr>
        <xdr:cNvPr id="390" name="Text Box 97">
          <a:extLst>
            <a:ext uri="{FF2B5EF4-FFF2-40B4-BE49-F238E27FC236}">
              <a16:creationId xmlns:a16="http://schemas.microsoft.com/office/drawing/2014/main" id="{B8726858-3B39-4F24-AE76-C9FE48D5A68C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91" name="Text Box 89">
          <a:extLst>
            <a:ext uri="{FF2B5EF4-FFF2-40B4-BE49-F238E27FC236}">
              <a16:creationId xmlns:a16="http://schemas.microsoft.com/office/drawing/2014/main" id="{12DE6553-1816-4F39-87C2-09C625149CFB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92" name="Text Box 97">
          <a:extLst>
            <a:ext uri="{FF2B5EF4-FFF2-40B4-BE49-F238E27FC236}">
              <a16:creationId xmlns:a16="http://schemas.microsoft.com/office/drawing/2014/main" id="{8C8C025F-548E-4428-A4E8-74EAB451B760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93" name="Text Box 89">
          <a:extLst>
            <a:ext uri="{FF2B5EF4-FFF2-40B4-BE49-F238E27FC236}">
              <a16:creationId xmlns:a16="http://schemas.microsoft.com/office/drawing/2014/main" id="{2D29BC61-6899-475A-A763-92D80DECFF8E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94" name="Text Box 97">
          <a:extLst>
            <a:ext uri="{FF2B5EF4-FFF2-40B4-BE49-F238E27FC236}">
              <a16:creationId xmlns:a16="http://schemas.microsoft.com/office/drawing/2014/main" id="{AA66E92F-6F6F-477C-B654-7FFED71E8A8F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95" name="Text Box 89">
          <a:extLst>
            <a:ext uri="{FF2B5EF4-FFF2-40B4-BE49-F238E27FC236}">
              <a16:creationId xmlns:a16="http://schemas.microsoft.com/office/drawing/2014/main" id="{8E4990C6-CE9D-4A99-B9A2-8CEE6C9C1B02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96" name="Text Box 97">
          <a:extLst>
            <a:ext uri="{FF2B5EF4-FFF2-40B4-BE49-F238E27FC236}">
              <a16:creationId xmlns:a16="http://schemas.microsoft.com/office/drawing/2014/main" id="{4F6B3836-11B5-4FBD-9481-30E96F60CCEC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85750"/>
    <xdr:sp macro="" textlink="">
      <xdr:nvSpPr>
        <xdr:cNvPr id="397" name="Text Box 89">
          <a:extLst>
            <a:ext uri="{FF2B5EF4-FFF2-40B4-BE49-F238E27FC236}">
              <a16:creationId xmlns:a16="http://schemas.microsoft.com/office/drawing/2014/main" id="{CB3D92A7-2827-474F-B6DB-13FC67D21746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85750"/>
    <xdr:sp macro="" textlink="">
      <xdr:nvSpPr>
        <xdr:cNvPr id="398" name="Text Box 97">
          <a:extLst>
            <a:ext uri="{FF2B5EF4-FFF2-40B4-BE49-F238E27FC236}">
              <a16:creationId xmlns:a16="http://schemas.microsoft.com/office/drawing/2014/main" id="{303596CC-BB76-460C-BC07-B45EF0C722CA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99" name="Text Box 89">
          <a:extLst>
            <a:ext uri="{FF2B5EF4-FFF2-40B4-BE49-F238E27FC236}">
              <a16:creationId xmlns:a16="http://schemas.microsoft.com/office/drawing/2014/main" id="{73452689-8639-4C64-9F5B-C1690158F011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400" name="Text Box 97">
          <a:extLst>
            <a:ext uri="{FF2B5EF4-FFF2-40B4-BE49-F238E27FC236}">
              <a16:creationId xmlns:a16="http://schemas.microsoft.com/office/drawing/2014/main" id="{3E6980AB-CCE0-4AB0-B8AD-DC146C0FE42A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401" name="Text Box 89">
          <a:extLst>
            <a:ext uri="{FF2B5EF4-FFF2-40B4-BE49-F238E27FC236}">
              <a16:creationId xmlns:a16="http://schemas.microsoft.com/office/drawing/2014/main" id="{3EE8A718-495C-4636-A5DA-54D1F5068883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402" name="Text Box 97">
          <a:extLst>
            <a:ext uri="{FF2B5EF4-FFF2-40B4-BE49-F238E27FC236}">
              <a16:creationId xmlns:a16="http://schemas.microsoft.com/office/drawing/2014/main" id="{02911D1C-D731-4F4C-85C1-A381A47AB5C9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403" name="Text Box 89">
          <a:extLst>
            <a:ext uri="{FF2B5EF4-FFF2-40B4-BE49-F238E27FC236}">
              <a16:creationId xmlns:a16="http://schemas.microsoft.com/office/drawing/2014/main" id="{CF723F57-A290-47DC-9614-F71872151A71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404" name="Text Box 97">
          <a:extLst>
            <a:ext uri="{FF2B5EF4-FFF2-40B4-BE49-F238E27FC236}">
              <a16:creationId xmlns:a16="http://schemas.microsoft.com/office/drawing/2014/main" id="{4F0340A1-EB29-4D37-9761-41BD6474AB51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85750"/>
    <xdr:sp macro="" textlink="">
      <xdr:nvSpPr>
        <xdr:cNvPr id="405" name="Text Box 89">
          <a:extLst>
            <a:ext uri="{FF2B5EF4-FFF2-40B4-BE49-F238E27FC236}">
              <a16:creationId xmlns:a16="http://schemas.microsoft.com/office/drawing/2014/main" id="{0CDB70E5-1498-40FF-B8B6-7AE1AC231AA3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85750"/>
    <xdr:sp macro="" textlink="">
      <xdr:nvSpPr>
        <xdr:cNvPr id="406" name="Text Box 97">
          <a:extLst>
            <a:ext uri="{FF2B5EF4-FFF2-40B4-BE49-F238E27FC236}">
              <a16:creationId xmlns:a16="http://schemas.microsoft.com/office/drawing/2014/main" id="{C61F699E-AD3B-444F-8629-1C8EC60CAD68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407" name="Text Box 89">
          <a:extLst>
            <a:ext uri="{FF2B5EF4-FFF2-40B4-BE49-F238E27FC236}">
              <a16:creationId xmlns:a16="http://schemas.microsoft.com/office/drawing/2014/main" id="{30D3EA25-D1A1-4152-A687-46B01F200F51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408" name="Text Box 97">
          <a:extLst>
            <a:ext uri="{FF2B5EF4-FFF2-40B4-BE49-F238E27FC236}">
              <a16:creationId xmlns:a16="http://schemas.microsoft.com/office/drawing/2014/main" id="{1B16ED7C-C478-40CA-82A0-61FB984E058C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409" name="Text Box 89">
          <a:extLst>
            <a:ext uri="{FF2B5EF4-FFF2-40B4-BE49-F238E27FC236}">
              <a16:creationId xmlns:a16="http://schemas.microsoft.com/office/drawing/2014/main" id="{20CA4378-A02E-48DD-B022-FEFA275A44C1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410" name="Text Box 97">
          <a:extLst>
            <a:ext uri="{FF2B5EF4-FFF2-40B4-BE49-F238E27FC236}">
              <a16:creationId xmlns:a16="http://schemas.microsoft.com/office/drawing/2014/main" id="{9B298953-DF9F-4D61-8E42-6F1F6CAE76F9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411" name="Text Box 89">
          <a:extLst>
            <a:ext uri="{FF2B5EF4-FFF2-40B4-BE49-F238E27FC236}">
              <a16:creationId xmlns:a16="http://schemas.microsoft.com/office/drawing/2014/main" id="{CBD4EBF6-60F4-4E98-B690-A20C524869E3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412" name="Text Box 97">
          <a:extLst>
            <a:ext uri="{FF2B5EF4-FFF2-40B4-BE49-F238E27FC236}">
              <a16:creationId xmlns:a16="http://schemas.microsoft.com/office/drawing/2014/main" id="{45E82205-5E44-4FCA-91F6-2EF10473C4EA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85750"/>
    <xdr:sp macro="" textlink="">
      <xdr:nvSpPr>
        <xdr:cNvPr id="413" name="Text Box 89">
          <a:extLst>
            <a:ext uri="{FF2B5EF4-FFF2-40B4-BE49-F238E27FC236}">
              <a16:creationId xmlns:a16="http://schemas.microsoft.com/office/drawing/2014/main" id="{B27D7C97-6AE8-4BF2-81CE-6CE52C25E5CE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85750"/>
    <xdr:sp macro="" textlink="">
      <xdr:nvSpPr>
        <xdr:cNvPr id="414" name="Text Box 97">
          <a:extLst>
            <a:ext uri="{FF2B5EF4-FFF2-40B4-BE49-F238E27FC236}">
              <a16:creationId xmlns:a16="http://schemas.microsoft.com/office/drawing/2014/main" id="{74C73239-B692-410C-8FEC-CE8FA1F8A58B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415" name="Text Box 89">
          <a:extLst>
            <a:ext uri="{FF2B5EF4-FFF2-40B4-BE49-F238E27FC236}">
              <a16:creationId xmlns:a16="http://schemas.microsoft.com/office/drawing/2014/main" id="{70EF9B8D-4D8B-43CE-A83C-7960E5EF7EE6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416" name="Text Box 97">
          <a:extLst>
            <a:ext uri="{FF2B5EF4-FFF2-40B4-BE49-F238E27FC236}">
              <a16:creationId xmlns:a16="http://schemas.microsoft.com/office/drawing/2014/main" id="{373306AD-F36B-4286-B1D5-BB62A0E42988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417" name="Text Box 89">
          <a:extLst>
            <a:ext uri="{FF2B5EF4-FFF2-40B4-BE49-F238E27FC236}">
              <a16:creationId xmlns:a16="http://schemas.microsoft.com/office/drawing/2014/main" id="{27AA841C-C568-44C1-99F1-0EE64FA5B10F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418" name="Text Box 97">
          <a:extLst>
            <a:ext uri="{FF2B5EF4-FFF2-40B4-BE49-F238E27FC236}">
              <a16:creationId xmlns:a16="http://schemas.microsoft.com/office/drawing/2014/main" id="{93424833-FE93-4C90-A402-1F6147DF28A1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419" name="Text Box 89">
          <a:extLst>
            <a:ext uri="{FF2B5EF4-FFF2-40B4-BE49-F238E27FC236}">
              <a16:creationId xmlns:a16="http://schemas.microsoft.com/office/drawing/2014/main" id="{BCF90553-BF97-476F-9624-E49B2E486CE8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420" name="Text Box 97">
          <a:extLst>
            <a:ext uri="{FF2B5EF4-FFF2-40B4-BE49-F238E27FC236}">
              <a16:creationId xmlns:a16="http://schemas.microsoft.com/office/drawing/2014/main" id="{8F9A9DBA-2304-4F85-98F8-6C55604B9179}"/>
            </a:ext>
          </a:extLst>
        </xdr:cNvPr>
        <xdr:cNvSpPr txBox="1">
          <a:spLocks noChangeArrowheads="1"/>
        </xdr:cNvSpPr>
      </xdr:nvSpPr>
      <xdr:spPr bwMode="auto">
        <a:xfrm>
          <a:off x="2819400" y="55340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2" name="Text Box 88">
          <a:extLst>
            <a:ext uri="{FF2B5EF4-FFF2-40B4-BE49-F238E27FC236}">
              <a16:creationId xmlns:a16="http://schemas.microsoft.com/office/drawing/2014/main" id="{20D7ABBB-E742-4F12-8FD0-4FF03CD01A0C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3" name="Text Box 96">
          <a:extLst>
            <a:ext uri="{FF2B5EF4-FFF2-40B4-BE49-F238E27FC236}">
              <a16:creationId xmlns:a16="http://schemas.microsoft.com/office/drawing/2014/main" id="{5F4DB864-0E81-48B0-B66F-397AABD345F2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" name="Text Box 88">
          <a:extLst>
            <a:ext uri="{FF2B5EF4-FFF2-40B4-BE49-F238E27FC236}">
              <a16:creationId xmlns:a16="http://schemas.microsoft.com/office/drawing/2014/main" id="{5A180BB6-01AE-4585-9CEC-C2E2294E1320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5" name="Text Box 96">
          <a:extLst>
            <a:ext uri="{FF2B5EF4-FFF2-40B4-BE49-F238E27FC236}">
              <a16:creationId xmlns:a16="http://schemas.microsoft.com/office/drawing/2014/main" id="{853694FD-56AA-4813-ADE8-30F53A0983A9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DFBC6FC1-8318-4AA2-A4CD-1D1ED70FDE66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" name="Text Box 96">
          <a:extLst>
            <a:ext uri="{FF2B5EF4-FFF2-40B4-BE49-F238E27FC236}">
              <a16:creationId xmlns:a16="http://schemas.microsoft.com/office/drawing/2014/main" id="{54D2FD7D-6B46-4370-A7B4-CAC5490FAF4A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" name="Text Box 88">
          <a:extLst>
            <a:ext uri="{FF2B5EF4-FFF2-40B4-BE49-F238E27FC236}">
              <a16:creationId xmlns:a16="http://schemas.microsoft.com/office/drawing/2014/main" id="{B99BE3A9-4786-41F5-BCD3-ABF2B6EECD7D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" name="Text Box 96">
          <a:extLst>
            <a:ext uri="{FF2B5EF4-FFF2-40B4-BE49-F238E27FC236}">
              <a16:creationId xmlns:a16="http://schemas.microsoft.com/office/drawing/2014/main" id="{AC1DAF1E-C073-456C-8115-58E2AE70E351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" name="Text Box 88">
          <a:extLst>
            <a:ext uri="{FF2B5EF4-FFF2-40B4-BE49-F238E27FC236}">
              <a16:creationId xmlns:a16="http://schemas.microsoft.com/office/drawing/2014/main" id="{5D3569BA-F096-44A4-8C3B-1CB26AE26C66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1" name="Text Box 96">
          <a:extLst>
            <a:ext uri="{FF2B5EF4-FFF2-40B4-BE49-F238E27FC236}">
              <a16:creationId xmlns:a16="http://schemas.microsoft.com/office/drawing/2014/main" id="{D6D53CE3-9487-448C-8C50-435062307D4A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2" name="Text Box 88">
          <a:extLst>
            <a:ext uri="{FF2B5EF4-FFF2-40B4-BE49-F238E27FC236}">
              <a16:creationId xmlns:a16="http://schemas.microsoft.com/office/drawing/2014/main" id="{668F01C3-5476-4836-AA21-B0FEA4AB1177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3" name="Text Box 96">
          <a:extLst>
            <a:ext uri="{FF2B5EF4-FFF2-40B4-BE49-F238E27FC236}">
              <a16:creationId xmlns:a16="http://schemas.microsoft.com/office/drawing/2014/main" id="{8B4612E2-858D-446E-9D41-625B3B60EA18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4" name="Text Box 88">
          <a:extLst>
            <a:ext uri="{FF2B5EF4-FFF2-40B4-BE49-F238E27FC236}">
              <a16:creationId xmlns:a16="http://schemas.microsoft.com/office/drawing/2014/main" id="{96A30C29-A8A4-48CC-AAEF-3D279C772971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5" name="Text Box 96">
          <a:extLst>
            <a:ext uri="{FF2B5EF4-FFF2-40B4-BE49-F238E27FC236}">
              <a16:creationId xmlns:a16="http://schemas.microsoft.com/office/drawing/2014/main" id="{71616F60-0F7E-40A2-9836-814D19153D2E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16" name="Text Box 89">
          <a:extLst>
            <a:ext uri="{FF2B5EF4-FFF2-40B4-BE49-F238E27FC236}">
              <a16:creationId xmlns:a16="http://schemas.microsoft.com/office/drawing/2014/main" id="{F16BAF14-5379-4E43-A39B-80AFFE7B2D08}"/>
            </a:ext>
          </a:extLst>
        </xdr:cNvPr>
        <xdr:cNvSpPr txBox="1">
          <a:spLocks noChangeArrowheads="1"/>
        </xdr:cNvSpPr>
      </xdr:nvSpPr>
      <xdr:spPr bwMode="auto">
        <a:xfrm>
          <a:off x="227076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17" name="Text Box 97">
          <a:extLst>
            <a:ext uri="{FF2B5EF4-FFF2-40B4-BE49-F238E27FC236}">
              <a16:creationId xmlns:a16="http://schemas.microsoft.com/office/drawing/2014/main" id="{0B23AB2E-C2D3-4BE2-87E4-1EA032232C40}"/>
            </a:ext>
          </a:extLst>
        </xdr:cNvPr>
        <xdr:cNvSpPr txBox="1">
          <a:spLocks noChangeArrowheads="1"/>
        </xdr:cNvSpPr>
      </xdr:nvSpPr>
      <xdr:spPr bwMode="auto">
        <a:xfrm>
          <a:off x="227076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18" name="Text Box 89">
          <a:extLst>
            <a:ext uri="{FF2B5EF4-FFF2-40B4-BE49-F238E27FC236}">
              <a16:creationId xmlns:a16="http://schemas.microsoft.com/office/drawing/2014/main" id="{DC91768B-8DEA-4D4A-A869-FCEA2B625DE1}"/>
            </a:ext>
          </a:extLst>
        </xdr:cNvPr>
        <xdr:cNvSpPr txBox="1">
          <a:spLocks noChangeArrowheads="1"/>
        </xdr:cNvSpPr>
      </xdr:nvSpPr>
      <xdr:spPr bwMode="auto">
        <a:xfrm>
          <a:off x="227076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19" name="Text Box 97">
          <a:extLst>
            <a:ext uri="{FF2B5EF4-FFF2-40B4-BE49-F238E27FC236}">
              <a16:creationId xmlns:a16="http://schemas.microsoft.com/office/drawing/2014/main" id="{062DF4F9-2BB8-43AE-BA6F-12B691757502}"/>
            </a:ext>
          </a:extLst>
        </xdr:cNvPr>
        <xdr:cNvSpPr txBox="1">
          <a:spLocks noChangeArrowheads="1"/>
        </xdr:cNvSpPr>
      </xdr:nvSpPr>
      <xdr:spPr bwMode="auto">
        <a:xfrm>
          <a:off x="227076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20" name="Text Box 89">
          <a:extLst>
            <a:ext uri="{FF2B5EF4-FFF2-40B4-BE49-F238E27FC236}">
              <a16:creationId xmlns:a16="http://schemas.microsoft.com/office/drawing/2014/main" id="{7BAB6F1E-E96F-4299-BE30-D0ADE5CFBA84}"/>
            </a:ext>
          </a:extLst>
        </xdr:cNvPr>
        <xdr:cNvSpPr txBox="1">
          <a:spLocks noChangeArrowheads="1"/>
        </xdr:cNvSpPr>
      </xdr:nvSpPr>
      <xdr:spPr bwMode="auto">
        <a:xfrm>
          <a:off x="227076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21" name="Text Box 97">
          <a:extLst>
            <a:ext uri="{FF2B5EF4-FFF2-40B4-BE49-F238E27FC236}">
              <a16:creationId xmlns:a16="http://schemas.microsoft.com/office/drawing/2014/main" id="{99B011FB-0E42-4BB8-9218-49E0C95774D6}"/>
            </a:ext>
          </a:extLst>
        </xdr:cNvPr>
        <xdr:cNvSpPr txBox="1">
          <a:spLocks noChangeArrowheads="1"/>
        </xdr:cNvSpPr>
      </xdr:nvSpPr>
      <xdr:spPr bwMode="auto">
        <a:xfrm>
          <a:off x="227076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22" name="Text Box 89">
          <a:extLst>
            <a:ext uri="{FF2B5EF4-FFF2-40B4-BE49-F238E27FC236}">
              <a16:creationId xmlns:a16="http://schemas.microsoft.com/office/drawing/2014/main" id="{EE0B69DD-D277-4719-84A4-1A1D3FDE3AA8}"/>
            </a:ext>
          </a:extLst>
        </xdr:cNvPr>
        <xdr:cNvSpPr txBox="1">
          <a:spLocks noChangeArrowheads="1"/>
        </xdr:cNvSpPr>
      </xdr:nvSpPr>
      <xdr:spPr bwMode="auto">
        <a:xfrm>
          <a:off x="227076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23" name="Text Box 97">
          <a:extLst>
            <a:ext uri="{FF2B5EF4-FFF2-40B4-BE49-F238E27FC236}">
              <a16:creationId xmlns:a16="http://schemas.microsoft.com/office/drawing/2014/main" id="{795118DE-18B9-4BAE-8CB2-420B16373819}"/>
            </a:ext>
          </a:extLst>
        </xdr:cNvPr>
        <xdr:cNvSpPr txBox="1">
          <a:spLocks noChangeArrowheads="1"/>
        </xdr:cNvSpPr>
      </xdr:nvSpPr>
      <xdr:spPr bwMode="auto">
        <a:xfrm>
          <a:off x="227076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4" name="Text Box 89">
          <a:extLst>
            <a:ext uri="{FF2B5EF4-FFF2-40B4-BE49-F238E27FC236}">
              <a16:creationId xmlns:a16="http://schemas.microsoft.com/office/drawing/2014/main" id="{0F022637-CBFA-4C81-8828-42803FECE563}"/>
            </a:ext>
          </a:extLst>
        </xdr:cNvPr>
        <xdr:cNvSpPr txBox="1">
          <a:spLocks noChangeArrowheads="1"/>
        </xdr:cNvSpPr>
      </xdr:nvSpPr>
      <xdr:spPr bwMode="auto">
        <a:xfrm>
          <a:off x="227076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5" name="Text Box 97">
          <a:extLst>
            <a:ext uri="{FF2B5EF4-FFF2-40B4-BE49-F238E27FC236}">
              <a16:creationId xmlns:a16="http://schemas.microsoft.com/office/drawing/2014/main" id="{731B2F20-532B-401D-AAEC-93D8021F1793}"/>
            </a:ext>
          </a:extLst>
        </xdr:cNvPr>
        <xdr:cNvSpPr txBox="1">
          <a:spLocks noChangeArrowheads="1"/>
        </xdr:cNvSpPr>
      </xdr:nvSpPr>
      <xdr:spPr bwMode="auto">
        <a:xfrm>
          <a:off x="227076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26" name="Text Box 89">
          <a:extLst>
            <a:ext uri="{FF2B5EF4-FFF2-40B4-BE49-F238E27FC236}">
              <a16:creationId xmlns:a16="http://schemas.microsoft.com/office/drawing/2014/main" id="{901CD9C3-7332-4095-BF5C-24A5C618DC7C}"/>
            </a:ext>
          </a:extLst>
        </xdr:cNvPr>
        <xdr:cNvSpPr txBox="1">
          <a:spLocks noChangeArrowheads="1"/>
        </xdr:cNvSpPr>
      </xdr:nvSpPr>
      <xdr:spPr bwMode="auto">
        <a:xfrm>
          <a:off x="227076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27" name="Text Box 97">
          <a:extLst>
            <a:ext uri="{FF2B5EF4-FFF2-40B4-BE49-F238E27FC236}">
              <a16:creationId xmlns:a16="http://schemas.microsoft.com/office/drawing/2014/main" id="{98BBB569-1E96-48C8-8333-5A99BC6278C3}"/>
            </a:ext>
          </a:extLst>
        </xdr:cNvPr>
        <xdr:cNvSpPr txBox="1">
          <a:spLocks noChangeArrowheads="1"/>
        </xdr:cNvSpPr>
      </xdr:nvSpPr>
      <xdr:spPr bwMode="auto">
        <a:xfrm>
          <a:off x="227076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28" name="Text Box 89">
          <a:extLst>
            <a:ext uri="{FF2B5EF4-FFF2-40B4-BE49-F238E27FC236}">
              <a16:creationId xmlns:a16="http://schemas.microsoft.com/office/drawing/2014/main" id="{59E9CBC4-19E8-4AF3-AD2F-6DE1388E6A72}"/>
            </a:ext>
          </a:extLst>
        </xdr:cNvPr>
        <xdr:cNvSpPr txBox="1">
          <a:spLocks noChangeArrowheads="1"/>
        </xdr:cNvSpPr>
      </xdr:nvSpPr>
      <xdr:spPr bwMode="auto">
        <a:xfrm>
          <a:off x="227076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29" name="Text Box 97">
          <a:extLst>
            <a:ext uri="{FF2B5EF4-FFF2-40B4-BE49-F238E27FC236}">
              <a16:creationId xmlns:a16="http://schemas.microsoft.com/office/drawing/2014/main" id="{B174FDA7-C2F6-461F-9270-FB49AFC07005}"/>
            </a:ext>
          </a:extLst>
        </xdr:cNvPr>
        <xdr:cNvSpPr txBox="1">
          <a:spLocks noChangeArrowheads="1"/>
        </xdr:cNvSpPr>
      </xdr:nvSpPr>
      <xdr:spPr bwMode="auto">
        <a:xfrm>
          <a:off x="227076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0" name="Text Box 89">
          <a:extLst>
            <a:ext uri="{FF2B5EF4-FFF2-40B4-BE49-F238E27FC236}">
              <a16:creationId xmlns:a16="http://schemas.microsoft.com/office/drawing/2014/main" id="{0027202A-18E7-455C-A0EF-31F837429BE7}"/>
            </a:ext>
          </a:extLst>
        </xdr:cNvPr>
        <xdr:cNvSpPr txBox="1">
          <a:spLocks noChangeArrowheads="1"/>
        </xdr:cNvSpPr>
      </xdr:nvSpPr>
      <xdr:spPr bwMode="auto">
        <a:xfrm>
          <a:off x="227076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1" name="Text Box 97">
          <a:extLst>
            <a:ext uri="{FF2B5EF4-FFF2-40B4-BE49-F238E27FC236}">
              <a16:creationId xmlns:a16="http://schemas.microsoft.com/office/drawing/2014/main" id="{111B5315-2D3C-4FCF-81B8-2662206C3314}"/>
            </a:ext>
          </a:extLst>
        </xdr:cNvPr>
        <xdr:cNvSpPr txBox="1">
          <a:spLocks noChangeArrowheads="1"/>
        </xdr:cNvSpPr>
      </xdr:nvSpPr>
      <xdr:spPr bwMode="auto">
        <a:xfrm>
          <a:off x="227076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32" name="Text Box 88">
          <a:extLst>
            <a:ext uri="{FF2B5EF4-FFF2-40B4-BE49-F238E27FC236}">
              <a16:creationId xmlns:a16="http://schemas.microsoft.com/office/drawing/2014/main" id="{61B87E0F-0F4E-4BC2-BA97-BE9DE3179CC3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33" name="Text Box 96">
          <a:extLst>
            <a:ext uri="{FF2B5EF4-FFF2-40B4-BE49-F238E27FC236}">
              <a16:creationId xmlns:a16="http://schemas.microsoft.com/office/drawing/2014/main" id="{C80473DA-4E92-41F1-B456-1FDAF29E3139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34" name="Text Box 88">
          <a:extLst>
            <a:ext uri="{FF2B5EF4-FFF2-40B4-BE49-F238E27FC236}">
              <a16:creationId xmlns:a16="http://schemas.microsoft.com/office/drawing/2014/main" id="{336CF1CF-79FA-4D03-8F08-D92B2E59E2F9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35" name="Text Box 96">
          <a:extLst>
            <a:ext uri="{FF2B5EF4-FFF2-40B4-BE49-F238E27FC236}">
              <a16:creationId xmlns:a16="http://schemas.microsoft.com/office/drawing/2014/main" id="{4A27C120-46E0-4A77-A167-C4064928DB76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36" name="Text Box 88">
          <a:extLst>
            <a:ext uri="{FF2B5EF4-FFF2-40B4-BE49-F238E27FC236}">
              <a16:creationId xmlns:a16="http://schemas.microsoft.com/office/drawing/2014/main" id="{E0A99217-829E-4632-A7DC-01024F75DFAF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37" name="Text Box 96">
          <a:extLst>
            <a:ext uri="{FF2B5EF4-FFF2-40B4-BE49-F238E27FC236}">
              <a16:creationId xmlns:a16="http://schemas.microsoft.com/office/drawing/2014/main" id="{2507CD08-3093-40C9-9A76-E38B83CAAA8A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38" name="Text Box 88">
          <a:extLst>
            <a:ext uri="{FF2B5EF4-FFF2-40B4-BE49-F238E27FC236}">
              <a16:creationId xmlns:a16="http://schemas.microsoft.com/office/drawing/2014/main" id="{F42BD1A6-FB08-4495-A325-9A077D494978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39" name="Text Box 96">
          <a:extLst>
            <a:ext uri="{FF2B5EF4-FFF2-40B4-BE49-F238E27FC236}">
              <a16:creationId xmlns:a16="http://schemas.microsoft.com/office/drawing/2014/main" id="{C197E616-1E43-4B48-9768-8D1EF7E19140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0" name="Text Box 88">
          <a:extLst>
            <a:ext uri="{FF2B5EF4-FFF2-40B4-BE49-F238E27FC236}">
              <a16:creationId xmlns:a16="http://schemas.microsoft.com/office/drawing/2014/main" id="{7D1D3401-3022-4082-B1EA-51F049BC2ACE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1" name="Text Box 96">
          <a:extLst>
            <a:ext uri="{FF2B5EF4-FFF2-40B4-BE49-F238E27FC236}">
              <a16:creationId xmlns:a16="http://schemas.microsoft.com/office/drawing/2014/main" id="{4389C0C4-0855-4C19-8235-9145A7896DB4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2" name="Text Box 88">
          <a:extLst>
            <a:ext uri="{FF2B5EF4-FFF2-40B4-BE49-F238E27FC236}">
              <a16:creationId xmlns:a16="http://schemas.microsoft.com/office/drawing/2014/main" id="{C1F48B7E-60B1-4D31-BF45-B1EAE16A9B33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3" name="Text Box 96">
          <a:extLst>
            <a:ext uri="{FF2B5EF4-FFF2-40B4-BE49-F238E27FC236}">
              <a16:creationId xmlns:a16="http://schemas.microsoft.com/office/drawing/2014/main" id="{A37A847B-7814-4DFD-B3BD-B646C559DDB8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4" name="Text Box 88">
          <a:extLst>
            <a:ext uri="{FF2B5EF4-FFF2-40B4-BE49-F238E27FC236}">
              <a16:creationId xmlns:a16="http://schemas.microsoft.com/office/drawing/2014/main" id="{0BD70DCE-E036-4231-8D83-FA9E894003C6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5" name="Text Box 96">
          <a:extLst>
            <a:ext uri="{FF2B5EF4-FFF2-40B4-BE49-F238E27FC236}">
              <a16:creationId xmlns:a16="http://schemas.microsoft.com/office/drawing/2014/main" id="{28689F15-191D-46FD-B48C-196984240EBB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46" name="Text Box 88">
          <a:extLst>
            <a:ext uri="{FF2B5EF4-FFF2-40B4-BE49-F238E27FC236}">
              <a16:creationId xmlns:a16="http://schemas.microsoft.com/office/drawing/2014/main" id="{F0A5941E-2F03-48A5-AF26-2EF1626623B3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47" name="Text Box 96">
          <a:extLst>
            <a:ext uri="{FF2B5EF4-FFF2-40B4-BE49-F238E27FC236}">
              <a16:creationId xmlns:a16="http://schemas.microsoft.com/office/drawing/2014/main" id="{E6E9D1C2-96A6-4910-8C24-854F3B1D1380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8" name="Text Box 88">
          <a:extLst>
            <a:ext uri="{FF2B5EF4-FFF2-40B4-BE49-F238E27FC236}">
              <a16:creationId xmlns:a16="http://schemas.microsoft.com/office/drawing/2014/main" id="{946E2E6C-B444-4482-B3F6-13FEA5CEA897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9" name="Text Box 96">
          <a:extLst>
            <a:ext uri="{FF2B5EF4-FFF2-40B4-BE49-F238E27FC236}">
              <a16:creationId xmlns:a16="http://schemas.microsoft.com/office/drawing/2014/main" id="{EBE0DE6F-F795-4AA9-BE8A-165FE799D8EB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50" name="Text Box 88">
          <a:extLst>
            <a:ext uri="{FF2B5EF4-FFF2-40B4-BE49-F238E27FC236}">
              <a16:creationId xmlns:a16="http://schemas.microsoft.com/office/drawing/2014/main" id="{27F3ED8E-0DCA-4406-A461-779E09187FD5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51" name="Text Box 96">
          <a:extLst>
            <a:ext uri="{FF2B5EF4-FFF2-40B4-BE49-F238E27FC236}">
              <a16:creationId xmlns:a16="http://schemas.microsoft.com/office/drawing/2014/main" id="{B7CBC4EF-CE14-40D9-A39A-5F67CFBF8301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52" name="Text Box 88">
          <a:extLst>
            <a:ext uri="{FF2B5EF4-FFF2-40B4-BE49-F238E27FC236}">
              <a16:creationId xmlns:a16="http://schemas.microsoft.com/office/drawing/2014/main" id="{0F3627EF-9130-45A1-A563-27B5501400BC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53" name="Text Box 96">
          <a:extLst>
            <a:ext uri="{FF2B5EF4-FFF2-40B4-BE49-F238E27FC236}">
              <a16:creationId xmlns:a16="http://schemas.microsoft.com/office/drawing/2014/main" id="{322546FC-4C92-45DE-B813-1F833DE76492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54" name="Text Box 88">
          <a:extLst>
            <a:ext uri="{FF2B5EF4-FFF2-40B4-BE49-F238E27FC236}">
              <a16:creationId xmlns:a16="http://schemas.microsoft.com/office/drawing/2014/main" id="{6A276E05-51E0-4A1D-AB76-27ED8AEA0D9A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55" name="Text Box 96">
          <a:extLst>
            <a:ext uri="{FF2B5EF4-FFF2-40B4-BE49-F238E27FC236}">
              <a16:creationId xmlns:a16="http://schemas.microsoft.com/office/drawing/2014/main" id="{9CCD4657-A1BC-4214-957A-F0DBCE57D756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56" name="Text Box 88">
          <a:extLst>
            <a:ext uri="{FF2B5EF4-FFF2-40B4-BE49-F238E27FC236}">
              <a16:creationId xmlns:a16="http://schemas.microsoft.com/office/drawing/2014/main" id="{CE44025D-F787-4C88-A993-01B12872EC33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57" name="Text Box 96">
          <a:extLst>
            <a:ext uri="{FF2B5EF4-FFF2-40B4-BE49-F238E27FC236}">
              <a16:creationId xmlns:a16="http://schemas.microsoft.com/office/drawing/2014/main" id="{9489C195-C2D6-4ED1-94B7-9ABCF7CDB6E7}"/>
            </a:ext>
          </a:extLst>
        </xdr:cNvPr>
        <xdr:cNvSpPr txBox="1">
          <a:spLocks noChangeArrowheads="1"/>
        </xdr:cNvSpPr>
      </xdr:nvSpPr>
      <xdr:spPr bwMode="auto">
        <a:xfrm>
          <a:off x="1623060" y="39243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85750"/>
    <xdr:sp macro="" textlink="">
      <xdr:nvSpPr>
        <xdr:cNvPr id="58" name="Text Box 89">
          <a:extLst>
            <a:ext uri="{FF2B5EF4-FFF2-40B4-BE49-F238E27FC236}">
              <a16:creationId xmlns:a16="http://schemas.microsoft.com/office/drawing/2014/main" id="{0B9635A0-D930-421D-A3AC-85C147833762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85750"/>
    <xdr:sp macro="" textlink="">
      <xdr:nvSpPr>
        <xdr:cNvPr id="59" name="Text Box 97">
          <a:extLst>
            <a:ext uri="{FF2B5EF4-FFF2-40B4-BE49-F238E27FC236}">
              <a16:creationId xmlns:a16="http://schemas.microsoft.com/office/drawing/2014/main" id="{534773A6-7846-4146-8AFF-773DD253BE5F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60" name="Text Box 89">
          <a:extLst>
            <a:ext uri="{FF2B5EF4-FFF2-40B4-BE49-F238E27FC236}">
              <a16:creationId xmlns:a16="http://schemas.microsoft.com/office/drawing/2014/main" id="{60213E40-6425-4D68-8AB7-31D756BA13D2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61" name="Text Box 97">
          <a:extLst>
            <a:ext uri="{FF2B5EF4-FFF2-40B4-BE49-F238E27FC236}">
              <a16:creationId xmlns:a16="http://schemas.microsoft.com/office/drawing/2014/main" id="{5BA6B8E5-F4BB-4038-B5B7-0A14C1B4A26E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62" name="Text Box 89">
          <a:extLst>
            <a:ext uri="{FF2B5EF4-FFF2-40B4-BE49-F238E27FC236}">
              <a16:creationId xmlns:a16="http://schemas.microsoft.com/office/drawing/2014/main" id="{4A2DE626-7DDA-46D8-AC70-39B383DF3184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63" name="Text Box 97">
          <a:extLst>
            <a:ext uri="{FF2B5EF4-FFF2-40B4-BE49-F238E27FC236}">
              <a16:creationId xmlns:a16="http://schemas.microsoft.com/office/drawing/2014/main" id="{5CA4B5C5-0420-4BE9-99AA-4F3E8B5F1ED4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64" name="Text Box 89">
          <a:extLst>
            <a:ext uri="{FF2B5EF4-FFF2-40B4-BE49-F238E27FC236}">
              <a16:creationId xmlns:a16="http://schemas.microsoft.com/office/drawing/2014/main" id="{F0B5F746-D991-4571-921C-9F4D95703D98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65" name="Text Box 97">
          <a:extLst>
            <a:ext uri="{FF2B5EF4-FFF2-40B4-BE49-F238E27FC236}">
              <a16:creationId xmlns:a16="http://schemas.microsoft.com/office/drawing/2014/main" id="{28C6C5F2-FD6B-4CF1-862A-0A9CA2B3AEC4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85750"/>
    <xdr:sp macro="" textlink="">
      <xdr:nvSpPr>
        <xdr:cNvPr id="66" name="Text Box 89">
          <a:extLst>
            <a:ext uri="{FF2B5EF4-FFF2-40B4-BE49-F238E27FC236}">
              <a16:creationId xmlns:a16="http://schemas.microsoft.com/office/drawing/2014/main" id="{871535B2-8DF0-4D60-A484-D3C272A652E1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85750"/>
    <xdr:sp macro="" textlink="">
      <xdr:nvSpPr>
        <xdr:cNvPr id="67" name="Text Box 97">
          <a:extLst>
            <a:ext uri="{FF2B5EF4-FFF2-40B4-BE49-F238E27FC236}">
              <a16:creationId xmlns:a16="http://schemas.microsoft.com/office/drawing/2014/main" id="{D20187E6-366D-4039-86D6-FF6B554BCBF8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68" name="Text Box 89">
          <a:extLst>
            <a:ext uri="{FF2B5EF4-FFF2-40B4-BE49-F238E27FC236}">
              <a16:creationId xmlns:a16="http://schemas.microsoft.com/office/drawing/2014/main" id="{D5DA764E-95E3-40C8-9E68-1FE5CF75A6EF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69" name="Text Box 97">
          <a:extLst>
            <a:ext uri="{FF2B5EF4-FFF2-40B4-BE49-F238E27FC236}">
              <a16:creationId xmlns:a16="http://schemas.microsoft.com/office/drawing/2014/main" id="{1FBFBA54-98EA-478B-B92C-34F726E69EED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70" name="Text Box 89">
          <a:extLst>
            <a:ext uri="{FF2B5EF4-FFF2-40B4-BE49-F238E27FC236}">
              <a16:creationId xmlns:a16="http://schemas.microsoft.com/office/drawing/2014/main" id="{6746C466-FD1A-4148-8CA4-C1E03ED3009F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71" name="Text Box 97">
          <a:extLst>
            <a:ext uri="{FF2B5EF4-FFF2-40B4-BE49-F238E27FC236}">
              <a16:creationId xmlns:a16="http://schemas.microsoft.com/office/drawing/2014/main" id="{ACBC6A97-20F2-429C-9ADB-8A9256722EB6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72" name="Text Box 89">
          <a:extLst>
            <a:ext uri="{FF2B5EF4-FFF2-40B4-BE49-F238E27FC236}">
              <a16:creationId xmlns:a16="http://schemas.microsoft.com/office/drawing/2014/main" id="{194D1C69-72F6-484F-9BA8-999F5752423D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6DAC0A77-BF5E-4D84-A7D4-ECB7490364BD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85750"/>
    <xdr:sp macro="" textlink="">
      <xdr:nvSpPr>
        <xdr:cNvPr id="74" name="Text Box 89">
          <a:extLst>
            <a:ext uri="{FF2B5EF4-FFF2-40B4-BE49-F238E27FC236}">
              <a16:creationId xmlns:a16="http://schemas.microsoft.com/office/drawing/2014/main" id="{8BF38A11-B128-4CBF-9D3E-FA60DE40F06B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85750"/>
    <xdr:sp macro="" textlink="">
      <xdr:nvSpPr>
        <xdr:cNvPr id="75" name="Text Box 97">
          <a:extLst>
            <a:ext uri="{FF2B5EF4-FFF2-40B4-BE49-F238E27FC236}">
              <a16:creationId xmlns:a16="http://schemas.microsoft.com/office/drawing/2014/main" id="{4BF7C8E5-7236-410A-BBC3-773AFBD1906F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76" name="Text Box 89">
          <a:extLst>
            <a:ext uri="{FF2B5EF4-FFF2-40B4-BE49-F238E27FC236}">
              <a16:creationId xmlns:a16="http://schemas.microsoft.com/office/drawing/2014/main" id="{F93FF259-DA56-44BA-90A5-8A0094F33565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77" name="Text Box 97">
          <a:extLst>
            <a:ext uri="{FF2B5EF4-FFF2-40B4-BE49-F238E27FC236}">
              <a16:creationId xmlns:a16="http://schemas.microsoft.com/office/drawing/2014/main" id="{FAC88585-DE16-4AF4-862C-387588CDA3B7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78" name="Text Box 89">
          <a:extLst>
            <a:ext uri="{FF2B5EF4-FFF2-40B4-BE49-F238E27FC236}">
              <a16:creationId xmlns:a16="http://schemas.microsoft.com/office/drawing/2014/main" id="{8DFA5A17-9064-432A-A148-0E2E208AEE5F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79" name="Text Box 97">
          <a:extLst>
            <a:ext uri="{FF2B5EF4-FFF2-40B4-BE49-F238E27FC236}">
              <a16:creationId xmlns:a16="http://schemas.microsoft.com/office/drawing/2014/main" id="{0BE92CBF-C966-464A-B23B-2A0C51D4B1FC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80" name="Text Box 89">
          <a:extLst>
            <a:ext uri="{FF2B5EF4-FFF2-40B4-BE49-F238E27FC236}">
              <a16:creationId xmlns:a16="http://schemas.microsoft.com/office/drawing/2014/main" id="{EF3E6AB9-6085-4EFF-823B-D1E5ADF39E89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81" name="Text Box 97">
          <a:extLst>
            <a:ext uri="{FF2B5EF4-FFF2-40B4-BE49-F238E27FC236}">
              <a16:creationId xmlns:a16="http://schemas.microsoft.com/office/drawing/2014/main" id="{116D6C16-AE18-4E6E-AEA7-CB84FB79F3A6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85750"/>
    <xdr:sp macro="" textlink="">
      <xdr:nvSpPr>
        <xdr:cNvPr id="82" name="Text Box 89">
          <a:extLst>
            <a:ext uri="{FF2B5EF4-FFF2-40B4-BE49-F238E27FC236}">
              <a16:creationId xmlns:a16="http://schemas.microsoft.com/office/drawing/2014/main" id="{92F814A4-27A4-4F72-8842-74EDC2EC510F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85750"/>
    <xdr:sp macro="" textlink="">
      <xdr:nvSpPr>
        <xdr:cNvPr id="83" name="Text Box 97">
          <a:extLst>
            <a:ext uri="{FF2B5EF4-FFF2-40B4-BE49-F238E27FC236}">
              <a16:creationId xmlns:a16="http://schemas.microsoft.com/office/drawing/2014/main" id="{417E171D-5D3B-429A-BD08-06D372CB8EBB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84" name="Text Box 89">
          <a:extLst>
            <a:ext uri="{FF2B5EF4-FFF2-40B4-BE49-F238E27FC236}">
              <a16:creationId xmlns:a16="http://schemas.microsoft.com/office/drawing/2014/main" id="{6C6D9DC5-DDEC-46D4-AABE-7CE67FB13786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85" name="Text Box 97">
          <a:extLst>
            <a:ext uri="{FF2B5EF4-FFF2-40B4-BE49-F238E27FC236}">
              <a16:creationId xmlns:a16="http://schemas.microsoft.com/office/drawing/2014/main" id="{4B1575BB-AC32-413F-A727-CC7487AA27A1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86" name="Text Box 89">
          <a:extLst>
            <a:ext uri="{FF2B5EF4-FFF2-40B4-BE49-F238E27FC236}">
              <a16:creationId xmlns:a16="http://schemas.microsoft.com/office/drawing/2014/main" id="{180DF3AD-99BD-433B-BC64-89E59056F422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87" name="Text Box 97">
          <a:extLst>
            <a:ext uri="{FF2B5EF4-FFF2-40B4-BE49-F238E27FC236}">
              <a16:creationId xmlns:a16="http://schemas.microsoft.com/office/drawing/2014/main" id="{9A4FB439-7167-4727-887C-9FAE5D092C3A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88" name="Text Box 89">
          <a:extLst>
            <a:ext uri="{FF2B5EF4-FFF2-40B4-BE49-F238E27FC236}">
              <a16:creationId xmlns:a16="http://schemas.microsoft.com/office/drawing/2014/main" id="{A6EA344E-A2D7-47D0-83DB-1145597E9D4E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89" name="Text Box 97">
          <a:extLst>
            <a:ext uri="{FF2B5EF4-FFF2-40B4-BE49-F238E27FC236}">
              <a16:creationId xmlns:a16="http://schemas.microsoft.com/office/drawing/2014/main" id="{82ED3FFC-F537-41CC-A4B3-1BCE1BFF1564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85750"/>
    <xdr:sp macro="" textlink="">
      <xdr:nvSpPr>
        <xdr:cNvPr id="90" name="Text Box 89">
          <a:extLst>
            <a:ext uri="{FF2B5EF4-FFF2-40B4-BE49-F238E27FC236}">
              <a16:creationId xmlns:a16="http://schemas.microsoft.com/office/drawing/2014/main" id="{8859660C-6184-42EC-A4B6-DBCC3E87BCDA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85750"/>
    <xdr:sp macro="" textlink="">
      <xdr:nvSpPr>
        <xdr:cNvPr id="91" name="Text Box 97">
          <a:extLst>
            <a:ext uri="{FF2B5EF4-FFF2-40B4-BE49-F238E27FC236}">
              <a16:creationId xmlns:a16="http://schemas.microsoft.com/office/drawing/2014/main" id="{82280C4B-00D1-424A-BCD6-71E6CD400FE1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92" name="Text Box 89">
          <a:extLst>
            <a:ext uri="{FF2B5EF4-FFF2-40B4-BE49-F238E27FC236}">
              <a16:creationId xmlns:a16="http://schemas.microsoft.com/office/drawing/2014/main" id="{A3B3C720-21F1-407B-A649-00171979CDBF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93" name="Text Box 97">
          <a:extLst>
            <a:ext uri="{FF2B5EF4-FFF2-40B4-BE49-F238E27FC236}">
              <a16:creationId xmlns:a16="http://schemas.microsoft.com/office/drawing/2014/main" id="{FBAB1AC9-FFE2-4BB7-AE51-4C78BA046F13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94" name="Text Box 89">
          <a:extLst>
            <a:ext uri="{FF2B5EF4-FFF2-40B4-BE49-F238E27FC236}">
              <a16:creationId xmlns:a16="http://schemas.microsoft.com/office/drawing/2014/main" id="{15FA66CB-FBD8-40CF-A0F9-6D0F145BA21D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95" name="Text Box 97">
          <a:extLst>
            <a:ext uri="{FF2B5EF4-FFF2-40B4-BE49-F238E27FC236}">
              <a16:creationId xmlns:a16="http://schemas.microsoft.com/office/drawing/2014/main" id="{98507FEA-26F1-401F-8DD8-DAB6ED9D60B2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96" name="Text Box 89">
          <a:extLst>
            <a:ext uri="{FF2B5EF4-FFF2-40B4-BE49-F238E27FC236}">
              <a16:creationId xmlns:a16="http://schemas.microsoft.com/office/drawing/2014/main" id="{4D7C8ECC-E427-4127-BA4E-121F9DEDF752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97" name="Text Box 97">
          <a:extLst>
            <a:ext uri="{FF2B5EF4-FFF2-40B4-BE49-F238E27FC236}">
              <a16:creationId xmlns:a16="http://schemas.microsoft.com/office/drawing/2014/main" id="{CE67655C-53B7-4B11-AB96-2D26149F073A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85750"/>
    <xdr:sp macro="" textlink="">
      <xdr:nvSpPr>
        <xdr:cNvPr id="98" name="Text Box 89">
          <a:extLst>
            <a:ext uri="{FF2B5EF4-FFF2-40B4-BE49-F238E27FC236}">
              <a16:creationId xmlns:a16="http://schemas.microsoft.com/office/drawing/2014/main" id="{D4A81270-C9DB-4747-8132-FCF09DAE16B6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85750"/>
    <xdr:sp macro="" textlink="">
      <xdr:nvSpPr>
        <xdr:cNvPr id="99" name="Text Box 97">
          <a:extLst>
            <a:ext uri="{FF2B5EF4-FFF2-40B4-BE49-F238E27FC236}">
              <a16:creationId xmlns:a16="http://schemas.microsoft.com/office/drawing/2014/main" id="{5A4C4D97-8680-44E2-8B4D-6D8ABA01805F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00" name="Text Box 89">
          <a:extLst>
            <a:ext uri="{FF2B5EF4-FFF2-40B4-BE49-F238E27FC236}">
              <a16:creationId xmlns:a16="http://schemas.microsoft.com/office/drawing/2014/main" id="{456226A6-4AF0-455A-97D4-DE19D52B9254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01" name="Text Box 97">
          <a:extLst>
            <a:ext uri="{FF2B5EF4-FFF2-40B4-BE49-F238E27FC236}">
              <a16:creationId xmlns:a16="http://schemas.microsoft.com/office/drawing/2014/main" id="{7CF4F857-26B3-4025-9013-AED84A8C48B0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02" name="Text Box 89">
          <a:extLst>
            <a:ext uri="{FF2B5EF4-FFF2-40B4-BE49-F238E27FC236}">
              <a16:creationId xmlns:a16="http://schemas.microsoft.com/office/drawing/2014/main" id="{C253A2D0-B72D-46C2-8813-2EF8064DF02F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03" name="Text Box 97">
          <a:extLst>
            <a:ext uri="{FF2B5EF4-FFF2-40B4-BE49-F238E27FC236}">
              <a16:creationId xmlns:a16="http://schemas.microsoft.com/office/drawing/2014/main" id="{A793097D-F8AE-4802-9BFC-C43AB8B501B3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04" name="Text Box 89">
          <a:extLst>
            <a:ext uri="{FF2B5EF4-FFF2-40B4-BE49-F238E27FC236}">
              <a16:creationId xmlns:a16="http://schemas.microsoft.com/office/drawing/2014/main" id="{B1246C9D-FFBE-41DC-A0DE-1FAA628B429F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05" name="Text Box 97">
          <a:extLst>
            <a:ext uri="{FF2B5EF4-FFF2-40B4-BE49-F238E27FC236}">
              <a16:creationId xmlns:a16="http://schemas.microsoft.com/office/drawing/2014/main" id="{85E081ED-4736-4D2B-9100-E3BF8D7E6D9F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57225"/>
    <xdr:sp macro="" textlink="">
      <xdr:nvSpPr>
        <xdr:cNvPr id="106" name="Text Box 89">
          <a:extLst>
            <a:ext uri="{FF2B5EF4-FFF2-40B4-BE49-F238E27FC236}">
              <a16:creationId xmlns:a16="http://schemas.microsoft.com/office/drawing/2014/main" id="{00016802-3701-436F-B78C-D146A6B182B0}"/>
            </a:ext>
          </a:extLst>
        </xdr:cNvPr>
        <xdr:cNvSpPr txBox="1">
          <a:spLocks noChangeArrowheads="1"/>
        </xdr:cNvSpPr>
      </xdr:nvSpPr>
      <xdr:spPr bwMode="auto">
        <a:xfrm>
          <a:off x="2270760" y="834390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57225"/>
    <xdr:sp macro="" textlink="">
      <xdr:nvSpPr>
        <xdr:cNvPr id="107" name="Text Box 97">
          <a:extLst>
            <a:ext uri="{FF2B5EF4-FFF2-40B4-BE49-F238E27FC236}">
              <a16:creationId xmlns:a16="http://schemas.microsoft.com/office/drawing/2014/main" id="{26368753-8BF5-468B-99B4-73EAA7CA007C}"/>
            </a:ext>
          </a:extLst>
        </xdr:cNvPr>
        <xdr:cNvSpPr txBox="1">
          <a:spLocks noChangeArrowheads="1"/>
        </xdr:cNvSpPr>
      </xdr:nvSpPr>
      <xdr:spPr bwMode="auto">
        <a:xfrm>
          <a:off x="2270760" y="834390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66750"/>
    <xdr:sp macro="" textlink="">
      <xdr:nvSpPr>
        <xdr:cNvPr id="108" name="Text Box 89">
          <a:extLst>
            <a:ext uri="{FF2B5EF4-FFF2-40B4-BE49-F238E27FC236}">
              <a16:creationId xmlns:a16="http://schemas.microsoft.com/office/drawing/2014/main" id="{3F82BD92-8C89-4FAE-96AD-0726DD94BAA9}"/>
            </a:ext>
          </a:extLst>
        </xdr:cNvPr>
        <xdr:cNvSpPr txBox="1">
          <a:spLocks noChangeArrowheads="1"/>
        </xdr:cNvSpPr>
      </xdr:nvSpPr>
      <xdr:spPr bwMode="auto">
        <a:xfrm>
          <a:off x="2270760" y="8343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66750"/>
    <xdr:sp macro="" textlink="">
      <xdr:nvSpPr>
        <xdr:cNvPr id="109" name="Text Box 97">
          <a:extLst>
            <a:ext uri="{FF2B5EF4-FFF2-40B4-BE49-F238E27FC236}">
              <a16:creationId xmlns:a16="http://schemas.microsoft.com/office/drawing/2014/main" id="{A38B18CD-4E37-43BF-9B5E-8179598CDE89}"/>
            </a:ext>
          </a:extLst>
        </xdr:cNvPr>
        <xdr:cNvSpPr txBox="1">
          <a:spLocks noChangeArrowheads="1"/>
        </xdr:cNvSpPr>
      </xdr:nvSpPr>
      <xdr:spPr bwMode="auto">
        <a:xfrm>
          <a:off x="2270760" y="8343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6675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BEE780EE-295F-4A47-A1BB-50B5A8625B05}"/>
            </a:ext>
          </a:extLst>
        </xdr:cNvPr>
        <xdr:cNvSpPr txBox="1">
          <a:spLocks noChangeArrowheads="1"/>
        </xdr:cNvSpPr>
      </xdr:nvSpPr>
      <xdr:spPr bwMode="auto">
        <a:xfrm>
          <a:off x="2270760" y="8343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66750"/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1DAE272B-275F-49CF-BDC2-A31BD8DEA151}"/>
            </a:ext>
          </a:extLst>
        </xdr:cNvPr>
        <xdr:cNvSpPr txBox="1">
          <a:spLocks noChangeArrowheads="1"/>
        </xdr:cNvSpPr>
      </xdr:nvSpPr>
      <xdr:spPr bwMode="auto">
        <a:xfrm>
          <a:off x="2270760" y="8343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66750"/>
    <xdr:sp macro="" textlink="">
      <xdr:nvSpPr>
        <xdr:cNvPr id="112" name="Text Box 89">
          <a:extLst>
            <a:ext uri="{FF2B5EF4-FFF2-40B4-BE49-F238E27FC236}">
              <a16:creationId xmlns:a16="http://schemas.microsoft.com/office/drawing/2014/main" id="{26D4F1FC-DFF1-4612-8098-A41E7E3EDE28}"/>
            </a:ext>
          </a:extLst>
        </xdr:cNvPr>
        <xdr:cNvSpPr txBox="1">
          <a:spLocks noChangeArrowheads="1"/>
        </xdr:cNvSpPr>
      </xdr:nvSpPr>
      <xdr:spPr bwMode="auto">
        <a:xfrm>
          <a:off x="2270760" y="8343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66750"/>
    <xdr:sp macro="" textlink="">
      <xdr:nvSpPr>
        <xdr:cNvPr id="113" name="Text Box 97">
          <a:extLst>
            <a:ext uri="{FF2B5EF4-FFF2-40B4-BE49-F238E27FC236}">
              <a16:creationId xmlns:a16="http://schemas.microsoft.com/office/drawing/2014/main" id="{0711A47C-6341-4F6F-BBB8-F6033EF2C4B8}"/>
            </a:ext>
          </a:extLst>
        </xdr:cNvPr>
        <xdr:cNvSpPr txBox="1">
          <a:spLocks noChangeArrowheads="1"/>
        </xdr:cNvSpPr>
      </xdr:nvSpPr>
      <xdr:spPr bwMode="auto">
        <a:xfrm>
          <a:off x="2270760" y="83439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85750"/>
    <xdr:sp macro="" textlink="">
      <xdr:nvSpPr>
        <xdr:cNvPr id="114" name="Text Box 89">
          <a:extLst>
            <a:ext uri="{FF2B5EF4-FFF2-40B4-BE49-F238E27FC236}">
              <a16:creationId xmlns:a16="http://schemas.microsoft.com/office/drawing/2014/main" id="{204E1ED0-3B69-4185-B8A4-6147FB1D81AE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85750"/>
    <xdr:sp macro="" textlink="">
      <xdr:nvSpPr>
        <xdr:cNvPr id="115" name="Text Box 97">
          <a:extLst>
            <a:ext uri="{FF2B5EF4-FFF2-40B4-BE49-F238E27FC236}">
              <a16:creationId xmlns:a16="http://schemas.microsoft.com/office/drawing/2014/main" id="{B18843B8-8A6F-475B-994E-D6B20B6BA841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16" name="Text Box 89">
          <a:extLst>
            <a:ext uri="{FF2B5EF4-FFF2-40B4-BE49-F238E27FC236}">
              <a16:creationId xmlns:a16="http://schemas.microsoft.com/office/drawing/2014/main" id="{9A56022F-DD16-4FA4-97E8-5CE2C99DED71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17" name="Text Box 97">
          <a:extLst>
            <a:ext uri="{FF2B5EF4-FFF2-40B4-BE49-F238E27FC236}">
              <a16:creationId xmlns:a16="http://schemas.microsoft.com/office/drawing/2014/main" id="{93B79E79-C0CA-4021-BB15-DB59CA9BAA92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18" name="Text Box 89">
          <a:extLst>
            <a:ext uri="{FF2B5EF4-FFF2-40B4-BE49-F238E27FC236}">
              <a16:creationId xmlns:a16="http://schemas.microsoft.com/office/drawing/2014/main" id="{22EAE957-4B76-40EF-B9B9-64522D1065CB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19" name="Text Box 97">
          <a:extLst>
            <a:ext uri="{FF2B5EF4-FFF2-40B4-BE49-F238E27FC236}">
              <a16:creationId xmlns:a16="http://schemas.microsoft.com/office/drawing/2014/main" id="{CB205036-8710-4692-997C-2964B7C71DE2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20" name="Text Box 89">
          <a:extLst>
            <a:ext uri="{FF2B5EF4-FFF2-40B4-BE49-F238E27FC236}">
              <a16:creationId xmlns:a16="http://schemas.microsoft.com/office/drawing/2014/main" id="{34170443-0AD5-4F15-9CD1-F1718B610BB0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21" name="Text Box 97">
          <a:extLst>
            <a:ext uri="{FF2B5EF4-FFF2-40B4-BE49-F238E27FC236}">
              <a16:creationId xmlns:a16="http://schemas.microsoft.com/office/drawing/2014/main" id="{34155FA0-3B2A-4D5F-A6D5-A1C473655E40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85750"/>
    <xdr:sp macro="" textlink="">
      <xdr:nvSpPr>
        <xdr:cNvPr id="122" name="Text Box 89">
          <a:extLst>
            <a:ext uri="{FF2B5EF4-FFF2-40B4-BE49-F238E27FC236}">
              <a16:creationId xmlns:a16="http://schemas.microsoft.com/office/drawing/2014/main" id="{2F869771-DA1A-40B9-A8AE-373BB296EC7E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85750"/>
    <xdr:sp macro="" textlink="">
      <xdr:nvSpPr>
        <xdr:cNvPr id="123" name="Text Box 97">
          <a:extLst>
            <a:ext uri="{FF2B5EF4-FFF2-40B4-BE49-F238E27FC236}">
              <a16:creationId xmlns:a16="http://schemas.microsoft.com/office/drawing/2014/main" id="{EF5E0DE3-B6BD-4DBA-BFFA-31E934CF4384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24" name="Text Box 89">
          <a:extLst>
            <a:ext uri="{FF2B5EF4-FFF2-40B4-BE49-F238E27FC236}">
              <a16:creationId xmlns:a16="http://schemas.microsoft.com/office/drawing/2014/main" id="{8F50F802-D065-4432-90DF-D72FED5087E9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25" name="Text Box 97">
          <a:extLst>
            <a:ext uri="{FF2B5EF4-FFF2-40B4-BE49-F238E27FC236}">
              <a16:creationId xmlns:a16="http://schemas.microsoft.com/office/drawing/2014/main" id="{5912C77B-9379-4D8E-86D8-B37EB4502E5B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26" name="Text Box 89">
          <a:extLst>
            <a:ext uri="{FF2B5EF4-FFF2-40B4-BE49-F238E27FC236}">
              <a16:creationId xmlns:a16="http://schemas.microsoft.com/office/drawing/2014/main" id="{C7CC2223-8076-4DA1-8B64-0256B7A297A2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27" name="Text Box 97">
          <a:extLst>
            <a:ext uri="{FF2B5EF4-FFF2-40B4-BE49-F238E27FC236}">
              <a16:creationId xmlns:a16="http://schemas.microsoft.com/office/drawing/2014/main" id="{F10F7386-52C5-4881-A059-8D9F7D54130C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28" name="Text Box 89">
          <a:extLst>
            <a:ext uri="{FF2B5EF4-FFF2-40B4-BE49-F238E27FC236}">
              <a16:creationId xmlns:a16="http://schemas.microsoft.com/office/drawing/2014/main" id="{67612074-58CA-4FA0-9560-B029D19CC080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29" name="Text Box 97">
          <a:extLst>
            <a:ext uri="{FF2B5EF4-FFF2-40B4-BE49-F238E27FC236}">
              <a16:creationId xmlns:a16="http://schemas.microsoft.com/office/drawing/2014/main" id="{A36C0DE9-8951-449F-8B1A-BB9989E8D806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85750"/>
    <xdr:sp macro="" textlink="">
      <xdr:nvSpPr>
        <xdr:cNvPr id="130" name="Text Box 89">
          <a:extLst>
            <a:ext uri="{FF2B5EF4-FFF2-40B4-BE49-F238E27FC236}">
              <a16:creationId xmlns:a16="http://schemas.microsoft.com/office/drawing/2014/main" id="{A3B31AAD-DF04-40CD-87B6-799F1F81E740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85750"/>
    <xdr:sp macro="" textlink="">
      <xdr:nvSpPr>
        <xdr:cNvPr id="131" name="Text Box 97">
          <a:extLst>
            <a:ext uri="{FF2B5EF4-FFF2-40B4-BE49-F238E27FC236}">
              <a16:creationId xmlns:a16="http://schemas.microsoft.com/office/drawing/2014/main" id="{7AF4133C-1665-4500-8444-3A0BA2ACCC5E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32" name="Text Box 89">
          <a:extLst>
            <a:ext uri="{FF2B5EF4-FFF2-40B4-BE49-F238E27FC236}">
              <a16:creationId xmlns:a16="http://schemas.microsoft.com/office/drawing/2014/main" id="{DC91A677-A58B-4363-85A0-509E96E8BF71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33" name="Text Box 97">
          <a:extLst>
            <a:ext uri="{FF2B5EF4-FFF2-40B4-BE49-F238E27FC236}">
              <a16:creationId xmlns:a16="http://schemas.microsoft.com/office/drawing/2014/main" id="{CF85A911-2A93-411F-BF1D-00200E5AA0B9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34" name="Text Box 89">
          <a:extLst>
            <a:ext uri="{FF2B5EF4-FFF2-40B4-BE49-F238E27FC236}">
              <a16:creationId xmlns:a16="http://schemas.microsoft.com/office/drawing/2014/main" id="{B49FC0A8-EEE5-42CC-B278-CE7171448247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35" name="Text Box 97">
          <a:extLst>
            <a:ext uri="{FF2B5EF4-FFF2-40B4-BE49-F238E27FC236}">
              <a16:creationId xmlns:a16="http://schemas.microsoft.com/office/drawing/2014/main" id="{E09DF579-0608-4E1D-B67F-98691E6A617E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36" name="Text Box 89">
          <a:extLst>
            <a:ext uri="{FF2B5EF4-FFF2-40B4-BE49-F238E27FC236}">
              <a16:creationId xmlns:a16="http://schemas.microsoft.com/office/drawing/2014/main" id="{26D47D39-1AE0-4909-A7DA-F3F4F40CA6E9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37" name="Text Box 97">
          <a:extLst>
            <a:ext uri="{FF2B5EF4-FFF2-40B4-BE49-F238E27FC236}">
              <a16:creationId xmlns:a16="http://schemas.microsoft.com/office/drawing/2014/main" id="{C69C848B-8036-470D-824D-A803319CFA0F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85750"/>
    <xdr:sp macro="" textlink="">
      <xdr:nvSpPr>
        <xdr:cNvPr id="138" name="Text Box 89">
          <a:extLst>
            <a:ext uri="{FF2B5EF4-FFF2-40B4-BE49-F238E27FC236}">
              <a16:creationId xmlns:a16="http://schemas.microsoft.com/office/drawing/2014/main" id="{D6CB9DEC-9BF4-4203-9AEB-374B15B6D14D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85750"/>
    <xdr:sp macro="" textlink="">
      <xdr:nvSpPr>
        <xdr:cNvPr id="139" name="Text Box 97">
          <a:extLst>
            <a:ext uri="{FF2B5EF4-FFF2-40B4-BE49-F238E27FC236}">
              <a16:creationId xmlns:a16="http://schemas.microsoft.com/office/drawing/2014/main" id="{8151BBB6-9216-46D2-BA12-2FFB28DBB3F5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40" name="Text Box 89">
          <a:extLst>
            <a:ext uri="{FF2B5EF4-FFF2-40B4-BE49-F238E27FC236}">
              <a16:creationId xmlns:a16="http://schemas.microsoft.com/office/drawing/2014/main" id="{08AEBDDC-A037-43EE-BB27-8496231B8E81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41" name="Text Box 97">
          <a:extLst>
            <a:ext uri="{FF2B5EF4-FFF2-40B4-BE49-F238E27FC236}">
              <a16:creationId xmlns:a16="http://schemas.microsoft.com/office/drawing/2014/main" id="{59D3E343-5234-4E57-9EEA-7BF5B99AEA15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42" name="Text Box 89">
          <a:extLst>
            <a:ext uri="{FF2B5EF4-FFF2-40B4-BE49-F238E27FC236}">
              <a16:creationId xmlns:a16="http://schemas.microsoft.com/office/drawing/2014/main" id="{72206C62-4AF1-4918-B9CD-31E72EA3DAA3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43" name="Text Box 97">
          <a:extLst>
            <a:ext uri="{FF2B5EF4-FFF2-40B4-BE49-F238E27FC236}">
              <a16:creationId xmlns:a16="http://schemas.microsoft.com/office/drawing/2014/main" id="{2F3DF722-9F36-4090-8ECC-7A41E6DAD077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295275"/>
    <xdr:sp macro="" textlink="">
      <xdr:nvSpPr>
        <xdr:cNvPr id="144" name="Text Box 89">
          <a:extLst>
            <a:ext uri="{FF2B5EF4-FFF2-40B4-BE49-F238E27FC236}">
              <a16:creationId xmlns:a16="http://schemas.microsoft.com/office/drawing/2014/main" id="{8E40B4EE-F9C2-4DBA-B19D-A00A4846BE97}"/>
            </a:ext>
          </a:extLst>
        </xdr:cNvPr>
        <xdr:cNvSpPr txBox="1">
          <a:spLocks noChangeArrowheads="1"/>
        </xdr:cNvSpPr>
      </xdr:nvSpPr>
      <xdr:spPr bwMode="auto">
        <a:xfrm>
          <a:off x="2270760" y="81457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29</xdr:row>
      <xdr:rowOff>0</xdr:rowOff>
    </xdr:from>
    <xdr:ext cx="76200" cy="285750"/>
    <xdr:sp macro="" textlink="">
      <xdr:nvSpPr>
        <xdr:cNvPr id="145" name="Text Box 88">
          <a:extLst>
            <a:ext uri="{FF2B5EF4-FFF2-40B4-BE49-F238E27FC236}">
              <a16:creationId xmlns:a16="http://schemas.microsoft.com/office/drawing/2014/main" id="{06B9DC30-B584-4616-BA1C-286746B409DB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29</xdr:row>
      <xdr:rowOff>0</xdr:rowOff>
    </xdr:from>
    <xdr:ext cx="76200" cy="285750"/>
    <xdr:sp macro="" textlink="">
      <xdr:nvSpPr>
        <xdr:cNvPr id="146" name="Text Box 96">
          <a:extLst>
            <a:ext uri="{FF2B5EF4-FFF2-40B4-BE49-F238E27FC236}">
              <a16:creationId xmlns:a16="http://schemas.microsoft.com/office/drawing/2014/main" id="{38B94238-08CE-48BA-946E-F32E5FA0388E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29</xdr:row>
      <xdr:rowOff>0</xdr:rowOff>
    </xdr:from>
    <xdr:ext cx="76200" cy="295275"/>
    <xdr:sp macro="" textlink="">
      <xdr:nvSpPr>
        <xdr:cNvPr id="147" name="Text Box 88">
          <a:extLst>
            <a:ext uri="{FF2B5EF4-FFF2-40B4-BE49-F238E27FC236}">
              <a16:creationId xmlns:a16="http://schemas.microsoft.com/office/drawing/2014/main" id="{68A96931-4323-4C9E-8DB9-848D7D877C52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29</xdr:row>
      <xdr:rowOff>0</xdr:rowOff>
    </xdr:from>
    <xdr:ext cx="76200" cy="295275"/>
    <xdr:sp macro="" textlink="">
      <xdr:nvSpPr>
        <xdr:cNvPr id="148" name="Text Box 96">
          <a:extLst>
            <a:ext uri="{FF2B5EF4-FFF2-40B4-BE49-F238E27FC236}">
              <a16:creationId xmlns:a16="http://schemas.microsoft.com/office/drawing/2014/main" id="{8E138B81-E7CC-417B-B483-CA8F2E50F8FC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29</xdr:row>
      <xdr:rowOff>0</xdr:rowOff>
    </xdr:from>
    <xdr:ext cx="76200" cy="295275"/>
    <xdr:sp macro="" textlink="">
      <xdr:nvSpPr>
        <xdr:cNvPr id="149" name="Text Box 88">
          <a:extLst>
            <a:ext uri="{FF2B5EF4-FFF2-40B4-BE49-F238E27FC236}">
              <a16:creationId xmlns:a16="http://schemas.microsoft.com/office/drawing/2014/main" id="{3EFC922A-4856-42D6-905D-335BFBB7B981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29</xdr:row>
      <xdr:rowOff>0</xdr:rowOff>
    </xdr:from>
    <xdr:ext cx="76200" cy="295275"/>
    <xdr:sp macro="" textlink="">
      <xdr:nvSpPr>
        <xdr:cNvPr id="150" name="Text Box 96">
          <a:extLst>
            <a:ext uri="{FF2B5EF4-FFF2-40B4-BE49-F238E27FC236}">
              <a16:creationId xmlns:a16="http://schemas.microsoft.com/office/drawing/2014/main" id="{0669436F-4335-4075-AF4B-D5F12C3E3211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29</xdr:row>
      <xdr:rowOff>0</xdr:rowOff>
    </xdr:from>
    <xdr:ext cx="76200" cy="295275"/>
    <xdr:sp macro="" textlink="">
      <xdr:nvSpPr>
        <xdr:cNvPr id="151" name="Text Box 88">
          <a:extLst>
            <a:ext uri="{FF2B5EF4-FFF2-40B4-BE49-F238E27FC236}">
              <a16:creationId xmlns:a16="http://schemas.microsoft.com/office/drawing/2014/main" id="{01DF466D-B2D9-4B18-BB7C-272BA985991A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29</xdr:row>
      <xdr:rowOff>0</xdr:rowOff>
    </xdr:from>
    <xdr:ext cx="76200" cy="295275"/>
    <xdr:sp macro="" textlink="">
      <xdr:nvSpPr>
        <xdr:cNvPr id="152" name="Text Box 96">
          <a:extLst>
            <a:ext uri="{FF2B5EF4-FFF2-40B4-BE49-F238E27FC236}">
              <a16:creationId xmlns:a16="http://schemas.microsoft.com/office/drawing/2014/main" id="{72DCE678-C4D9-49BC-952D-C08D47223C62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29</xdr:row>
      <xdr:rowOff>0</xdr:rowOff>
    </xdr:from>
    <xdr:ext cx="76200" cy="285750"/>
    <xdr:sp macro="" textlink="">
      <xdr:nvSpPr>
        <xdr:cNvPr id="153" name="Text Box 88">
          <a:extLst>
            <a:ext uri="{FF2B5EF4-FFF2-40B4-BE49-F238E27FC236}">
              <a16:creationId xmlns:a16="http://schemas.microsoft.com/office/drawing/2014/main" id="{8EE0B530-8530-44F7-AD84-FE15B44DBF5C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29</xdr:row>
      <xdr:rowOff>0</xdr:rowOff>
    </xdr:from>
    <xdr:ext cx="76200" cy="285750"/>
    <xdr:sp macro="" textlink="">
      <xdr:nvSpPr>
        <xdr:cNvPr id="154" name="Text Box 96">
          <a:extLst>
            <a:ext uri="{FF2B5EF4-FFF2-40B4-BE49-F238E27FC236}">
              <a16:creationId xmlns:a16="http://schemas.microsoft.com/office/drawing/2014/main" id="{E244C0C7-5644-4ACD-8EAE-A31F349167F6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29</xdr:row>
      <xdr:rowOff>0</xdr:rowOff>
    </xdr:from>
    <xdr:ext cx="76200" cy="295275"/>
    <xdr:sp macro="" textlink="">
      <xdr:nvSpPr>
        <xdr:cNvPr id="155" name="Text Box 88">
          <a:extLst>
            <a:ext uri="{FF2B5EF4-FFF2-40B4-BE49-F238E27FC236}">
              <a16:creationId xmlns:a16="http://schemas.microsoft.com/office/drawing/2014/main" id="{B1224DE2-CA77-4392-A354-A522868D6759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29</xdr:row>
      <xdr:rowOff>0</xdr:rowOff>
    </xdr:from>
    <xdr:ext cx="76200" cy="295275"/>
    <xdr:sp macro="" textlink="">
      <xdr:nvSpPr>
        <xdr:cNvPr id="156" name="Text Box 96">
          <a:extLst>
            <a:ext uri="{FF2B5EF4-FFF2-40B4-BE49-F238E27FC236}">
              <a16:creationId xmlns:a16="http://schemas.microsoft.com/office/drawing/2014/main" id="{E364359E-DEA8-481B-BE43-05FFB3E94C2D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29</xdr:row>
      <xdr:rowOff>0</xdr:rowOff>
    </xdr:from>
    <xdr:ext cx="76200" cy="295275"/>
    <xdr:sp macro="" textlink="">
      <xdr:nvSpPr>
        <xdr:cNvPr id="157" name="Text Box 88">
          <a:extLst>
            <a:ext uri="{FF2B5EF4-FFF2-40B4-BE49-F238E27FC236}">
              <a16:creationId xmlns:a16="http://schemas.microsoft.com/office/drawing/2014/main" id="{5D14CEE7-648C-467D-9A9C-71D9249A14FE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29</xdr:row>
      <xdr:rowOff>0</xdr:rowOff>
    </xdr:from>
    <xdr:ext cx="76200" cy="295275"/>
    <xdr:sp macro="" textlink="">
      <xdr:nvSpPr>
        <xdr:cNvPr id="158" name="Text Box 96">
          <a:extLst>
            <a:ext uri="{FF2B5EF4-FFF2-40B4-BE49-F238E27FC236}">
              <a16:creationId xmlns:a16="http://schemas.microsoft.com/office/drawing/2014/main" id="{42C908E1-CABA-4EDD-A546-A36777B91415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29</xdr:row>
      <xdr:rowOff>0</xdr:rowOff>
    </xdr:from>
    <xdr:ext cx="76200" cy="285750"/>
    <xdr:sp macro="" textlink="">
      <xdr:nvSpPr>
        <xdr:cNvPr id="159" name="Text Box 88">
          <a:extLst>
            <a:ext uri="{FF2B5EF4-FFF2-40B4-BE49-F238E27FC236}">
              <a16:creationId xmlns:a16="http://schemas.microsoft.com/office/drawing/2014/main" id="{E08C5FFF-02F4-4AD5-A48E-D57F7209D284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29</xdr:row>
      <xdr:rowOff>0</xdr:rowOff>
    </xdr:from>
    <xdr:ext cx="76200" cy="285750"/>
    <xdr:sp macro="" textlink="">
      <xdr:nvSpPr>
        <xdr:cNvPr id="160" name="Text Box 96">
          <a:extLst>
            <a:ext uri="{FF2B5EF4-FFF2-40B4-BE49-F238E27FC236}">
              <a16:creationId xmlns:a16="http://schemas.microsoft.com/office/drawing/2014/main" id="{43BE59B2-9261-4573-B68A-B8375DBFDB5E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29</xdr:row>
      <xdr:rowOff>0</xdr:rowOff>
    </xdr:from>
    <xdr:ext cx="76200" cy="295275"/>
    <xdr:sp macro="" textlink="">
      <xdr:nvSpPr>
        <xdr:cNvPr id="161" name="Text Box 88">
          <a:extLst>
            <a:ext uri="{FF2B5EF4-FFF2-40B4-BE49-F238E27FC236}">
              <a16:creationId xmlns:a16="http://schemas.microsoft.com/office/drawing/2014/main" id="{C708FA68-E2E3-4CB9-9B56-EAFAC18E1BEA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29</xdr:row>
      <xdr:rowOff>0</xdr:rowOff>
    </xdr:from>
    <xdr:ext cx="76200" cy="295275"/>
    <xdr:sp macro="" textlink="">
      <xdr:nvSpPr>
        <xdr:cNvPr id="162" name="Text Box 96">
          <a:extLst>
            <a:ext uri="{FF2B5EF4-FFF2-40B4-BE49-F238E27FC236}">
              <a16:creationId xmlns:a16="http://schemas.microsoft.com/office/drawing/2014/main" id="{685D6A7F-B7F0-4847-A378-0C57E66C6A8A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29</xdr:row>
      <xdr:rowOff>0</xdr:rowOff>
    </xdr:from>
    <xdr:ext cx="76200" cy="295275"/>
    <xdr:sp macro="" textlink="">
      <xdr:nvSpPr>
        <xdr:cNvPr id="163" name="Text Box 88">
          <a:extLst>
            <a:ext uri="{FF2B5EF4-FFF2-40B4-BE49-F238E27FC236}">
              <a16:creationId xmlns:a16="http://schemas.microsoft.com/office/drawing/2014/main" id="{53100FB4-D45C-4541-B489-E461DDF6228E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29</xdr:row>
      <xdr:rowOff>0</xdr:rowOff>
    </xdr:from>
    <xdr:ext cx="76200" cy="295275"/>
    <xdr:sp macro="" textlink="">
      <xdr:nvSpPr>
        <xdr:cNvPr id="164" name="Text Box 96">
          <a:extLst>
            <a:ext uri="{FF2B5EF4-FFF2-40B4-BE49-F238E27FC236}">
              <a16:creationId xmlns:a16="http://schemas.microsoft.com/office/drawing/2014/main" id="{267D0042-F53A-4E6E-8BD7-559CD4E82EB8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29</xdr:row>
      <xdr:rowOff>0</xdr:rowOff>
    </xdr:from>
    <xdr:ext cx="76200" cy="295275"/>
    <xdr:sp macro="" textlink="">
      <xdr:nvSpPr>
        <xdr:cNvPr id="165" name="Text Box 88">
          <a:extLst>
            <a:ext uri="{FF2B5EF4-FFF2-40B4-BE49-F238E27FC236}">
              <a16:creationId xmlns:a16="http://schemas.microsoft.com/office/drawing/2014/main" id="{8D2F94CB-8EDF-4017-9EAA-D64326A77518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29</xdr:row>
      <xdr:rowOff>0</xdr:rowOff>
    </xdr:from>
    <xdr:ext cx="76200" cy="295275"/>
    <xdr:sp macro="" textlink="">
      <xdr:nvSpPr>
        <xdr:cNvPr id="166" name="Text Box 96">
          <a:extLst>
            <a:ext uri="{FF2B5EF4-FFF2-40B4-BE49-F238E27FC236}">
              <a16:creationId xmlns:a16="http://schemas.microsoft.com/office/drawing/2014/main" id="{6E5773D5-9487-404A-98F0-8C4317B5CA3B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85750"/>
    <xdr:sp macro="" textlink="">
      <xdr:nvSpPr>
        <xdr:cNvPr id="167" name="Text Box 89">
          <a:extLst>
            <a:ext uri="{FF2B5EF4-FFF2-40B4-BE49-F238E27FC236}">
              <a16:creationId xmlns:a16="http://schemas.microsoft.com/office/drawing/2014/main" id="{A1D08538-68AA-464F-8560-96341A52C74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85750"/>
    <xdr:sp macro="" textlink="">
      <xdr:nvSpPr>
        <xdr:cNvPr id="168" name="Text Box 97">
          <a:extLst>
            <a:ext uri="{FF2B5EF4-FFF2-40B4-BE49-F238E27FC236}">
              <a16:creationId xmlns:a16="http://schemas.microsoft.com/office/drawing/2014/main" id="{9B31238D-C570-425E-90E7-D62F4755715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69" name="Text Box 89">
          <a:extLst>
            <a:ext uri="{FF2B5EF4-FFF2-40B4-BE49-F238E27FC236}">
              <a16:creationId xmlns:a16="http://schemas.microsoft.com/office/drawing/2014/main" id="{D0B5FF6C-55D0-4687-8C49-72EEE30C9FF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70" name="Text Box 97">
          <a:extLst>
            <a:ext uri="{FF2B5EF4-FFF2-40B4-BE49-F238E27FC236}">
              <a16:creationId xmlns:a16="http://schemas.microsoft.com/office/drawing/2014/main" id="{A85D88AD-7DB2-4D0E-AFF3-1BBC4061EC2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71" name="Text Box 89">
          <a:extLst>
            <a:ext uri="{FF2B5EF4-FFF2-40B4-BE49-F238E27FC236}">
              <a16:creationId xmlns:a16="http://schemas.microsoft.com/office/drawing/2014/main" id="{057573C1-43E7-476F-A120-970E8DFA2D7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72" name="Text Box 97">
          <a:extLst>
            <a:ext uri="{FF2B5EF4-FFF2-40B4-BE49-F238E27FC236}">
              <a16:creationId xmlns:a16="http://schemas.microsoft.com/office/drawing/2014/main" id="{29FFEF6D-B1AB-4D76-B22D-EC3327B23FB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73" name="Text Box 89">
          <a:extLst>
            <a:ext uri="{FF2B5EF4-FFF2-40B4-BE49-F238E27FC236}">
              <a16:creationId xmlns:a16="http://schemas.microsoft.com/office/drawing/2014/main" id="{3E8DD6CA-64A4-4676-97BF-7C8F2D14ADB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74" name="Text Box 97">
          <a:extLst>
            <a:ext uri="{FF2B5EF4-FFF2-40B4-BE49-F238E27FC236}">
              <a16:creationId xmlns:a16="http://schemas.microsoft.com/office/drawing/2014/main" id="{42158F54-CE78-45E2-8F6E-8DA5E85E143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85750"/>
    <xdr:sp macro="" textlink="">
      <xdr:nvSpPr>
        <xdr:cNvPr id="175" name="Text Box 89">
          <a:extLst>
            <a:ext uri="{FF2B5EF4-FFF2-40B4-BE49-F238E27FC236}">
              <a16:creationId xmlns:a16="http://schemas.microsoft.com/office/drawing/2014/main" id="{40A150A9-E1C9-4F66-8B7A-ABD4063C67E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85750"/>
    <xdr:sp macro="" textlink="">
      <xdr:nvSpPr>
        <xdr:cNvPr id="176" name="Text Box 97">
          <a:extLst>
            <a:ext uri="{FF2B5EF4-FFF2-40B4-BE49-F238E27FC236}">
              <a16:creationId xmlns:a16="http://schemas.microsoft.com/office/drawing/2014/main" id="{5899582A-EE42-426A-AC3F-2FCF541C24A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77" name="Text Box 89">
          <a:extLst>
            <a:ext uri="{FF2B5EF4-FFF2-40B4-BE49-F238E27FC236}">
              <a16:creationId xmlns:a16="http://schemas.microsoft.com/office/drawing/2014/main" id="{854818D4-10E8-4746-85C6-C82C7ABA17C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78" name="Text Box 97">
          <a:extLst>
            <a:ext uri="{FF2B5EF4-FFF2-40B4-BE49-F238E27FC236}">
              <a16:creationId xmlns:a16="http://schemas.microsoft.com/office/drawing/2014/main" id="{EA974B83-898A-457A-9DB0-54945720C56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79" name="Text Box 89">
          <a:extLst>
            <a:ext uri="{FF2B5EF4-FFF2-40B4-BE49-F238E27FC236}">
              <a16:creationId xmlns:a16="http://schemas.microsoft.com/office/drawing/2014/main" id="{007634A7-D165-4577-9933-C354CACB2FB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80" name="Text Box 97">
          <a:extLst>
            <a:ext uri="{FF2B5EF4-FFF2-40B4-BE49-F238E27FC236}">
              <a16:creationId xmlns:a16="http://schemas.microsoft.com/office/drawing/2014/main" id="{FA997C8A-1403-46DB-8B4B-39A15C326A0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81" name="Text Box 89">
          <a:extLst>
            <a:ext uri="{FF2B5EF4-FFF2-40B4-BE49-F238E27FC236}">
              <a16:creationId xmlns:a16="http://schemas.microsoft.com/office/drawing/2014/main" id="{2DD4769C-D243-4412-A2C0-272A89DDAF1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82" name="Text Box 97">
          <a:extLst>
            <a:ext uri="{FF2B5EF4-FFF2-40B4-BE49-F238E27FC236}">
              <a16:creationId xmlns:a16="http://schemas.microsoft.com/office/drawing/2014/main" id="{4826FE30-3B1D-4A4D-BDEE-570F31918BD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85750"/>
    <xdr:sp macro="" textlink="">
      <xdr:nvSpPr>
        <xdr:cNvPr id="183" name="Text Box 89">
          <a:extLst>
            <a:ext uri="{FF2B5EF4-FFF2-40B4-BE49-F238E27FC236}">
              <a16:creationId xmlns:a16="http://schemas.microsoft.com/office/drawing/2014/main" id="{F70587D5-F11D-4AD0-90EF-80204AEE65F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85750"/>
    <xdr:sp macro="" textlink="">
      <xdr:nvSpPr>
        <xdr:cNvPr id="184" name="Text Box 97">
          <a:extLst>
            <a:ext uri="{FF2B5EF4-FFF2-40B4-BE49-F238E27FC236}">
              <a16:creationId xmlns:a16="http://schemas.microsoft.com/office/drawing/2014/main" id="{5A84CA64-FDF5-4A15-A028-831A9EE8945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85" name="Text Box 89">
          <a:extLst>
            <a:ext uri="{FF2B5EF4-FFF2-40B4-BE49-F238E27FC236}">
              <a16:creationId xmlns:a16="http://schemas.microsoft.com/office/drawing/2014/main" id="{E409630C-A091-4B8A-ADD7-7C5EC033266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86" name="Text Box 97">
          <a:extLst>
            <a:ext uri="{FF2B5EF4-FFF2-40B4-BE49-F238E27FC236}">
              <a16:creationId xmlns:a16="http://schemas.microsoft.com/office/drawing/2014/main" id="{A53F1AB5-0589-4412-A55E-AFFA35516FD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87" name="Text Box 89">
          <a:extLst>
            <a:ext uri="{FF2B5EF4-FFF2-40B4-BE49-F238E27FC236}">
              <a16:creationId xmlns:a16="http://schemas.microsoft.com/office/drawing/2014/main" id="{D66B8FA0-448E-4DC6-B785-B1D42E33001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88" name="Text Box 97">
          <a:extLst>
            <a:ext uri="{FF2B5EF4-FFF2-40B4-BE49-F238E27FC236}">
              <a16:creationId xmlns:a16="http://schemas.microsoft.com/office/drawing/2014/main" id="{6E417A3C-781B-443E-96BD-D18C3F53CB6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89" name="Text Box 89">
          <a:extLst>
            <a:ext uri="{FF2B5EF4-FFF2-40B4-BE49-F238E27FC236}">
              <a16:creationId xmlns:a16="http://schemas.microsoft.com/office/drawing/2014/main" id="{90AC9555-FD0B-416A-825D-A5591D205C7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90" name="Text Box 97">
          <a:extLst>
            <a:ext uri="{FF2B5EF4-FFF2-40B4-BE49-F238E27FC236}">
              <a16:creationId xmlns:a16="http://schemas.microsoft.com/office/drawing/2014/main" id="{030E798A-6DB4-4C3B-89A6-25FAA5F3234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85750"/>
    <xdr:sp macro="" textlink="">
      <xdr:nvSpPr>
        <xdr:cNvPr id="191" name="Text Box 89">
          <a:extLst>
            <a:ext uri="{FF2B5EF4-FFF2-40B4-BE49-F238E27FC236}">
              <a16:creationId xmlns:a16="http://schemas.microsoft.com/office/drawing/2014/main" id="{6869526F-A7C6-467E-A0C0-191C13590C4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85750"/>
    <xdr:sp macro="" textlink="">
      <xdr:nvSpPr>
        <xdr:cNvPr id="192" name="Text Box 97">
          <a:extLst>
            <a:ext uri="{FF2B5EF4-FFF2-40B4-BE49-F238E27FC236}">
              <a16:creationId xmlns:a16="http://schemas.microsoft.com/office/drawing/2014/main" id="{B36E0260-A82E-49C0-B9C8-81754074776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93" name="Text Box 89">
          <a:extLst>
            <a:ext uri="{FF2B5EF4-FFF2-40B4-BE49-F238E27FC236}">
              <a16:creationId xmlns:a16="http://schemas.microsoft.com/office/drawing/2014/main" id="{E2DA8456-ACA4-4457-AF58-1794A8F9982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94" name="Text Box 97">
          <a:extLst>
            <a:ext uri="{FF2B5EF4-FFF2-40B4-BE49-F238E27FC236}">
              <a16:creationId xmlns:a16="http://schemas.microsoft.com/office/drawing/2014/main" id="{76C8DB18-CD57-42F9-9EE6-0DD863FEADB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95" name="Text Box 89">
          <a:extLst>
            <a:ext uri="{FF2B5EF4-FFF2-40B4-BE49-F238E27FC236}">
              <a16:creationId xmlns:a16="http://schemas.microsoft.com/office/drawing/2014/main" id="{CAF3045D-AE1B-4F66-B1D4-7D82452CF71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96" name="Text Box 97">
          <a:extLst>
            <a:ext uri="{FF2B5EF4-FFF2-40B4-BE49-F238E27FC236}">
              <a16:creationId xmlns:a16="http://schemas.microsoft.com/office/drawing/2014/main" id="{F5547422-9DAA-458F-9F9C-09D60F9BFEC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97" name="Text Box 89">
          <a:extLst>
            <a:ext uri="{FF2B5EF4-FFF2-40B4-BE49-F238E27FC236}">
              <a16:creationId xmlns:a16="http://schemas.microsoft.com/office/drawing/2014/main" id="{EA8113B5-CD12-46FC-A129-B1771C7F6B7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198" name="Text Box 97">
          <a:extLst>
            <a:ext uri="{FF2B5EF4-FFF2-40B4-BE49-F238E27FC236}">
              <a16:creationId xmlns:a16="http://schemas.microsoft.com/office/drawing/2014/main" id="{64022FBD-22EA-4BE4-A9E4-F9D71ACA5B4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85750"/>
    <xdr:sp macro="" textlink="">
      <xdr:nvSpPr>
        <xdr:cNvPr id="199" name="Text Box 89">
          <a:extLst>
            <a:ext uri="{FF2B5EF4-FFF2-40B4-BE49-F238E27FC236}">
              <a16:creationId xmlns:a16="http://schemas.microsoft.com/office/drawing/2014/main" id="{F353844D-1B51-480D-995E-29B3900E666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85750"/>
    <xdr:sp macro="" textlink="">
      <xdr:nvSpPr>
        <xdr:cNvPr id="200" name="Text Box 97">
          <a:extLst>
            <a:ext uri="{FF2B5EF4-FFF2-40B4-BE49-F238E27FC236}">
              <a16:creationId xmlns:a16="http://schemas.microsoft.com/office/drawing/2014/main" id="{0F2AEA45-60C0-4E5A-A165-CBE19F1E532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01" name="Text Box 89">
          <a:extLst>
            <a:ext uri="{FF2B5EF4-FFF2-40B4-BE49-F238E27FC236}">
              <a16:creationId xmlns:a16="http://schemas.microsoft.com/office/drawing/2014/main" id="{74C23E4F-79C6-44BD-A4AA-168E30B167B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02" name="Text Box 97">
          <a:extLst>
            <a:ext uri="{FF2B5EF4-FFF2-40B4-BE49-F238E27FC236}">
              <a16:creationId xmlns:a16="http://schemas.microsoft.com/office/drawing/2014/main" id="{ED4AB2F2-7689-4DB8-B759-244A73AAD30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03" name="Text Box 89">
          <a:extLst>
            <a:ext uri="{FF2B5EF4-FFF2-40B4-BE49-F238E27FC236}">
              <a16:creationId xmlns:a16="http://schemas.microsoft.com/office/drawing/2014/main" id="{85B2D160-49D8-4741-9151-648E1CF2C5E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04" name="Text Box 97">
          <a:extLst>
            <a:ext uri="{FF2B5EF4-FFF2-40B4-BE49-F238E27FC236}">
              <a16:creationId xmlns:a16="http://schemas.microsoft.com/office/drawing/2014/main" id="{26E0698E-B834-4FBB-9DBF-96DCFE359F1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05" name="Text Box 89">
          <a:extLst>
            <a:ext uri="{FF2B5EF4-FFF2-40B4-BE49-F238E27FC236}">
              <a16:creationId xmlns:a16="http://schemas.microsoft.com/office/drawing/2014/main" id="{262292E8-109D-48FF-87EB-B0A763E1BA0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06" name="Text Box 97">
          <a:extLst>
            <a:ext uri="{FF2B5EF4-FFF2-40B4-BE49-F238E27FC236}">
              <a16:creationId xmlns:a16="http://schemas.microsoft.com/office/drawing/2014/main" id="{7234DF54-CE39-458E-AF9B-140627712CC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85750"/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5E6C11B2-4473-4EBF-912E-5891FFF3A56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85750"/>
    <xdr:sp macro="" textlink="">
      <xdr:nvSpPr>
        <xdr:cNvPr id="208" name="Text Box 97">
          <a:extLst>
            <a:ext uri="{FF2B5EF4-FFF2-40B4-BE49-F238E27FC236}">
              <a16:creationId xmlns:a16="http://schemas.microsoft.com/office/drawing/2014/main" id="{DC9FA035-4D9D-4B28-959B-C171FB1BFEF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09" name="Text Box 89">
          <a:extLst>
            <a:ext uri="{FF2B5EF4-FFF2-40B4-BE49-F238E27FC236}">
              <a16:creationId xmlns:a16="http://schemas.microsoft.com/office/drawing/2014/main" id="{EE0ECF0D-35AC-4547-9675-4B9AEA6BFD9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10" name="Text Box 97">
          <a:extLst>
            <a:ext uri="{FF2B5EF4-FFF2-40B4-BE49-F238E27FC236}">
              <a16:creationId xmlns:a16="http://schemas.microsoft.com/office/drawing/2014/main" id="{8C460BFC-F173-41C0-92F6-1F85207944D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11" name="Text Box 89">
          <a:extLst>
            <a:ext uri="{FF2B5EF4-FFF2-40B4-BE49-F238E27FC236}">
              <a16:creationId xmlns:a16="http://schemas.microsoft.com/office/drawing/2014/main" id="{E74C8403-1B90-4B13-9B57-62F40B4237E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12" name="Text Box 97">
          <a:extLst>
            <a:ext uri="{FF2B5EF4-FFF2-40B4-BE49-F238E27FC236}">
              <a16:creationId xmlns:a16="http://schemas.microsoft.com/office/drawing/2014/main" id="{D1E06417-7EE2-4321-A529-BE84D3E1AFE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13" name="Text Box 89">
          <a:extLst>
            <a:ext uri="{FF2B5EF4-FFF2-40B4-BE49-F238E27FC236}">
              <a16:creationId xmlns:a16="http://schemas.microsoft.com/office/drawing/2014/main" id="{D351D3B8-63EF-48EC-A13E-C7199946F60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14" name="Text Box 97">
          <a:extLst>
            <a:ext uri="{FF2B5EF4-FFF2-40B4-BE49-F238E27FC236}">
              <a16:creationId xmlns:a16="http://schemas.microsoft.com/office/drawing/2014/main" id="{25579F1D-2EE4-4364-B929-E9F4D456027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85750"/>
    <xdr:sp macro="" textlink="">
      <xdr:nvSpPr>
        <xdr:cNvPr id="215" name="Text Box 89">
          <a:extLst>
            <a:ext uri="{FF2B5EF4-FFF2-40B4-BE49-F238E27FC236}">
              <a16:creationId xmlns:a16="http://schemas.microsoft.com/office/drawing/2014/main" id="{640A308C-65C4-41A9-9B39-69A9134798A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85750"/>
    <xdr:sp macro="" textlink="">
      <xdr:nvSpPr>
        <xdr:cNvPr id="216" name="Text Box 97">
          <a:extLst>
            <a:ext uri="{FF2B5EF4-FFF2-40B4-BE49-F238E27FC236}">
              <a16:creationId xmlns:a16="http://schemas.microsoft.com/office/drawing/2014/main" id="{C26D5FA7-52AA-43AA-834A-2C9B52D39C9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17" name="Text Box 89">
          <a:extLst>
            <a:ext uri="{FF2B5EF4-FFF2-40B4-BE49-F238E27FC236}">
              <a16:creationId xmlns:a16="http://schemas.microsoft.com/office/drawing/2014/main" id="{4D3C192F-8663-4F6A-AD8D-CA17EE5885D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18" name="Text Box 97">
          <a:extLst>
            <a:ext uri="{FF2B5EF4-FFF2-40B4-BE49-F238E27FC236}">
              <a16:creationId xmlns:a16="http://schemas.microsoft.com/office/drawing/2014/main" id="{400AAC12-DB14-4765-845B-A2CA722D511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19" name="Text Box 89">
          <a:extLst>
            <a:ext uri="{FF2B5EF4-FFF2-40B4-BE49-F238E27FC236}">
              <a16:creationId xmlns:a16="http://schemas.microsoft.com/office/drawing/2014/main" id="{DC6CD7BC-56FD-423E-86F6-30E81B913AC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20" name="Text Box 97">
          <a:extLst>
            <a:ext uri="{FF2B5EF4-FFF2-40B4-BE49-F238E27FC236}">
              <a16:creationId xmlns:a16="http://schemas.microsoft.com/office/drawing/2014/main" id="{B1BCA121-8446-498D-B1D6-5E83A9FF49C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21" name="Text Box 89">
          <a:extLst>
            <a:ext uri="{FF2B5EF4-FFF2-40B4-BE49-F238E27FC236}">
              <a16:creationId xmlns:a16="http://schemas.microsoft.com/office/drawing/2014/main" id="{5F3B41C2-45EB-4384-BE19-B0E8A6CEFCC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22" name="Text Box 97">
          <a:extLst>
            <a:ext uri="{FF2B5EF4-FFF2-40B4-BE49-F238E27FC236}">
              <a16:creationId xmlns:a16="http://schemas.microsoft.com/office/drawing/2014/main" id="{AC12A521-4855-4CE6-910C-14EAC7F922E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85750"/>
    <xdr:sp macro="" textlink="">
      <xdr:nvSpPr>
        <xdr:cNvPr id="223" name="Text Box 89">
          <a:extLst>
            <a:ext uri="{FF2B5EF4-FFF2-40B4-BE49-F238E27FC236}">
              <a16:creationId xmlns:a16="http://schemas.microsoft.com/office/drawing/2014/main" id="{07DE9764-A126-4156-BFEF-6218725160B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85750"/>
    <xdr:sp macro="" textlink="">
      <xdr:nvSpPr>
        <xdr:cNvPr id="224" name="Text Box 97">
          <a:extLst>
            <a:ext uri="{FF2B5EF4-FFF2-40B4-BE49-F238E27FC236}">
              <a16:creationId xmlns:a16="http://schemas.microsoft.com/office/drawing/2014/main" id="{2649FD07-9B72-4DDA-A43C-4D7494144A5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25" name="Text Box 89">
          <a:extLst>
            <a:ext uri="{FF2B5EF4-FFF2-40B4-BE49-F238E27FC236}">
              <a16:creationId xmlns:a16="http://schemas.microsoft.com/office/drawing/2014/main" id="{1B1D516D-517E-4E9C-AB09-41E0EEECAAE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26" name="Text Box 97">
          <a:extLst>
            <a:ext uri="{FF2B5EF4-FFF2-40B4-BE49-F238E27FC236}">
              <a16:creationId xmlns:a16="http://schemas.microsoft.com/office/drawing/2014/main" id="{52D93534-E330-45C4-9CED-6D1A4176C0A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27" name="Text Box 89">
          <a:extLst>
            <a:ext uri="{FF2B5EF4-FFF2-40B4-BE49-F238E27FC236}">
              <a16:creationId xmlns:a16="http://schemas.microsoft.com/office/drawing/2014/main" id="{A9EEE6A4-E15E-4CC2-8CDC-1A7956B9872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28" name="Text Box 97">
          <a:extLst>
            <a:ext uri="{FF2B5EF4-FFF2-40B4-BE49-F238E27FC236}">
              <a16:creationId xmlns:a16="http://schemas.microsoft.com/office/drawing/2014/main" id="{EDEC9B0F-EF63-4F30-9B8E-3A9430F1D69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29" name="Text Box 89">
          <a:extLst>
            <a:ext uri="{FF2B5EF4-FFF2-40B4-BE49-F238E27FC236}">
              <a16:creationId xmlns:a16="http://schemas.microsoft.com/office/drawing/2014/main" id="{F514467E-D934-4B65-AE0F-9FE357D478C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30" name="Text Box 97">
          <a:extLst>
            <a:ext uri="{FF2B5EF4-FFF2-40B4-BE49-F238E27FC236}">
              <a16:creationId xmlns:a16="http://schemas.microsoft.com/office/drawing/2014/main" id="{EC957D19-5BF1-4E47-AC9B-58FF722FF61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85750"/>
    <xdr:sp macro="" textlink="">
      <xdr:nvSpPr>
        <xdr:cNvPr id="231" name="Text Box 89">
          <a:extLst>
            <a:ext uri="{FF2B5EF4-FFF2-40B4-BE49-F238E27FC236}">
              <a16:creationId xmlns:a16="http://schemas.microsoft.com/office/drawing/2014/main" id="{A91C3BB4-7028-4D95-8CA7-24C8DA8DD75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85750"/>
    <xdr:sp macro="" textlink="">
      <xdr:nvSpPr>
        <xdr:cNvPr id="232" name="Text Box 97">
          <a:extLst>
            <a:ext uri="{FF2B5EF4-FFF2-40B4-BE49-F238E27FC236}">
              <a16:creationId xmlns:a16="http://schemas.microsoft.com/office/drawing/2014/main" id="{E6F56559-4CB9-4CF7-81C8-95D47BFA624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33" name="Text Box 89">
          <a:extLst>
            <a:ext uri="{FF2B5EF4-FFF2-40B4-BE49-F238E27FC236}">
              <a16:creationId xmlns:a16="http://schemas.microsoft.com/office/drawing/2014/main" id="{CD225A3E-2358-48C4-8F6B-79D822F7E67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34" name="Text Box 97">
          <a:extLst>
            <a:ext uri="{FF2B5EF4-FFF2-40B4-BE49-F238E27FC236}">
              <a16:creationId xmlns:a16="http://schemas.microsoft.com/office/drawing/2014/main" id="{8E4A0FC8-CF0D-40C8-8C05-0BF579EC776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35" name="Text Box 89">
          <a:extLst>
            <a:ext uri="{FF2B5EF4-FFF2-40B4-BE49-F238E27FC236}">
              <a16:creationId xmlns:a16="http://schemas.microsoft.com/office/drawing/2014/main" id="{863408AE-6CD2-427B-978B-64862E2926D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36" name="Text Box 97">
          <a:extLst>
            <a:ext uri="{FF2B5EF4-FFF2-40B4-BE49-F238E27FC236}">
              <a16:creationId xmlns:a16="http://schemas.microsoft.com/office/drawing/2014/main" id="{68E3BE8A-BC41-47F5-A5B8-3E2AB8F98A6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37" name="Text Box 89">
          <a:extLst>
            <a:ext uri="{FF2B5EF4-FFF2-40B4-BE49-F238E27FC236}">
              <a16:creationId xmlns:a16="http://schemas.microsoft.com/office/drawing/2014/main" id="{FC427998-E428-4555-B464-C43E58DC907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38" name="Text Box 97">
          <a:extLst>
            <a:ext uri="{FF2B5EF4-FFF2-40B4-BE49-F238E27FC236}">
              <a16:creationId xmlns:a16="http://schemas.microsoft.com/office/drawing/2014/main" id="{B0AFCC6A-DBD6-446A-B0B3-0B14A4545A2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85750"/>
    <xdr:sp macro="" textlink="">
      <xdr:nvSpPr>
        <xdr:cNvPr id="239" name="Text Box 89">
          <a:extLst>
            <a:ext uri="{FF2B5EF4-FFF2-40B4-BE49-F238E27FC236}">
              <a16:creationId xmlns:a16="http://schemas.microsoft.com/office/drawing/2014/main" id="{08F8B099-2676-47F9-8023-AB0A3F9565C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85750"/>
    <xdr:sp macro="" textlink="">
      <xdr:nvSpPr>
        <xdr:cNvPr id="240" name="Text Box 97">
          <a:extLst>
            <a:ext uri="{FF2B5EF4-FFF2-40B4-BE49-F238E27FC236}">
              <a16:creationId xmlns:a16="http://schemas.microsoft.com/office/drawing/2014/main" id="{4A8C88AB-5858-4A8D-A071-BA7C2E0B7F0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41" name="Text Box 89">
          <a:extLst>
            <a:ext uri="{FF2B5EF4-FFF2-40B4-BE49-F238E27FC236}">
              <a16:creationId xmlns:a16="http://schemas.microsoft.com/office/drawing/2014/main" id="{AA66985A-D5FF-4B50-A8A4-1FE24279242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42" name="Text Box 97">
          <a:extLst>
            <a:ext uri="{FF2B5EF4-FFF2-40B4-BE49-F238E27FC236}">
              <a16:creationId xmlns:a16="http://schemas.microsoft.com/office/drawing/2014/main" id="{AA7829BE-1E31-4DCF-9271-5951F3EB12D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43" name="Text Box 89">
          <a:extLst>
            <a:ext uri="{FF2B5EF4-FFF2-40B4-BE49-F238E27FC236}">
              <a16:creationId xmlns:a16="http://schemas.microsoft.com/office/drawing/2014/main" id="{E62986EB-3260-496D-8051-AAB98824F75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44" name="Text Box 97">
          <a:extLst>
            <a:ext uri="{FF2B5EF4-FFF2-40B4-BE49-F238E27FC236}">
              <a16:creationId xmlns:a16="http://schemas.microsoft.com/office/drawing/2014/main" id="{8A7A0058-ED05-44B7-B02D-002239FE1E3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1C7443B7-DB81-4847-B286-4EE84F853E1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29</xdr:row>
      <xdr:rowOff>0</xdr:rowOff>
    </xdr:from>
    <xdr:ext cx="0" cy="295275"/>
    <xdr:sp macro="" textlink="">
      <xdr:nvSpPr>
        <xdr:cNvPr id="246" name="Text Box 97">
          <a:extLst>
            <a:ext uri="{FF2B5EF4-FFF2-40B4-BE49-F238E27FC236}">
              <a16:creationId xmlns:a16="http://schemas.microsoft.com/office/drawing/2014/main" id="{D9B9025C-BF2A-4D49-B3C2-C443840FBED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2" name="Text Box 88">
          <a:extLst>
            <a:ext uri="{FF2B5EF4-FFF2-40B4-BE49-F238E27FC236}">
              <a16:creationId xmlns:a16="http://schemas.microsoft.com/office/drawing/2014/main" id="{2363BB75-A166-4DA7-8B77-34F2FF2520F4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3" name="Text Box 96">
          <a:extLst>
            <a:ext uri="{FF2B5EF4-FFF2-40B4-BE49-F238E27FC236}">
              <a16:creationId xmlns:a16="http://schemas.microsoft.com/office/drawing/2014/main" id="{3ED9A2F0-788C-44B4-8BA2-1869C5E1BADB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" name="Text Box 88">
          <a:extLst>
            <a:ext uri="{FF2B5EF4-FFF2-40B4-BE49-F238E27FC236}">
              <a16:creationId xmlns:a16="http://schemas.microsoft.com/office/drawing/2014/main" id="{9BB8F700-C036-421C-987F-A34B7F525DE3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5" name="Text Box 96">
          <a:extLst>
            <a:ext uri="{FF2B5EF4-FFF2-40B4-BE49-F238E27FC236}">
              <a16:creationId xmlns:a16="http://schemas.microsoft.com/office/drawing/2014/main" id="{89D5C6A5-6A14-42E7-A5B1-ECA0FEA9F205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C4713067-CD3A-49D8-8CE4-12BDD7699E50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" name="Text Box 96">
          <a:extLst>
            <a:ext uri="{FF2B5EF4-FFF2-40B4-BE49-F238E27FC236}">
              <a16:creationId xmlns:a16="http://schemas.microsoft.com/office/drawing/2014/main" id="{4287CFB9-5C0F-4E70-924A-2ABFB360BC66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" name="Text Box 88">
          <a:extLst>
            <a:ext uri="{FF2B5EF4-FFF2-40B4-BE49-F238E27FC236}">
              <a16:creationId xmlns:a16="http://schemas.microsoft.com/office/drawing/2014/main" id="{E80D4287-DF61-48DD-8A16-E576012D982A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" name="Text Box 96">
          <a:extLst>
            <a:ext uri="{FF2B5EF4-FFF2-40B4-BE49-F238E27FC236}">
              <a16:creationId xmlns:a16="http://schemas.microsoft.com/office/drawing/2014/main" id="{C9DA471F-0CAF-4FD4-AE53-077F7F14DBFF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" name="Text Box 88">
          <a:extLst>
            <a:ext uri="{FF2B5EF4-FFF2-40B4-BE49-F238E27FC236}">
              <a16:creationId xmlns:a16="http://schemas.microsoft.com/office/drawing/2014/main" id="{5611BA60-0910-43C0-A2C2-C61EA107E4C8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1" name="Text Box 96">
          <a:extLst>
            <a:ext uri="{FF2B5EF4-FFF2-40B4-BE49-F238E27FC236}">
              <a16:creationId xmlns:a16="http://schemas.microsoft.com/office/drawing/2014/main" id="{F26D1264-A060-4E21-A038-658F1E97983A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2" name="Text Box 88">
          <a:extLst>
            <a:ext uri="{FF2B5EF4-FFF2-40B4-BE49-F238E27FC236}">
              <a16:creationId xmlns:a16="http://schemas.microsoft.com/office/drawing/2014/main" id="{113FC178-48B9-45A2-830F-91A4519E22DD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3" name="Text Box 96">
          <a:extLst>
            <a:ext uri="{FF2B5EF4-FFF2-40B4-BE49-F238E27FC236}">
              <a16:creationId xmlns:a16="http://schemas.microsoft.com/office/drawing/2014/main" id="{A6B9C81D-8E40-4895-9BBB-CF2CF26BBAA1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4" name="Text Box 88">
          <a:extLst>
            <a:ext uri="{FF2B5EF4-FFF2-40B4-BE49-F238E27FC236}">
              <a16:creationId xmlns:a16="http://schemas.microsoft.com/office/drawing/2014/main" id="{7B9CA1D5-D2BB-496C-8099-E1935A0EFBD6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5" name="Text Box 96">
          <a:extLst>
            <a:ext uri="{FF2B5EF4-FFF2-40B4-BE49-F238E27FC236}">
              <a16:creationId xmlns:a16="http://schemas.microsoft.com/office/drawing/2014/main" id="{3E3A953A-1BEA-478F-982C-A3059BDE5551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6" name="Text Box 88">
          <a:extLst>
            <a:ext uri="{FF2B5EF4-FFF2-40B4-BE49-F238E27FC236}">
              <a16:creationId xmlns:a16="http://schemas.microsoft.com/office/drawing/2014/main" id="{6A531D23-FFC2-4CB5-832F-848C27DEAE46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7" name="Text Box 96">
          <a:extLst>
            <a:ext uri="{FF2B5EF4-FFF2-40B4-BE49-F238E27FC236}">
              <a16:creationId xmlns:a16="http://schemas.microsoft.com/office/drawing/2014/main" id="{B157A594-6012-4630-8F75-36EA9F8E1D6C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8" name="Text Box 88">
          <a:extLst>
            <a:ext uri="{FF2B5EF4-FFF2-40B4-BE49-F238E27FC236}">
              <a16:creationId xmlns:a16="http://schemas.microsoft.com/office/drawing/2014/main" id="{F5C5F6DA-81B9-4D55-9234-36539AA3F74D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9" name="Text Box 96">
          <a:extLst>
            <a:ext uri="{FF2B5EF4-FFF2-40B4-BE49-F238E27FC236}">
              <a16:creationId xmlns:a16="http://schemas.microsoft.com/office/drawing/2014/main" id="{E16595E9-7450-4AB3-B744-399B8A0F969E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0" name="Text Box 88">
          <a:extLst>
            <a:ext uri="{FF2B5EF4-FFF2-40B4-BE49-F238E27FC236}">
              <a16:creationId xmlns:a16="http://schemas.microsoft.com/office/drawing/2014/main" id="{C3238588-33CE-47C8-A68A-3B366CB1C90B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1" name="Text Box 96">
          <a:extLst>
            <a:ext uri="{FF2B5EF4-FFF2-40B4-BE49-F238E27FC236}">
              <a16:creationId xmlns:a16="http://schemas.microsoft.com/office/drawing/2014/main" id="{DC27F3EA-F8A6-4547-A185-56BCA74A8A76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2" name="Text Box 88">
          <a:extLst>
            <a:ext uri="{FF2B5EF4-FFF2-40B4-BE49-F238E27FC236}">
              <a16:creationId xmlns:a16="http://schemas.microsoft.com/office/drawing/2014/main" id="{5AC29743-EF0A-4C40-9C1A-A00EC8721CE7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3" name="Text Box 96">
          <a:extLst>
            <a:ext uri="{FF2B5EF4-FFF2-40B4-BE49-F238E27FC236}">
              <a16:creationId xmlns:a16="http://schemas.microsoft.com/office/drawing/2014/main" id="{B6DB4F10-0601-449F-9979-C0C2CD463331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4" name="Text Box 88">
          <a:extLst>
            <a:ext uri="{FF2B5EF4-FFF2-40B4-BE49-F238E27FC236}">
              <a16:creationId xmlns:a16="http://schemas.microsoft.com/office/drawing/2014/main" id="{B4C06C6E-8027-4697-8A53-8D2B688E3145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5" name="Text Box 89">
          <a:extLst>
            <a:ext uri="{FF2B5EF4-FFF2-40B4-BE49-F238E27FC236}">
              <a16:creationId xmlns:a16="http://schemas.microsoft.com/office/drawing/2014/main" id="{E0E09344-A272-4E5D-B90B-9B3CDA41CB25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6" name="Text Box 96">
          <a:extLst>
            <a:ext uri="{FF2B5EF4-FFF2-40B4-BE49-F238E27FC236}">
              <a16:creationId xmlns:a16="http://schemas.microsoft.com/office/drawing/2014/main" id="{67151010-49A4-4D0F-B9F6-AFA52FE20ED0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7" name="Text Box 97">
          <a:extLst>
            <a:ext uri="{FF2B5EF4-FFF2-40B4-BE49-F238E27FC236}">
              <a16:creationId xmlns:a16="http://schemas.microsoft.com/office/drawing/2014/main" id="{E9A9A71C-3161-4A5A-BEE6-8C8A58C65C83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8" name="Text Box 88">
          <a:extLst>
            <a:ext uri="{FF2B5EF4-FFF2-40B4-BE49-F238E27FC236}">
              <a16:creationId xmlns:a16="http://schemas.microsoft.com/office/drawing/2014/main" id="{2B82DD79-BC85-404A-B368-B5F392DA2A68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29" name="Text Box 89">
          <a:extLst>
            <a:ext uri="{FF2B5EF4-FFF2-40B4-BE49-F238E27FC236}">
              <a16:creationId xmlns:a16="http://schemas.microsoft.com/office/drawing/2014/main" id="{E14E7D19-0E93-4CBA-87E8-00D535881AEF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0" name="Text Box 96">
          <a:extLst>
            <a:ext uri="{FF2B5EF4-FFF2-40B4-BE49-F238E27FC236}">
              <a16:creationId xmlns:a16="http://schemas.microsoft.com/office/drawing/2014/main" id="{947A09BC-96CB-4B9C-B415-7DEAB60CAB83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1" name="Text Box 97">
          <a:extLst>
            <a:ext uri="{FF2B5EF4-FFF2-40B4-BE49-F238E27FC236}">
              <a16:creationId xmlns:a16="http://schemas.microsoft.com/office/drawing/2014/main" id="{BA17D609-8C57-4AC9-9146-0B0C21215629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2" name="Text Box 88">
          <a:extLst>
            <a:ext uri="{FF2B5EF4-FFF2-40B4-BE49-F238E27FC236}">
              <a16:creationId xmlns:a16="http://schemas.microsoft.com/office/drawing/2014/main" id="{85F3D44C-B34A-4A5F-B45B-5DBEB9B8B3B9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3" name="Text Box 89">
          <a:extLst>
            <a:ext uri="{FF2B5EF4-FFF2-40B4-BE49-F238E27FC236}">
              <a16:creationId xmlns:a16="http://schemas.microsoft.com/office/drawing/2014/main" id="{3C794BCB-A8B0-4FE2-ADAA-A4133F8C8B76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4" name="Text Box 96">
          <a:extLst>
            <a:ext uri="{FF2B5EF4-FFF2-40B4-BE49-F238E27FC236}">
              <a16:creationId xmlns:a16="http://schemas.microsoft.com/office/drawing/2014/main" id="{AF646010-A936-415D-800C-EBCC2C013D6A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5" name="Text Box 97">
          <a:extLst>
            <a:ext uri="{FF2B5EF4-FFF2-40B4-BE49-F238E27FC236}">
              <a16:creationId xmlns:a16="http://schemas.microsoft.com/office/drawing/2014/main" id="{1483F3EF-5D14-4105-9A54-0639F3102063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6" name="Text Box 88">
          <a:extLst>
            <a:ext uri="{FF2B5EF4-FFF2-40B4-BE49-F238E27FC236}">
              <a16:creationId xmlns:a16="http://schemas.microsoft.com/office/drawing/2014/main" id="{DF34D68F-0318-4829-B886-CBD249F0C783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7" name="Text Box 89">
          <a:extLst>
            <a:ext uri="{FF2B5EF4-FFF2-40B4-BE49-F238E27FC236}">
              <a16:creationId xmlns:a16="http://schemas.microsoft.com/office/drawing/2014/main" id="{165359CE-70D0-4C29-92D5-50A3259B4D4F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8" name="Text Box 96">
          <a:extLst>
            <a:ext uri="{FF2B5EF4-FFF2-40B4-BE49-F238E27FC236}">
              <a16:creationId xmlns:a16="http://schemas.microsoft.com/office/drawing/2014/main" id="{DD30F00C-FD08-4EA2-B8C8-E0300B9DD204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9" name="Text Box 97">
          <a:extLst>
            <a:ext uri="{FF2B5EF4-FFF2-40B4-BE49-F238E27FC236}">
              <a16:creationId xmlns:a16="http://schemas.microsoft.com/office/drawing/2014/main" id="{21B00F3E-DEE0-4429-BB27-0CB46C346F80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0" name="Text Box 88">
          <a:extLst>
            <a:ext uri="{FF2B5EF4-FFF2-40B4-BE49-F238E27FC236}">
              <a16:creationId xmlns:a16="http://schemas.microsoft.com/office/drawing/2014/main" id="{A44F94B5-4E0F-46E6-8B4F-8ED4EFF751B5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1" name="Text Box 89">
          <a:extLst>
            <a:ext uri="{FF2B5EF4-FFF2-40B4-BE49-F238E27FC236}">
              <a16:creationId xmlns:a16="http://schemas.microsoft.com/office/drawing/2014/main" id="{823F0770-FF52-4AC1-8537-5986C8229719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2" name="Text Box 96">
          <a:extLst>
            <a:ext uri="{FF2B5EF4-FFF2-40B4-BE49-F238E27FC236}">
              <a16:creationId xmlns:a16="http://schemas.microsoft.com/office/drawing/2014/main" id="{BFE4DD78-7609-4357-BFD0-B17CC4631839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3" name="Text Box 97">
          <a:extLst>
            <a:ext uri="{FF2B5EF4-FFF2-40B4-BE49-F238E27FC236}">
              <a16:creationId xmlns:a16="http://schemas.microsoft.com/office/drawing/2014/main" id="{3E5ED2C2-2F57-46B0-ACA8-A66F21DC8E0B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4" name="Text Box 88">
          <a:extLst>
            <a:ext uri="{FF2B5EF4-FFF2-40B4-BE49-F238E27FC236}">
              <a16:creationId xmlns:a16="http://schemas.microsoft.com/office/drawing/2014/main" id="{F13AFECD-3763-428D-810B-43ED1A2ED8D4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5" name="Text Box 89">
          <a:extLst>
            <a:ext uri="{FF2B5EF4-FFF2-40B4-BE49-F238E27FC236}">
              <a16:creationId xmlns:a16="http://schemas.microsoft.com/office/drawing/2014/main" id="{D44D24C1-FED5-40D2-BF79-EE022A6272F4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6" name="Text Box 96">
          <a:extLst>
            <a:ext uri="{FF2B5EF4-FFF2-40B4-BE49-F238E27FC236}">
              <a16:creationId xmlns:a16="http://schemas.microsoft.com/office/drawing/2014/main" id="{B85D3480-D1BF-4B52-A242-C4017E2595CA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7" name="Text Box 97">
          <a:extLst>
            <a:ext uri="{FF2B5EF4-FFF2-40B4-BE49-F238E27FC236}">
              <a16:creationId xmlns:a16="http://schemas.microsoft.com/office/drawing/2014/main" id="{08A35A0D-2857-4B84-A295-50DFFC1BC932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8" name="Text Box 88">
          <a:extLst>
            <a:ext uri="{FF2B5EF4-FFF2-40B4-BE49-F238E27FC236}">
              <a16:creationId xmlns:a16="http://schemas.microsoft.com/office/drawing/2014/main" id="{74AAEA8A-4ED3-4956-B2DF-CF6BF050A109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9" name="Text Box 89">
          <a:extLst>
            <a:ext uri="{FF2B5EF4-FFF2-40B4-BE49-F238E27FC236}">
              <a16:creationId xmlns:a16="http://schemas.microsoft.com/office/drawing/2014/main" id="{6813476A-79BC-45F6-AD95-FFFEA414D4DC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0" name="Text Box 96">
          <a:extLst>
            <a:ext uri="{FF2B5EF4-FFF2-40B4-BE49-F238E27FC236}">
              <a16:creationId xmlns:a16="http://schemas.microsoft.com/office/drawing/2014/main" id="{5075B842-235A-4BE3-B2A9-6EF593A65A48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1" name="Text Box 97">
          <a:extLst>
            <a:ext uri="{FF2B5EF4-FFF2-40B4-BE49-F238E27FC236}">
              <a16:creationId xmlns:a16="http://schemas.microsoft.com/office/drawing/2014/main" id="{6C07E29B-8D0C-4B04-A5F5-A840146C869A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2" name="Text Box 88">
          <a:extLst>
            <a:ext uri="{FF2B5EF4-FFF2-40B4-BE49-F238E27FC236}">
              <a16:creationId xmlns:a16="http://schemas.microsoft.com/office/drawing/2014/main" id="{0306475B-C7AC-4DD2-A386-9373B0701723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3" name="Text Box 89">
          <a:extLst>
            <a:ext uri="{FF2B5EF4-FFF2-40B4-BE49-F238E27FC236}">
              <a16:creationId xmlns:a16="http://schemas.microsoft.com/office/drawing/2014/main" id="{E04158E6-B7A6-41CE-9FE7-A8CB6706EB57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4" name="Text Box 96">
          <a:extLst>
            <a:ext uri="{FF2B5EF4-FFF2-40B4-BE49-F238E27FC236}">
              <a16:creationId xmlns:a16="http://schemas.microsoft.com/office/drawing/2014/main" id="{3066F3EB-9238-4441-93D5-B2473D3996A1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5" name="Text Box 97">
          <a:extLst>
            <a:ext uri="{FF2B5EF4-FFF2-40B4-BE49-F238E27FC236}">
              <a16:creationId xmlns:a16="http://schemas.microsoft.com/office/drawing/2014/main" id="{131789AB-5CD4-432D-A4F3-CC8DBA603A79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6" name="Text Box 88">
          <a:extLst>
            <a:ext uri="{FF2B5EF4-FFF2-40B4-BE49-F238E27FC236}">
              <a16:creationId xmlns:a16="http://schemas.microsoft.com/office/drawing/2014/main" id="{DF48A595-6C5B-4970-840C-81FDA9F99EBC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7" name="Text Box 96">
          <a:extLst>
            <a:ext uri="{FF2B5EF4-FFF2-40B4-BE49-F238E27FC236}">
              <a16:creationId xmlns:a16="http://schemas.microsoft.com/office/drawing/2014/main" id="{0082A4AC-F193-453E-8C31-E872EB2B2BBC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8" name="Text Box 88">
          <a:extLst>
            <a:ext uri="{FF2B5EF4-FFF2-40B4-BE49-F238E27FC236}">
              <a16:creationId xmlns:a16="http://schemas.microsoft.com/office/drawing/2014/main" id="{D7F728DE-3DCF-4133-AC7C-15B4D9005B81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9" name="Text Box 96">
          <a:extLst>
            <a:ext uri="{FF2B5EF4-FFF2-40B4-BE49-F238E27FC236}">
              <a16:creationId xmlns:a16="http://schemas.microsoft.com/office/drawing/2014/main" id="{09439B7C-801C-4DD2-9B55-EEBC4EDB348A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0" name="Text Box 88">
          <a:extLst>
            <a:ext uri="{FF2B5EF4-FFF2-40B4-BE49-F238E27FC236}">
              <a16:creationId xmlns:a16="http://schemas.microsoft.com/office/drawing/2014/main" id="{AC7D7E80-D499-4D29-B301-9CC799100ACD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1" name="Text Box 96">
          <a:extLst>
            <a:ext uri="{FF2B5EF4-FFF2-40B4-BE49-F238E27FC236}">
              <a16:creationId xmlns:a16="http://schemas.microsoft.com/office/drawing/2014/main" id="{77586B42-428D-45DD-9F11-901CAA9490C3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2" name="Text Box 88">
          <a:extLst>
            <a:ext uri="{FF2B5EF4-FFF2-40B4-BE49-F238E27FC236}">
              <a16:creationId xmlns:a16="http://schemas.microsoft.com/office/drawing/2014/main" id="{DF8513B5-BC1B-4E04-B72F-CB57C489F2FB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3" name="Text Box 96">
          <a:extLst>
            <a:ext uri="{FF2B5EF4-FFF2-40B4-BE49-F238E27FC236}">
              <a16:creationId xmlns:a16="http://schemas.microsoft.com/office/drawing/2014/main" id="{6B8BBF05-3359-45AD-BB19-52A6357428B5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359C8EAF-538F-4D6A-9712-D404B26C10DE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5" name="Text Box 96">
          <a:extLst>
            <a:ext uri="{FF2B5EF4-FFF2-40B4-BE49-F238E27FC236}">
              <a16:creationId xmlns:a16="http://schemas.microsoft.com/office/drawing/2014/main" id="{A07A32A1-96D5-46FC-935F-0053750F76BC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6" name="Text Box 88">
          <a:extLst>
            <a:ext uri="{FF2B5EF4-FFF2-40B4-BE49-F238E27FC236}">
              <a16:creationId xmlns:a16="http://schemas.microsoft.com/office/drawing/2014/main" id="{F7076C25-541C-4324-8C1E-C578E3C97499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7" name="Text Box 96">
          <a:extLst>
            <a:ext uri="{FF2B5EF4-FFF2-40B4-BE49-F238E27FC236}">
              <a16:creationId xmlns:a16="http://schemas.microsoft.com/office/drawing/2014/main" id="{752F6747-D872-4077-9D8D-C39A7D5B47CD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85750"/>
    <xdr:sp macro="" textlink="">
      <xdr:nvSpPr>
        <xdr:cNvPr id="68" name="Text Box 88">
          <a:extLst>
            <a:ext uri="{FF2B5EF4-FFF2-40B4-BE49-F238E27FC236}">
              <a16:creationId xmlns:a16="http://schemas.microsoft.com/office/drawing/2014/main" id="{44CB5030-7E5E-4153-89D5-BF6D82080EB1}"/>
            </a:ext>
          </a:extLst>
        </xdr:cNvPr>
        <xdr:cNvSpPr txBox="1">
          <a:spLocks noChangeArrowheads="1"/>
        </xdr:cNvSpPr>
      </xdr:nvSpPr>
      <xdr:spPr bwMode="auto">
        <a:xfrm>
          <a:off x="1386840" y="48082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85750"/>
    <xdr:sp macro="" textlink="">
      <xdr:nvSpPr>
        <xdr:cNvPr id="69" name="Text Box 96">
          <a:extLst>
            <a:ext uri="{FF2B5EF4-FFF2-40B4-BE49-F238E27FC236}">
              <a16:creationId xmlns:a16="http://schemas.microsoft.com/office/drawing/2014/main" id="{FF3F2440-24F8-45F5-AE0B-8E4E051EEAE0}"/>
            </a:ext>
          </a:extLst>
        </xdr:cNvPr>
        <xdr:cNvSpPr txBox="1">
          <a:spLocks noChangeArrowheads="1"/>
        </xdr:cNvSpPr>
      </xdr:nvSpPr>
      <xdr:spPr bwMode="auto">
        <a:xfrm>
          <a:off x="1386840" y="48082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70" name="Text Box 88">
          <a:extLst>
            <a:ext uri="{FF2B5EF4-FFF2-40B4-BE49-F238E27FC236}">
              <a16:creationId xmlns:a16="http://schemas.microsoft.com/office/drawing/2014/main" id="{54C3D073-2051-4BF9-BE3B-248BD77D19CA}"/>
            </a:ext>
          </a:extLst>
        </xdr:cNvPr>
        <xdr:cNvSpPr txBox="1">
          <a:spLocks noChangeArrowheads="1"/>
        </xdr:cNvSpPr>
      </xdr:nvSpPr>
      <xdr:spPr bwMode="auto">
        <a:xfrm>
          <a:off x="1386840" y="48082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71" name="Text Box 96">
          <a:extLst>
            <a:ext uri="{FF2B5EF4-FFF2-40B4-BE49-F238E27FC236}">
              <a16:creationId xmlns:a16="http://schemas.microsoft.com/office/drawing/2014/main" id="{3DCAC436-2175-484B-BAED-7A19E3E2B23C}"/>
            </a:ext>
          </a:extLst>
        </xdr:cNvPr>
        <xdr:cNvSpPr txBox="1">
          <a:spLocks noChangeArrowheads="1"/>
        </xdr:cNvSpPr>
      </xdr:nvSpPr>
      <xdr:spPr bwMode="auto">
        <a:xfrm>
          <a:off x="1386840" y="48082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72" name="Text Box 88">
          <a:extLst>
            <a:ext uri="{FF2B5EF4-FFF2-40B4-BE49-F238E27FC236}">
              <a16:creationId xmlns:a16="http://schemas.microsoft.com/office/drawing/2014/main" id="{A239B1CE-2450-4926-B37E-5A5671D22142}"/>
            </a:ext>
          </a:extLst>
        </xdr:cNvPr>
        <xdr:cNvSpPr txBox="1">
          <a:spLocks noChangeArrowheads="1"/>
        </xdr:cNvSpPr>
      </xdr:nvSpPr>
      <xdr:spPr bwMode="auto">
        <a:xfrm>
          <a:off x="1386840" y="48082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73" name="Text Box 96">
          <a:extLst>
            <a:ext uri="{FF2B5EF4-FFF2-40B4-BE49-F238E27FC236}">
              <a16:creationId xmlns:a16="http://schemas.microsoft.com/office/drawing/2014/main" id="{DF31BC5A-062A-4246-9B8F-F36E67C501C4}"/>
            </a:ext>
          </a:extLst>
        </xdr:cNvPr>
        <xdr:cNvSpPr txBox="1">
          <a:spLocks noChangeArrowheads="1"/>
        </xdr:cNvSpPr>
      </xdr:nvSpPr>
      <xdr:spPr bwMode="auto">
        <a:xfrm>
          <a:off x="1386840" y="48082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74" name="Text Box 88">
          <a:extLst>
            <a:ext uri="{FF2B5EF4-FFF2-40B4-BE49-F238E27FC236}">
              <a16:creationId xmlns:a16="http://schemas.microsoft.com/office/drawing/2014/main" id="{C65AEB46-4049-4271-A530-2C42966688E3}"/>
            </a:ext>
          </a:extLst>
        </xdr:cNvPr>
        <xdr:cNvSpPr txBox="1">
          <a:spLocks noChangeArrowheads="1"/>
        </xdr:cNvSpPr>
      </xdr:nvSpPr>
      <xdr:spPr bwMode="auto">
        <a:xfrm>
          <a:off x="1386840" y="48082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75" name="Text Box 96">
          <a:extLst>
            <a:ext uri="{FF2B5EF4-FFF2-40B4-BE49-F238E27FC236}">
              <a16:creationId xmlns:a16="http://schemas.microsoft.com/office/drawing/2014/main" id="{0CE60A7A-737B-4A56-B12E-450353F8B1AE}"/>
            </a:ext>
          </a:extLst>
        </xdr:cNvPr>
        <xdr:cNvSpPr txBox="1">
          <a:spLocks noChangeArrowheads="1"/>
        </xdr:cNvSpPr>
      </xdr:nvSpPr>
      <xdr:spPr bwMode="auto">
        <a:xfrm>
          <a:off x="1386840" y="48082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85750"/>
    <xdr:sp macro="" textlink="">
      <xdr:nvSpPr>
        <xdr:cNvPr id="76" name="Text Box 88">
          <a:extLst>
            <a:ext uri="{FF2B5EF4-FFF2-40B4-BE49-F238E27FC236}">
              <a16:creationId xmlns:a16="http://schemas.microsoft.com/office/drawing/2014/main" id="{C845D91B-848E-4685-AB33-71E4CCA85B52}"/>
            </a:ext>
          </a:extLst>
        </xdr:cNvPr>
        <xdr:cNvSpPr txBox="1">
          <a:spLocks noChangeArrowheads="1"/>
        </xdr:cNvSpPr>
      </xdr:nvSpPr>
      <xdr:spPr bwMode="auto">
        <a:xfrm>
          <a:off x="1386840" y="48082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85750"/>
    <xdr:sp macro="" textlink="">
      <xdr:nvSpPr>
        <xdr:cNvPr id="77" name="Text Box 96">
          <a:extLst>
            <a:ext uri="{FF2B5EF4-FFF2-40B4-BE49-F238E27FC236}">
              <a16:creationId xmlns:a16="http://schemas.microsoft.com/office/drawing/2014/main" id="{1E846EA5-FCF5-462D-ADC4-F872A86816BA}"/>
            </a:ext>
          </a:extLst>
        </xdr:cNvPr>
        <xdr:cNvSpPr txBox="1">
          <a:spLocks noChangeArrowheads="1"/>
        </xdr:cNvSpPr>
      </xdr:nvSpPr>
      <xdr:spPr bwMode="auto">
        <a:xfrm>
          <a:off x="1386840" y="48082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78" name="Text Box 88">
          <a:extLst>
            <a:ext uri="{FF2B5EF4-FFF2-40B4-BE49-F238E27FC236}">
              <a16:creationId xmlns:a16="http://schemas.microsoft.com/office/drawing/2014/main" id="{08FD427C-4BC9-470B-B987-B670A2F8A039}"/>
            </a:ext>
          </a:extLst>
        </xdr:cNvPr>
        <xdr:cNvSpPr txBox="1">
          <a:spLocks noChangeArrowheads="1"/>
        </xdr:cNvSpPr>
      </xdr:nvSpPr>
      <xdr:spPr bwMode="auto">
        <a:xfrm>
          <a:off x="1386840" y="48082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79" name="Text Box 96">
          <a:extLst>
            <a:ext uri="{FF2B5EF4-FFF2-40B4-BE49-F238E27FC236}">
              <a16:creationId xmlns:a16="http://schemas.microsoft.com/office/drawing/2014/main" id="{AA1581F3-BBFF-46E8-9CA3-1B206ACF0A4B}"/>
            </a:ext>
          </a:extLst>
        </xdr:cNvPr>
        <xdr:cNvSpPr txBox="1">
          <a:spLocks noChangeArrowheads="1"/>
        </xdr:cNvSpPr>
      </xdr:nvSpPr>
      <xdr:spPr bwMode="auto">
        <a:xfrm>
          <a:off x="1386840" y="48082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80" name="Text Box 88">
          <a:extLst>
            <a:ext uri="{FF2B5EF4-FFF2-40B4-BE49-F238E27FC236}">
              <a16:creationId xmlns:a16="http://schemas.microsoft.com/office/drawing/2014/main" id="{B6549A06-560B-4783-8252-1C83DD7B6FA6}"/>
            </a:ext>
          </a:extLst>
        </xdr:cNvPr>
        <xdr:cNvSpPr txBox="1">
          <a:spLocks noChangeArrowheads="1"/>
        </xdr:cNvSpPr>
      </xdr:nvSpPr>
      <xdr:spPr bwMode="auto">
        <a:xfrm>
          <a:off x="1386840" y="48082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81" name="Text Box 96">
          <a:extLst>
            <a:ext uri="{FF2B5EF4-FFF2-40B4-BE49-F238E27FC236}">
              <a16:creationId xmlns:a16="http://schemas.microsoft.com/office/drawing/2014/main" id="{4F37B29B-D1F8-44EB-BA07-62043FCC7F1E}"/>
            </a:ext>
          </a:extLst>
        </xdr:cNvPr>
        <xdr:cNvSpPr txBox="1">
          <a:spLocks noChangeArrowheads="1"/>
        </xdr:cNvSpPr>
      </xdr:nvSpPr>
      <xdr:spPr bwMode="auto">
        <a:xfrm>
          <a:off x="1386840" y="48082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85750"/>
    <xdr:sp macro="" textlink="">
      <xdr:nvSpPr>
        <xdr:cNvPr id="82" name="Text Box 88">
          <a:extLst>
            <a:ext uri="{FF2B5EF4-FFF2-40B4-BE49-F238E27FC236}">
              <a16:creationId xmlns:a16="http://schemas.microsoft.com/office/drawing/2014/main" id="{CF9CCFE5-2DE3-4F7E-95A2-3A35C84BF96B}"/>
            </a:ext>
          </a:extLst>
        </xdr:cNvPr>
        <xdr:cNvSpPr txBox="1">
          <a:spLocks noChangeArrowheads="1"/>
        </xdr:cNvSpPr>
      </xdr:nvSpPr>
      <xdr:spPr bwMode="auto">
        <a:xfrm>
          <a:off x="1386840" y="48082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85750"/>
    <xdr:sp macro="" textlink="">
      <xdr:nvSpPr>
        <xdr:cNvPr id="83" name="Text Box 96">
          <a:extLst>
            <a:ext uri="{FF2B5EF4-FFF2-40B4-BE49-F238E27FC236}">
              <a16:creationId xmlns:a16="http://schemas.microsoft.com/office/drawing/2014/main" id="{EB361025-8CA8-4555-AF3B-2DCEF1E075BA}"/>
            </a:ext>
          </a:extLst>
        </xdr:cNvPr>
        <xdr:cNvSpPr txBox="1">
          <a:spLocks noChangeArrowheads="1"/>
        </xdr:cNvSpPr>
      </xdr:nvSpPr>
      <xdr:spPr bwMode="auto">
        <a:xfrm>
          <a:off x="1386840" y="48082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84" name="Text Box 88">
          <a:extLst>
            <a:ext uri="{FF2B5EF4-FFF2-40B4-BE49-F238E27FC236}">
              <a16:creationId xmlns:a16="http://schemas.microsoft.com/office/drawing/2014/main" id="{DB0FD997-E8FE-451A-9B5E-D5FE74865607}"/>
            </a:ext>
          </a:extLst>
        </xdr:cNvPr>
        <xdr:cNvSpPr txBox="1">
          <a:spLocks noChangeArrowheads="1"/>
        </xdr:cNvSpPr>
      </xdr:nvSpPr>
      <xdr:spPr bwMode="auto">
        <a:xfrm>
          <a:off x="1386840" y="48082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85" name="Text Box 96">
          <a:extLst>
            <a:ext uri="{FF2B5EF4-FFF2-40B4-BE49-F238E27FC236}">
              <a16:creationId xmlns:a16="http://schemas.microsoft.com/office/drawing/2014/main" id="{35E9EB1C-18B5-45CA-9F14-9D035B1C5E4B}"/>
            </a:ext>
          </a:extLst>
        </xdr:cNvPr>
        <xdr:cNvSpPr txBox="1">
          <a:spLocks noChangeArrowheads="1"/>
        </xdr:cNvSpPr>
      </xdr:nvSpPr>
      <xdr:spPr bwMode="auto">
        <a:xfrm>
          <a:off x="1386840" y="48082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86" name="Text Box 88">
          <a:extLst>
            <a:ext uri="{FF2B5EF4-FFF2-40B4-BE49-F238E27FC236}">
              <a16:creationId xmlns:a16="http://schemas.microsoft.com/office/drawing/2014/main" id="{B1E42081-128D-45F1-9EC1-43A10C828D35}"/>
            </a:ext>
          </a:extLst>
        </xdr:cNvPr>
        <xdr:cNvSpPr txBox="1">
          <a:spLocks noChangeArrowheads="1"/>
        </xdr:cNvSpPr>
      </xdr:nvSpPr>
      <xdr:spPr bwMode="auto">
        <a:xfrm>
          <a:off x="1386840" y="48082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87" name="Text Box 96">
          <a:extLst>
            <a:ext uri="{FF2B5EF4-FFF2-40B4-BE49-F238E27FC236}">
              <a16:creationId xmlns:a16="http://schemas.microsoft.com/office/drawing/2014/main" id="{54445C62-EBF0-4773-8437-08B7C339DEF4}"/>
            </a:ext>
          </a:extLst>
        </xdr:cNvPr>
        <xdr:cNvSpPr txBox="1">
          <a:spLocks noChangeArrowheads="1"/>
        </xdr:cNvSpPr>
      </xdr:nvSpPr>
      <xdr:spPr bwMode="auto">
        <a:xfrm>
          <a:off x="1386840" y="48082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88" name="Text Box 88">
          <a:extLst>
            <a:ext uri="{FF2B5EF4-FFF2-40B4-BE49-F238E27FC236}">
              <a16:creationId xmlns:a16="http://schemas.microsoft.com/office/drawing/2014/main" id="{9D7B52B9-B740-4AE9-ABD8-61F96A296022}"/>
            </a:ext>
          </a:extLst>
        </xdr:cNvPr>
        <xdr:cNvSpPr txBox="1">
          <a:spLocks noChangeArrowheads="1"/>
        </xdr:cNvSpPr>
      </xdr:nvSpPr>
      <xdr:spPr bwMode="auto">
        <a:xfrm>
          <a:off x="1386840" y="48082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89" name="Text Box 96">
          <a:extLst>
            <a:ext uri="{FF2B5EF4-FFF2-40B4-BE49-F238E27FC236}">
              <a16:creationId xmlns:a16="http://schemas.microsoft.com/office/drawing/2014/main" id="{297139E8-5176-4A60-A476-E5ACCF99F42D}"/>
            </a:ext>
          </a:extLst>
        </xdr:cNvPr>
        <xdr:cNvSpPr txBox="1">
          <a:spLocks noChangeArrowheads="1"/>
        </xdr:cNvSpPr>
      </xdr:nvSpPr>
      <xdr:spPr bwMode="auto">
        <a:xfrm>
          <a:off x="1386840" y="48082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0" name="Text Box 88">
          <a:extLst>
            <a:ext uri="{FF2B5EF4-FFF2-40B4-BE49-F238E27FC236}">
              <a16:creationId xmlns:a16="http://schemas.microsoft.com/office/drawing/2014/main" id="{F42E2598-FAE3-4E94-8DA6-E2DEE9381684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1" name="Text Box 96">
          <a:extLst>
            <a:ext uri="{FF2B5EF4-FFF2-40B4-BE49-F238E27FC236}">
              <a16:creationId xmlns:a16="http://schemas.microsoft.com/office/drawing/2014/main" id="{09913CB1-37D0-4476-9A29-1E011D1C55E5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2" name="Text Box 88">
          <a:extLst>
            <a:ext uri="{FF2B5EF4-FFF2-40B4-BE49-F238E27FC236}">
              <a16:creationId xmlns:a16="http://schemas.microsoft.com/office/drawing/2014/main" id="{F4B30986-EB41-4181-84C7-A1356E62FF75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3" name="Text Box 96">
          <a:extLst>
            <a:ext uri="{FF2B5EF4-FFF2-40B4-BE49-F238E27FC236}">
              <a16:creationId xmlns:a16="http://schemas.microsoft.com/office/drawing/2014/main" id="{DC12D452-6483-4412-BD9B-748617DE955B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4" name="Text Box 88">
          <a:extLst>
            <a:ext uri="{FF2B5EF4-FFF2-40B4-BE49-F238E27FC236}">
              <a16:creationId xmlns:a16="http://schemas.microsoft.com/office/drawing/2014/main" id="{F4F41EDE-6F47-41A4-89ED-F1C64721F1A2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5" name="Text Box 96">
          <a:extLst>
            <a:ext uri="{FF2B5EF4-FFF2-40B4-BE49-F238E27FC236}">
              <a16:creationId xmlns:a16="http://schemas.microsoft.com/office/drawing/2014/main" id="{659B7F39-F92F-412E-AF36-9BF66E92ABB2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6" name="Text Box 88">
          <a:extLst>
            <a:ext uri="{FF2B5EF4-FFF2-40B4-BE49-F238E27FC236}">
              <a16:creationId xmlns:a16="http://schemas.microsoft.com/office/drawing/2014/main" id="{EC32A7DC-5D20-45FC-A181-D80782CD7DB8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CCE76759-90C6-4860-9C4B-4A322C1A2EB8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8" name="Text Box 88">
          <a:extLst>
            <a:ext uri="{FF2B5EF4-FFF2-40B4-BE49-F238E27FC236}">
              <a16:creationId xmlns:a16="http://schemas.microsoft.com/office/drawing/2014/main" id="{06D94EE0-B56C-4C00-AA34-B326A216A434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9" name="Text Box 96">
          <a:extLst>
            <a:ext uri="{FF2B5EF4-FFF2-40B4-BE49-F238E27FC236}">
              <a16:creationId xmlns:a16="http://schemas.microsoft.com/office/drawing/2014/main" id="{571AE668-6688-444A-8CBE-07BE536D8CCD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0" name="Text Box 88">
          <a:extLst>
            <a:ext uri="{FF2B5EF4-FFF2-40B4-BE49-F238E27FC236}">
              <a16:creationId xmlns:a16="http://schemas.microsoft.com/office/drawing/2014/main" id="{145CBDE7-CD90-4FB6-97AA-5F453B0952A8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1" name="Text Box 96">
          <a:extLst>
            <a:ext uri="{FF2B5EF4-FFF2-40B4-BE49-F238E27FC236}">
              <a16:creationId xmlns:a16="http://schemas.microsoft.com/office/drawing/2014/main" id="{1B3E5C1D-1A56-46F4-BE3C-B1DFA5F42F9E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C7DC078-45AB-408F-8C96-8B809F4DC759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3" name="Text Box 96">
          <a:extLst>
            <a:ext uri="{FF2B5EF4-FFF2-40B4-BE49-F238E27FC236}">
              <a16:creationId xmlns:a16="http://schemas.microsoft.com/office/drawing/2014/main" id="{6DCFAB87-6DA6-43E0-A803-D081B9916EE1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4" name="Text Box 88">
          <a:extLst>
            <a:ext uri="{FF2B5EF4-FFF2-40B4-BE49-F238E27FC236}">
              <a16:creationId xmlns:a16="http://schemas.microsoft.com/office/drawing/2014/main" id="{D9696ADB-5ECB-4A15-9987-8633FDAE3149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5" name="Text Box 96">
          <a:extLst>
            <a:ext uri="{FF2B5EF4-FFF2-40B4-BE49-F238E27FC236}">
              <a16:creationId xmlns:a16="http://schemas.microsoft.com/office/drawing/2014/main" id="{8AB8A978-C5C1-484A-945F-C470637D3CB7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6" name="Text Box 88">
          <a:extLst>
            <a:ext uri="{FF2B5EF4-FFF2-40B4-BE49-F238E27FC236}">
              <a16:creationId xmlns:a16="http://schemas.microsoft.com/office/drawing/2014/main" id="{669C0A27-79E9-46E6-A585-365AB12BE9E0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7" name="Text Box 96">
          <a:extLst>
            <a:ext uri="{FF2B5EF4-FFF2-40B4-BE49-F238E27FC236}">
              <a16:creationId xmlns:a16="http://schemas.microsoft.com/office/drawing/2014/main" id="{5AA0512E-F593-4F23-8577-6C824DD4E79C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8" name="Text Box 88">
          <a:extLst>
            <a:ext uri="{FF2B5EF4-FFF2-40B4-BE49-F238E27FC236}">
              <a16:creationId xmlns:a16="http://schemas.microsoft.com/office/drawing/2014/main" id="{769F66DE-486C-4C43-9815-427F998C6238}"/>
            </a:ext>
          </a:extLst>
        </xdr:cNvPr>
        <xdr:cNvSpPr txBox="1">
          <a:spLocks noChangeArrowheads="1"/>
        </xdr:cNvSpPr>
      </xdr:nvSpPr>
      <xdr:spPr bwMode="auto">
        <a:xfrm>
          <a:off x="138684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</xdr:colOff>
      <xdr:row>18</xdr:row>
      <xdr:rowOff>52294</xdr:rowOff>
    </xdr:from>
    <xdr:ext cx="76200" cy="295275"/>
    <xdr:sp macro="" textlink="">
      <xdr:nvSpPr>
        <xdr:cNvPr id="109" name="Text Box 96">
          <a:extLst>
            <a:ext uri="{FF2B5EF4-FFF2-40B4-BE49-F238E27FC236}">
              <a16:creationId xmlns:a16="http://schemas.microsoft.com/office/drawing/2014/main" id="{570D2412-F229-43B4-80D4-C7E4A732A661}"/>
            </a:ext>
          </a:extLst>
        </xdr:cNvPr>
        <xdr:cNvSpPr txBox="1">
          <a:spLocks noChangeArrowheads="1"/>
        </xdr:cNvSpPr>
      </xdr:nvSpPr>
      <xdr:spPr bwMode="auto">
        <a:xfrm>
          <a:off x="4762501" y="4654774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F6EF2841-F6F8-4B24-8E6F-4163290700C6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F87FD06E-ED46-4609-99BE-6B32E076CF97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12" name="Text Box 89">
          <a:extLst>
            <a:ext uri="{FF2B5EF4-FFF2-40B4-BE49-F238E27FC236}">
              <a16:creationId xmlns:a16="http://schemas.microsoft.com/office/drawing/2014/main" id="{3E56AFDD-95DC-4E61-9561-60584380C68D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13" name="Text Box 97">
          <a:extLst>
            <a:ext uri="{FF2B5EF4-FFF2-40B4-BE49-F238E27FC236}">
              <a16:creationId xmlns:a16="http://schemas.microsoft.com/office/drawing/2014/main" id="{F369464E-CC15-4A14-A858-5C3347500458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14" name="Text Box 89">
          <a:extLst>
            <a:ext uri="{FF2B5EF4-FFF2-40B4-BE49-F238E27FC236}">
              <a16:creationId xmlns:a16="http://schemas.microsoft.com/office/drawing/2014/main" id="{C6ECF14A-1A0B-40A9-ABA5-859010E7AF90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15" name="Text Box 97">
          <a:extLst>
            <a:ext uri="{FF2B5EF4-FFF2-40B4-BE49-F238E27FC236}">
              <a16:creationId xmlns:a16="http://schemas.microsoft.com/office/drawing/2014/main" id="{7B18ACF8-AC29-4028-A48F-98AB9EAAF2A0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16" name="Text Box 89">
          <a:extLst>
            <a:ext uri="{FF2B5EF4-FFF2-40B4-BE49-F238E27FC236}">
              <a16:creationId xmlns:a16="http://schemas.microsoft.com/office/drawing/2014/main" id="{4748E612-2694-4B0A-B390-1AFC440668CD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17" name="Text Box 97">
          <a:extLst>
            <a:ext uri="{FF2B5EF4-FFF2-40B4-BE49-F238E27FC236}">
              <a16:creationId xmlns:a16="http://schemas.microsoft.com/office/drawing/2014/main" id="{64407355-5E6C-4A1A-B199-E2F4A5BA7FFD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18" name="Text Box 89">
          <a:extLst>
            <a:ext uri="{FF2B5EF4-FFF2-40B4-BE49-F238E27FC236}">
              <a16:creationId xmlns:a16="http://schemas.microsoft.com/office/drawing/2014/main" id="{D2C46827-7A88-4CD6-AC9D-BE6ECCF98F49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19" name="Text Box 97">
          <a:extLst>
            <a:ext uri="{FF2B5EF4-FFF2-40B4-BE49-F238E27FC236}">
              <a16:creationId xmlns:a16="http://schemas.microsoft.com/office/drawing/2014/main" id="{C9B8A516-ED6F-41EE-9D06-DB7C4D375210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0" name="Text Box 89">
          <a:extLst>
            <a:ext uri="{FF2B5EF4-FFF2-40B4-BE49-F238E27FC236}">
              <a16:creationId xmlns:a16="http://schemas.microsoft.com/office/drawing/2014/main" id="{8190F596-BDD7-4C1A-B2AE-821349971C7E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1" name="Text Box 97">
          <a:extLst>
            <a:ext uri="{FF2B5EF4-FFF2-40B4-BE49-F238E27FC236}">
              <a16:creationId xmlns:a16="http://schemas.microsoft.com/office/drawing/2014/main" id="{D4824FE5-6897-4E55-B2B9-B90248D5BC36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2" name="Text Box 89">
          <a:extLst>
            <a:ext uri="{FF2B5EF4-FFF2-40B4-BE49-F238E27FC236}">
              <a16:creationId xmlns:a16="http://schemas.microsoft.com/office/drawing/2014/main" id="{4FD52E82-D3B3-4C84-9ECD-945A3C21D064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3" name="Text Box 97">
          <a:extLst>
            <a:ext uri="{FF2B5EF4-FFF2-40B4-BE49-F238E27FC236}">
              <a16:creationId xmlns:a16="http://schemas.microsoft.com/office/drawing/2014/main" id="{A256F70E-09AE-47B1-9FDC-80AEB47EB957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4" name="Text Box 89">
          <a:extLst>
            <a:ext uri="{FF2B5EF4-FFF2-40B4-BE49-F238E27FC236}">
              <a16:creationId xmlns:a16="http://schemas.microsoft.com/office/drawing/2014/main" id="{7AC4C5D2-2E9F-44DD-A454-5E171CDB09AB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5" name="Text Box 97">
          <a:extLst>
            <a:ext uri="{FF2B5EF4-FFF2-40B4-BE49-F238E27FC236}">
              <a16:creationId xmlns:a16="http://schemas.microsoft.com/office/drawing/2014/main" id="{AAABBF0F-2957-4CFC-A808-3DA6A9560EDB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26" name="Text Box 89">
          <a:extLst>
            <a:ext uri="{FF2B5EF4-FFF2-40B4-BE49-F238E27FC236}">
              <a16:creationId xmlns:a16="http://schemas.microsoft.com/office/drawing/2014/main" id="{6D203744-75EE-43B5-9447-382E6F2325DD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27" name="Text Box 97">
          <a:extLst>
            <a:ext uri="{FF2B5EF4-FFF2-40B4-BE49-F238E27FC236}">
              <a16:creationId xmlns:a16="http://schemas.microsoft.com/office/drawing/2014/main" id="{9CC96129-8946-4600-B8D8-CCBC23AFF2A4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8" name="Text Box 89">
          <a:extLst>
            <a:ext uri="{FF2B5EF4-FFF2-40B4-BE49-F238E27FC236}">
              <a16:creationId xmlns:a16="http://schemas.microsoft.com/office/drawing/2014/main" id="{C73F3D03-C95E-4E7D-8112-98D0121E1F37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9" name="Text Box 97">
          <a:extLst>
            <a:ext uri="{FF2B5EF4-FFF2-40B4-BE49-F238E27FC236}">
              <a16:creationId xmlns:a16="http://schemas.microsoft.com/office/drawing/2014/main" id="{062B40B0-ACA0-41C8-8291-B33127FFCA6E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0" name="Text Box 89">
          <a:extLst>
            <a:ext uri="{FF2B5EF4-FFF2-40B4-BE49-F238E27FC236}">
              <a16:creationId xmlns:a16="http://schemas.microsoft.com/office/drawing/2014/main" id="{D85A9CB8-F46E-43A4-8DC4-C946D983E731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1" name="Text Box 97">
          <a:extLst>
            <a:ext uri="{FF2B5EF4-FFF2-40B4-BE49-F238E27FC236}">
              <a16:creationId xmlns:a16="http://schemas.microsoft.com/office/drawing/2014/main" id="{F2FF329B-F8B9-472E-8103-620A799E992B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2" name="Text Box 89">
          <a:extLst>
            <a:ext uri="{FF2B5EF4-FFF2-40B4-BE49-F238E27FC236}">
              <a16:creationId xmlns:a16="http://schemas.microsoft.com/office/drawing/2014/main" id="{725D22C9-B01D-4E8B-B4D9-73EE774AFD8C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3" name="Text Box 97">
          <a:extLst>
            <a:ext uri="{FF2B5EF4-FFF2-40B4-BE49-F238E27FC236}">
              <a16:creationId xmlns:a16="http://schemas.microsoft.com/office/drawing/2014/main" id="{E1EBFD77-C193-456A-9EEB-0C908E84503E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34" name="Text Box 89">
          <a:extLst>
            <a:ext uri="{FF2B5EF4-FFF2-40B4-BE49-F238E27FC236}">
              <a16:creationId xmlns:a16="http://schemas.microsoft.com/office/drawing/2014/main" id="{35831490-5F39-4C61-908D-602D6B5F6269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35" name="Text Box 97">
          <a:extLst>
            <a:ext uri="{FF2B5EF4-FFF2-40B4-BE49-F238E27FC236}">
              <a16:creationId xmlns:a16="http://schemas.microsoft.com/office/drawing/2014/main" id="{D93C2098-A19B-4118-8675-F15804580093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6" name="Text Box 89">
          <a:extLst>
            <a:ext uri="{FF2B5EF4-FFF2-40B4-BE49-F238E27FC236}">
              <a16:creationId xmlns:a16="http://schemas.microsoft.com/office/drawing/2014/main" id="{541FF6F1-5B4F-41BB-9FB5-1FC8FAACB7F1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7" name="Text Box 97">
          <a:extLst>
            <a:ext uri="{FF2B5EF4-FFF2-40B4-BE49-F238E27FC236}">
              <a16:creationId xmlns:a16="http://schemas.microsoft.com/office/drawing/2014/main" id="{4C26594B-5037-4D07-BE8F-286F03594708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8" name="Text Box 89">
          <a:extLst>
            <a:ext uri="{FF2B5EF4-FFF2-40B4-BE49-F238E27FC236}">
              <a16:creationId xmlns:a16="http://schemas.microsoft.com/office/drawing/2014/main" id="{53FAB3E7-7A2A-4BE5-A0BF-B3B135988E23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9" name="Text Box 97">
          <a:extLst>
            <a:ext uri="{FF2B5EF4-FFF2-40B4-BE49-F238E27FC236}">
              <a16:creationId xmlns:a16="http://schemas.microsoft.com/office/drawing/2014/main" id="{7085D12F-CF28-420D-8A6C-9AE25B169121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0" name="Text Box 89">
          <a:extLst>
            <a:ext uri="{FF2B5EF4-FFF2-40B4-BE49-F238E27FC236}">
              <a16:creationId xmlns:a16="http://schemas.microsoft.com/office/drawing/2014/main" id="{958D5B22-1698-4343-B38D-7260A0420469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1" name="Text Box 97">
          <a:extLst>
            <a:ext uri="{FF2B5EF4-FFF2-40B4-BE49-F238E27FC236}">
              <a16:creationId xmlns:a16="http://schemas.microsoft.com/office/drawing/2014/main" id="{C6BCE883-09A1-4CE8-A61A-F0A4B5EF7A4C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42" name="Text Box 89">
          <a:extLst>
            <a:ext uri="{FF2B5EF4-FFF2-40B4-BE49-F238E27FC236}">
              <a16:creationId xmlns:a16="http://schemas.microsoft.com/office/drawing/2014/main" id="{36FF7C26-D8EC-4462-8267-1D697A6E3593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43" name="Text Box 97">
          <a:extLst>
            <a:ext uri="{FF2B5EF4-FFF2-40B4-BE49-F238E27FC236}">
              <a16:creationId xmlns:a16="http://schemas.microsoft.com/office/drawing/2014/main" id="{D04C500E-538B-40BD-9414-90D1906BB94D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4" name="Text Box 89">
          <a:extLst>
            <a:ext uri="{FF2B5EF4-FFF2-40B4-BE49-F238E27FC236}">
              <a16:creationId xmlns:a16="http://schemas.microsoft.com/office/drawing/2014/main" id="{B43E3D46-1F59-4AF0-BEE9-92C3E3B3D562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5" name="Text Box 97">
          <a:extLst>
            <a:ext uri="{FF2B5EF4-FFF2-40B4-BE49-F238E27FC236}">
              <a16:creationId xmlns:a16="http://schemas.microsoft.com/office/drawing/2014/main" id="{A4608D50-EA0B-40B8-B1EE-087DA35C2044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6" name="Text Box 89">
          <a:extLst>
            <a:ext uri="{FF2B5EF4-FFF2-40B4-BE49-F238E27FC236}">
              <a16:creationId xmlns:a16="http://schemas.microsoft.com/office/drawing/2014/main" id="{200E5BC9-2667-4EF8-A9C3-CD75F557F03F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7" name="Text Box 97">
          <a:extLst>
            <a:ext uri="{FF2B5EF4-FFF2-40B4-BE49-F238E27FC236}">
              <a16:creationId xmlns:a16="http://schemas.microsoft.com/office/drawing/2014/main" id="{D1B33E14-0F0B-4304-84D7-2801E63E2FF8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8" name="Text Box 89">
          <a:extLst>
            <a:ext uri="{FF2B5EF4-FFF2-40B4-BE49-F238E27FC236}">
              <a16:creationId xmlns:a16="http://schemas.microsoft.com/office/drawing/2014/main" id="{44CF724D-B95B-4DDB-9544-F2C826897322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9" name="Text Box 97">
          <a:extLst>
            <a:ext uri="{FF2B5EF4-FFF2-40B4-BE49-F238E27FC236}">
              <a16:creationId xmlns:a16="http://schemas.microsoft.com/office/drawing/2014/main" id="{C7C03C0B-82F0-456F-ACEB-F3387745C2CA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50" name="Text Box 89">
          <a:extLst>
            <a:ext uri="{FF2B5EF4-FFF2-40B4-BE49-F238E27FC236}">
              <a16:creationId xmlns:a16="http://schemas.microsoft.com/office/drawing/2014/main" id="{97819B5F-44BE-44F8-BFA0-40EBA4410727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51" name="Text Box 97">
          <a:extLst>
            <a:ext uri="{FF2B5EF4-FFF2-40B4-BE49-F238E27FC236}">
              <a16:creationId xmlns:a16="http://schemas.microsoft.com/office/drawing/2014/main" id="{AB7D334A-A294-4630-A3A2-BEFD0F1EBE44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52" name="Text Box 89">
          <a:extLst>
            <a:ext uri="{FF2B5EF4-FFF2-40B4-BE49-F238E27FC236}">
              <a16:creationId xmlns:a16="http://schemas.microsoft.com/office/drawing/2014/main" id="{7368C850-F931-46CE-9603-37636ED4DAE1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53" name="Text Box 97">
          <a:extLst>
            <a:ext uri="{FF2B5EF4-FFF2-40B4-BE49-F238E27FC236}">
              <a16:creationId xmlns:a16="http://schemas.microsoft.com/office/drawing/2014/main" id="{968A3811-F420-4604-8617-86D2567DB11F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54" name="Text Box 89">
          <a:extLst>
            <a:ext uri="{FF2B5EF4-FFF2-40B4-BE49-F238E27FC236}">
              <a16:creationId xmlns:a16="http://schemas.microsoft.com/office/drawing/2014/main" id="{F76DCF22-C85B-4558-8824-820B87786D2D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55" name="Text Box 97">
          <a:extLst>
            <a:ext uri="{FF2B5EF4-FFF2-40B4-BE49-F238E27FC236}">
              <a16:creationId xmlns:a16="http://schemas.microsoft.com/office/drawing/2014/main" id="{1D532C02-F1F9-4A6E-A167-96AC53EFF224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56" name="Text Box 89">
          <a:extLst>
            <a:ext uri="{FF2B5EF4-FFF2-40B4-BE49-F238E27FC236}">
              <a16:creationId xmlns:a16="http://schemas.microsoft.com/office/drawing/2014/main" id="{FA7E9279-8411-4AF5-9B33-EC3426612707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57" name="Text Box 97">
          <a:extLst>
            <a:ext uri="{FF2B5EF4-FFF2-40B4-BE49-F238E27FC236}">
              <a16:creationId xmlns:a16="http://schemas.microsoft.com/office/drawing/2014/main" id="{1D3EDEC0-6B08-4214-8805-7C1437021D7D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657225"/>
    <xdr:sp macro="" textlink="">
      <xdr:nvSpPr>
        <xdr:cNvPr id="158" name="Text Box 89">
          <a:extLst>
            <a:ext uri="{FF2B5EF4-FFF2-40B4-BE49-F238E27FC236}">
              <a16:creationId xmlns:a16="http://schemas.microsoft.com/office/drawing/2014/main" id="{47F70BA0-009B-4A00-AD3F-F602C6559D9D}"/>
            </a:ext>
          </a:extLst>
        </xdr:cNvPr>
        <xdr:cNvSpPr txBox="1">
          <a:spLocks noChangeArrowheads="1"/>
        </xdr:cNvSpPr>
      </xdr:nvSpPr>
      <xdr:spPr bwMode="auto">
        <a:xfrm>
          <a:off x="2034540" y="460248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657225"/>
    <xdr:sp macro="" textlink="">
      <xdr:nvSpPr>
        <xdr:cNvPr id="159" name="Text Box 97">
          <a:extLst>
            <a:ext uri="{FF2B5EF4-FFF2-40B4-BE49-F238E27FC236}">
              <a16:creationId xmlns:a16="http://schemas.microsoft.com/office/drawing/2014/main" id="{EFCF948E-8864-4F8D-BFB8-DE9397812ABC}"/>
            </a:ext>
          </a:extLst>
        </xdr:cNvPr>
        <xdr:cNvSpPr txBox="1">
          <a:spLocks noChangeArrowheads="1"/>
        </xdr:cNvSpPr>
      </xdr:nvSpPr>
      <xdr:spPr bwMode="auto">
        <a:xfrm>
          <a:off x="2034540" y="460248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666750"/>
    <xdr:sp macro="" textlink="">
      <xdr:nvSpPr>
        <xdr:cNvPr id="160" name="Text Box 89">
          <a:extLst>
            <a:ext uri="{FF2B5EF4-FFF2-40B4-BE49-F238E27FC236}">
              <a16:creationId xmlns:a16="http://schemas.microsoft.com/office/drawing/2014/main" id="{D903FD6C-D103-4A30-B1A9-2ADD576C64E9}"/>
            </a:ext>
          </a:extLst>
        </xdr:cNvPr>
        <xdr:cNvSpPr txBox="1">
          <a:spLocks noChangeArrowheads="1"/>
        </xdr:cNvSpPr>
      </xdr:nvSpPr>
      <xdr:spPr bwMode="auto">
        <a:xfrm>
          <a:off x="2034540" y="460248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666750"/>
    <xdr:sp macro="" textlink="">
      <xdr:nvSpPr>
        <xdr:cNvPr id="161" name="Text Box 97">
          <a:extLst>
            <a:ext uri="{FF2B5EF4-FFF2-40B4-BE49-F238E27FC236}">
              <a16:creationId xmlns:a16="http://schemas.microsoft.com/office/drawing/2014/main" id="{48FD351E-7502-436B-A5E5-457CE72BA8D8}"/>
            </a:ext>
          </a:extLst>
        </xdr:cNvPr>
        <xdr:cNvSpPr txBox="1">
          <a:spLocks noChangeArrowheads="1"/>
        </xdr:cNvSpPr>
      </xdr:nvSpPr>
      <xdr:spPr bwMode="auto">
        <a:xfrm>
          <a:off x="2034540" y="460248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666750"/>
    <xdr:sp macro="" textlink="">
      <xdr:nvSpPr>
        <xdr:cNvPr id="162" name="Text Box 89">
          <a:extLst>
            <a:ext uri="{FF2B5EF4-FFF2-40B4-BE49-F238E27FC236}">
              <a16:creationId xmlns:a16="http://schemas.microsoft.com/office/drawing/2014/main" id="{CB5F3561-4178-46AB-94DE-3A68A5BE7D71}"/>
            </a:ext>
          </a:extLst>
        </xdr:cNvPr>
        <xdr:cNvSpPr txBox="1">
          <a:spLocks noChangeArrowheads="1"/>
        </xdr:cNvSpPr>
      </xdr:nvSpPr>
      <xdr:spPr bwMode="auto">
        <a:xfrm>
          <a:off x="2034540" y="460248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666750"/>
    <xdr:sp macro="" textlink="">
      <xdr:nvSpPr>
        <xdr:cNvPr id="163" name="Text Box 97">
          <a:extLst>
            <a:ext uri="{FF2B5EF4-FFF2-40B4-BE49-F238E27FC236}">
              <a16:creationId xmlns:a16="http://schemas.microsoft.com/office/drawing/2014/main" id="{B3833170-D175-40E5-BBB6-3A9216E1A0F0}"/>
            </a:ext>
          </a:extLst>
        </xdr:cNvPr>
        <xdr:cNvSpPr txBox="1">
          <a:spLocks noChangeArrowheads="1"/>
        </xdr:cNvSpPr>
      </xdr:nvSpPr>
      <xdr:spPr bwMode="auto">
        <a:xfrm>
          <a:off x="2034540" y="460248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666750"/>
    <xdr:sp macro="" textlink="">
      <xdr:nvSpPr>
        <xdr:cNvPr id="164" name="Text Box 89">
          <a:extLst>
            <a:ext uri="{FF2B5EF4-FFF2-40B4-BE49-F238E27FC236}">
              <a16:creationId xmlns:a16="http://schemas.microsoft.com/office/drawing/2014/main" id="{05399034-934F-4B60-BC0E-D18687E23BD3}"/>
            </a:ext>
          </a:extLst>
        </xdr:cNvPr>
        <xdr:cNvSpPr txBox="1">
          <a:spLocks noChangeArrowheads="1"/>
        </xdr:cNvSpPr>
      </xdr:nvSpPr>
      <xdr:spPr bwMode="auto">
        <a:xfrm>
          <a:off x="2034540" y="460248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666750"/>
    <xdr:sp macro="" textlink="">
      <xdr:nvSpPr>
        <xdr:cNvPr id="165" name="Text Box 97">
          <a:extLst>
            <a:ext uri="{FF2B5EF4-FFF2-40B4-BE49-F238E27FC236}">
              <a16:creationId xmlns:a16="http://schemas.microsoft.com/office/drawing/2014/main" id="{B5C75B77-99B2-46EB-90C0-58FB6470A585}"/>
            </a:ext>
          </a:extLst>
        </xdr:cNvPr>
        <xdr:cNvSpPr txBox="1">
          <a:spLocks noChangeArrowheads="1"/>
        </xdr:cNvSpPr>
      </xdr:nvSpPr>
      <xdr:spPr bwMode="auto">
        <a:xfrm>
          <a:off x="2034540" y="460248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66" name="Text Box 89">
          <a:extLst>
            <a:ext uri="{FF2B5EF4-FFF2-40B4-BE49-F238E27FC236}">
              <a16:creationId xmlns:a16="http://schemas.microsoft.com/office/drawing/2014/main" id="{9F237131-33A7-4E94-BA84-AB43B3A896BD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67" name="Text Box 97">
          <a:extLst>
            <a:ext uri="{FF2B5EF4-FFF2-40B4-BE49-F238E27FC236}">
              <a16:creationId xmlns:a16="http://schemas.microsoft.com/office/drawing/2014/main" id="{D93316C0-3D5F-4AC5-A4E1-BFB972FECD7F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68" name="Text Box 89">
          <a:extLst>
            <a:ext uri="{FF2B5EF4-FFF2-40B4-BE49-F238E27FC236}">
              <a16:creationId xmlns:a16="http://schemas.microsoft.com/office/drawing/2014/main" id="{F233D67F-4331-4FC0-BD1C-B34C8CFCC23B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69" name="Text Box 97">
          <a:extLst>
            <a:ext uri="{FF2B5EF4-FFF2-40B4-BE49-F238E27FC236}">
              <a16:creationId xmlns:a16="http://schemas.microsoft.com/office/drawing/2014/main" id="{55F384FD-1F07-48D6-AAC3-6AF2DFF1B90B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0" name="Text Box 89">
          <a:extLst>
            <a:ext uri="{FF2B5EF4-FFF2-40B4-BE49-F238E27FC236}">
              <a16:creationId xmlns:a16="http://schemas.microsoft.com/office/drawing/2014/main" id="{9D55BCAD-1A34-485C-97F3-0F96581B1A44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1" name="Text Box 97">
          <a:extLst>
            <a:ext uri="{FF2B5EF4-FFF2-40B4-BE49-F238E27FC236}">
              <a16:creationId xmlns:a16="http://schemas.microsoft.com/office/drawing/2014/main" id="{0DE5C63E-684F-484A-BB01-D7399E82FACD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2" name="Text Box 89">
          <a:extLst>
            <a:ext uri="{FF2B5EF4-FFF2-40B4-BE49-F238E27FC236}">
              <a16:creationId xmlns:a16="http://schemas.microsoft.com/office/drawing/2014/main" id="{9394FC04-25CB-4816-A792-82132F1CF332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3" name="Text Box 97">
          <a:extLst>
            <a:ext uri="{FF2B5EF4-FFF2-40B4-BE49-F238E27FC236}">
              <a16:creationId xmlns:a16="http://schemas.microsoft.com/office/drawing/2014/main" id="{726D802E-3A32-4CDE-B7C0-7D737A583853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74" name="Text Box 89">
          <a:extLst>
            <a:ext uri="{FF2B5EF4-FFF2-40B4-BE49-F238E27FC236}">
              <a16:creationId xmlns:a16="http://schemas.microsoft.com/office/drawing/2014/main" id="{1356536A-7370-4B5C-8CB8-6CFF6A7F8149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75" name="Text Box 97">
          <a:extLst>
            <a:ext uri="{FF2B5EF4-FFF2-40B4-BE49-F238E27FC236}">
              <a16:creationId xmlns:a16="http://schemas.microsoft.com/office/drawing/2014/main" id="{9E3D5779-7098-4D05-9E20-26F3849A2DB8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6" name="Text Box 89">
          <a:extLst>
            <a:ext uri="{FF2B5EF4-FFF2-40B4-BE49-F238E27FC236}">
              <a16:creationId xmlns:a16="http://schemas.microsoft.com/office/drawing/2014/main" id="{2971A953-6FD1-466A-B27D-16D3DC847EEF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7" name="Text Box 97">
          <a:extLst>
            <a:ext uri="{FF2B5EF4-FFF2-40B4-BE49-F238E27FC236}">
              <a16:creationId xmlns:a16="http://schemas.microsoft.com/office/drawing/2014/main" id="{DE6C7B80-1D79-4742-B86E-D407C6FB3375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8" name="Text Box 89">
          <a:extLst>
            <a:ext uri="{FF2B5EF4-FFF2-40B4-BE49-F238E27FC236}">
              <a16:creationId xmlns:a16="http://schemas.microsoft.com/office/drawing/2014/main" id="{B945BF96-2CDA-4E46-B9D2-578AF46724EA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9" name="Text Box 97">
          <a:extLst>
            <a:ext uri="{FF2B5EF4-FFF2-40B4-BE49-F238E27FC236}">
              <a16:creationId xmlns:a16="http://schemas.microsoft.com/office/drawing/2014/main" id="{D1AF2208-ED0A-4340-9003-D154D3B3DF00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0" name="Text Box 89">
          <a:extLst>
            <a:ext uri="{FF2B5EF4-FFF2-40B4-BE49-F238E27FC236}">
              <a16:creationId xmlns:a16="http://schemas.microsoft.com/office/drawing/2014/main" id="{E9971AA5-440B-4323-A062-3FD3FA37CDC1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1" name="Text Box 97">
          <a:extLst>
            <a:ext uri="{FF2B5EF4-FFF2-40B4-BE49-F238E27FC236}">
              <a16:creationId xmlns:a16="http://schemas.microsoft.com/office/drawing/2014/main" id="{EAD60174-144B-40AB-99F6-3D8F1F2397AB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82" name="Text Box 89">
          <a:extLst>
            <a:ext uri="{FF2B5EF4-FFF2-40B4-BE49-F238E27FC236}">
              <a16:creationId xmlns:a16="http://schemas.microsoft.com/office/drawing/2014/main" id="{C6D73EC7-76FE-4BB0-B8C4-12F9D48EA650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83" name="Text Box 97">
          <a:extLst>
            <a:ext uri="{FF2B5EF4-FFF2-40B4-BE49-F238E27FC236}">
              <a16:creationId xmlns:a16="http://schemas.microsoft.com/office/drawing/2014/main" id="{F64C772C-1609-4217-8270-8A201286EE15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4" name="Text Box 89">
          <a:extLst>
            <a:ext uri="{FF2B5EF4-FFF2-40B4-BE49-F238E27FC236}">
              <a16:creationId xmlns:a16="http://schemas.microsoft.com/office/drawing/2014/main" id="{4EFFB52E-1E3A-4DC9-BC31-6EDD19FD283F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5" name="Text Box 97">
          <a:extLst>
            <a:ext uri="{FF2B5EF4-FFF2-40B4-BE49-F238E27FC236}">
              <a16:creationId xmlns:a16="http://schemas.microsoft.com/office/drawing/2014/main" id="{5B22D63B-361D-45B4-BF39-156D01DF2238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6" name="Text Box 89">
          <a:extLst>
            <a:ext uri="{FF2B5EF4-FFF2-40B4-BE49-F238E27FC236}">
              <a16:creationId xmlns:a16="http://schemas.microsoft.com/office/drawing/2014/main" id="{8C1A8930-189B-468B-B957-D2C3DAA901B2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7" name="Text Box 97">
          <a:extLst>
            <a:ext uri="{FF2B5EF4-FFF2-40B4-BE49-F238E27FC236}">
              <a16:creationId xmlns:a16="http://schemas.microsoft.com/office/drawing/2014/main" id="{4CD7079B-F948-4FA9-BA68-AF7464E75B03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8" name="Text Box 89">
          <a:extLst>
            <a:ext uri="{FF2B5EF4-FFF2-40B4-BE49-F238E27FC236}">
              <a16:creationId xmlns:a16="http://schemas.microsoft.com/office/drawing/2014/main" id="{99D0C925-6993-4D75-A009-7B45C825BE64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9" name="Text Box 97">
          <a:extLst>
            <a:ext uri="{FF2B5EF4-FFF2-40B4-BE49-F238E27FC236}">
              <a16:creationId xmlns:a16="http://schemas.microsoft.com/office/drawing/2014/main" id="{3133D83E-9EBD-4DB4-B5EF-C55C4C3A5086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90" name="Text Box 89">
          <a:extLst>
            <a:ext uri="{FF2B5EF4-FFF2-40B4-BE49-F238E27FC236}">
              <a16:creationId xmlns:a16="http://schemas.microsoft.com/office/drawing/2014/main" id="{6FEDB500-5CEB-45CE-B08A-FF1C538F31DB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91" name="Text Box 97">
          <a:extLst>
            <a:ext uri="{FF2B5EF4-FFF2-40B4-BE49-F238E27FC236}">
              <a16:creationId xmlns:a16="http://schemas.microsoft.com/office/drawing/2014/main" id="{81628AD1-0AAB-4BDD-A8BA-0F220E13AC3D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2" name="Text Box 89">
          <a:extLst>
            <a:ext uri="{FF2B5EF4-FFF2-40B4-BE49-F238E27FC236}">
              <a16:creationId xmlns:a16="http://schemas.microsoft.com/office/drawing/2014/main" id="{E9118B6E-B241-4607-8A74-3701DC0190D6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3" name="Text Box 97">
          <a:extLst>
            <a:ext uri="{FF2B5EF4-FFF2-40B4-BE49-F238E27FC236}">
              <a16:creationId xmlns:a16="http://schemas.microsoft.com/office/drawing/2014/main" id="{EC89550F-794C-4A7A-A0CE-5F5716359941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4" name="Text Box 89">
          <a:extLst>
            <a:ext uri="{FF2B5EF4-FFF2-40B4-BE49-F238E27FC236}">
              <a16:creationId xmlns:a16="http://schemas.microsoft.com/office/drawing/2014/main" id="{AEF39503-1731-4862-AE50-B78AFB828A56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5" name="Text Box 97">
          <a:extLst>
            <a:ext uri="{FF2B5EF4-FFF2-40B4-BE49-F238E27FC236}">
              <a16:creationId xmlns:a16="http://schemas.microsoft.com/office/drawing/2014/main" id="{2C6414E0-BEFC-424A-981E-9E5A0B536838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6" name="Text Box 89">
          <a:extLst>
            <a:ext uri="{FF2B5EF4-FFF2-40B4-BE49-F238E27FC236}">
              <a16:creationId xmlns:a16="http://schemas.microsoft.com/office/drawing/2014/main" id="{6FDC1C59-98B1-4424-946A-0C7558A8B765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7" name="Text Box 97">
          <a:extLst>
            <a:ext uri="{FF2B5EF4-FFF2-40B4-BE49-F238E27FC236}">
              <a16:creationId xmlns:a16="http://schemas.microsoft.com/office/drawing/2014/main" id="{F65932DD-7F38-40BF-A65F-1F986F239361}"/>
            </a:ext>
          </a:extLst>
        </xdr:cNvPr>
        <xdr:cNvSpPr txBox="1">
          <a:spLocks noChangeArrowheads="1"/>
        </xdr:cNvSpPr>
      </xdr:nvSpPr>
      <xdr:spPr bwMode="auto">
        <a:xfrm>
          <a:off x="2034540" y="48082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85750"/>
    <xdr:sp macro="" textlink="">
      <xdr:nvSpPr>
        <xdr:cNvPr id="198" name="Text Box 88">
          <a:extLst>
            <a:ext uri="{FF2B5EF4-FFF2-40B4-BE49-F238E27FC236}">
              <a16:creationId xmlns:a16="http://schemas.microsoft.com/office/drawing/2014/main" id="{6CEE10A2-10B7-4398-97D1-346A80E1C0E9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85750"/>
    <xdr:sp macro="" textlink="">
      <xdr:nvSpPr>
        <xdr:cNvPr id="199" name="Text Box 96">
          <a:extLst>
            <a:ext uri="{FF2B5EF4-FFF2-40B4-BE49-F238E27FC236}">
              <a16:creationId xmlns:a16="http://schemas.microsoft.com/office/drawing/2014/main" id="{6FCE0926-98FE-483D-B1EB-9C6DA2C13C3C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00" name="Text Box 88">
          <a:extLst>
            <a:ext uri="{FF2B5EF4-FFF2-40B4-BE49-F238E27FC236}">
              <a16:creationId xmlns:a16="http://schemas.microsoft.com/office/drawing/2014/main" id="{BB95F8DE-F3F8-4079-BEB0-FA7B9B434941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01" name="Text Box 96">
          <a:extLst>
            <a:ext uri="{FF2B5EF4-FFF2-40B4-BE49-F238E27FC236}">
              <a16:creationId xmlns:a16="http://schemas.microsoft.com/office/drawing/2014/main" id="{85285C38-49D4-4A0E-8036-3CDAFA29CCAE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02" name="Text Box 88">
          <a:extLst>
            <a:ext uri="{FF2B5EF4-FFF2-40B4-BE49-F238E27FC236}">
              <a16:creationId xmlns:a16="http://schemas.microsoft.com/office/drawing/2014/main" id="{508CDBAF-1023-4B02-97A8-A73DBCB9CACD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03" name="Text Box 96">
          <a:extLst>
            <a:ext uri="{FF2B5EF4-FFF2-40B4-BE49-F238E27FC236}">
              <a16:creationId xmlns:a16="http://schemas.microsoft.com/office/drawing/2014/main" id="{477F9C22-864C-4B49-B4AB-C3A8CD5F4A2C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04" name="Text Box 88">
          <a:extLst>
            <a:ext uri="{FF2B5EF4-FFF2-40B4-BE49-F238E27FC236}">
              <a16:creationId xmlns:a16="http://schemas.microsoft.com/office/drawing/2014/main" id="{CCD72986-A09C-4A00-99ED-3A2E2523241E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05" name="Text Box 96">
          <a:extLst>
            <a:ext uri="{FF2B5EF4-FFF2-40B4-BE49-F238E27FC236}">
              <a16:creationId xmlns:a16="http://schemas.microsoft.com/office/drawing/2014/main" id="{20F0866D-0AE8-4CAC-9EB0-8C6863403DA0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85750"/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F4AAE508-ACF5-4769-B3CB-BD5DF979EEAB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85750"/>
    <xdr:sp macro="" textlink="">
      <xdr:nvSpPr>
        <xdr:cNvPr id="207" name="Text Box 96">
          <a:extLst>
            <a:ext uri="{FF2B5EF4-FFF2-40B4-BE49-F238E27FC236}">
              <a16:creationId xmlns:a16="http://schemas.microsoft.com/office/drawing/2014/main" id="{7090A750-F730-4289-99CA-87EECCD0E7B6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08" name="Text Box 88">
          <a:extLst>
            <a:ext uri="{FF2B5EF4-FFF2-40B4-BE49-F238E27FC236}">
              <a16:creationId xmlns:a16="http://schemas.microsoft.com/office/drawing/2014/main" id="{89694401-D98E-4407-9548-3E5C90BBBC09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09" name="Text Box 96">
          <a:extLst>
            <a:ext uri="{FF2B5EF4-FFF2-40B4-BE49-F238E27FC236}">
              <a16:creationId xmlns:a16="http://schemas.microsoft.com/office/drawing/2014/main" id="{C2B57BB3-3F51-4B11-B613-309E1CBCE03C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10" name="Text Box 88">
          <a:extLst>
            <a:ext uri="{FF2B5EF4-FFF2-40B4-BE49-F238E27FC236}">
              <a16:creationId xmlns:a16="http://schemas.microsoft.com/office/drawing/2014/main" id="{0042CA0C-47BE-42FF-84A8-852F37CB0F0A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11" name="Text Box 96">
          <a:extLst>
            <a:ext uri="{FF2B5EF4-FFF2-40B4-BE49-F238E27FC236}">
              <a16:creationId xmlns:a16="http://schemas.microsoft.com/office/drawing/2014/main" id="{87A2F355-CF82-4AC0-9F65-3AD440F24350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85750"/>
    <xdr:sp macro="" textlink="">
      <xdr:nvSpPr>
        <xdr:cNvPr id="212" name="Text Box 88">
          <a:extLst>
            <a:ext uri="{FF2B5EF4-FFF2-40B4-BE49-F238E27FC236}">
              <a16:creationId xmlns:a16="http://schemas.microsoft.com/office/drawing/2014/main" id="{CF82851C-6177-4F5F-89B1-90EBEF6C8C03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85750"/>
    <xdr:sp macro="" textlink="">
      <xdr:nvSpPr>
        <xdr:cNvPr id="213" name="Text Box 96">
          <a:extLst>
            <a:ext uri="{FF2B5EF4-FFF2-40B4-BE49-F238E27FC236}">
              <a16:creationId xmlns:a16="http://schemas.microsoft.com/office/drawing/2014/main" id="{FA4C7B92-C7A1-4417-B156-3537473B0FD3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14" name="Text Box 88">
          <a:extLst>
            <a:ext uri="{FF2B5EF4-FFF2-40B4-BE49-F238E27FC236}">
              <a16:creationId xmlns:a16="http://schemas.microsoft.com/office/drawing/2014/main" id="{90EB46EE-666A-4EBC-A121-62BDCB22A556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15" name="Text Box 96">
          <a:extLst>
            <a:ext uri="{FF2B5EF4-FFF2-40B4-BE49-F238E27FC236}">
              <a16:creationId xmlns:a16="http://schemas.microsoft.com/office/drawing/2014/main" id="{8C26272D-2C67-429D-962F-FC9DE71FC5A6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16" name="Text Box 88">
          <a:extLst>
            <a:ext uri="{FF2B5EF4-FFF2-40B4-BE49-F238E27FC236}">
              <a16:creationId xmlns:a16="http://schemas.microsoft.com/office/drawing/2014/main" id="{116CCCE3-29B7-41B3-BFE9-C73FBE69AD1A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17" name="Text Box 96">
          <a:extLst>
            <a:ext uri="{FF2B5EF4-FFF2-40B4-BE49-F238E27FC236}">
              <a16:creationId xmlns:a16="http://schemas.microsoft.com/office/drawing/2014/main" id="{8DDD45AC-B765-4E74-9860-EDD079B2ABF4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18" name="Text Box 88">
          <a:extLst>
            <a:ext uri="{FF2B5EF4-FFF2-40B4-BE49-F238E27FC236}">
              <a16:creationId xmlns:a16="http://schemas.microsoft.com/office/drawing/2014/main" id="{DEEE0879-D6A9-4AB0-8427-4B941E00F9A0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19" name="Text Box 96">
          <a:extLst>
            <a:ext uri="{FF2B5EF4-FFF2-40B4-BE49-F238E27FC236}">
              <a16:creationId xmlns:a16="http://schemas.microsoft.com/office/drawing/2014/main" id="{84AC56CE-7BD6-4672-A08D-735C5E65F90B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20" name="Text Box 89">
          <a:extLst>
            <a:ext uri="{FF2B5EF4-FFF2-40B4-BE49-F238E27FC236}">
              <a16:creationId xmlns:a16="http://schemas.microsoft.com/office/drawing/2014/main" id="{6788C582-B459-4C8B-B221-3C6CD2CF476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21" name="Text Box 97">
          <a:extLst>
            <a:ext uri="{FF2B5EF4-FFF2-40B4-BE49-F238E27FC236}">
              <a16:creationId xmlns:a16="http://schemas.microsoft.com/office/drawing/2014/main" id="{5252B711-3F1E-42F0-8784-E0E118CB6D9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22" name="Text Box 89">
          <a:extLst>
            <a:ext uri="{FF2B5EF4-FFF2-40B4-BE49-F238E27FC236}">
              <a16:creationId xmlns:a16="http://schemas.microsoft.com/office/drawing/2014/main" id="{70C079CB-BC83-483C-B0AC-22D885A1EF6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23" name="Text Box 97">
          <a:extLst>
            <a:ext uri="{FF2B5EF4-FFF2-40B4-BE49-F238E27FC236}">
              <a16:creationId xmlns:a16="http://schemas.microsoft.com/office/drawing/2014/main" id="{39989F66-D300-42C9-BAB3-7D7A035B6EB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24" name="Text Box 89">
          <a:extLst>
            <a:ext uri="{FF2B5EF4-FFF2-40B4-BE49-F238E27FC236}">
              <a16:creationId xmlns:a16="http://schemas.microsoft.com/office/drawing/2014/main" id="{303A05DB-8397-4710-A995-31B15A2BF6F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25" name="Text Box 97">
          <a:extLst>
            <a:ext uri="{FF2B5EF4-FFF2-40B4-BE49-F238E27FC236}">
              <a16:creationId xmlns:a16="http://schemas.microsoft.com/office/drawing/2014/main" id="{2E5E75B4-0A5B-443B-88C6-A0961875E3A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26" name="Text Box 89">
          <a:extLst>
            <a:ext uri="{FF2B5EF4-FFF2-40B4-BE49-F238E27FC236}">
              <a16:creationId xmlns:a16="http://schemas.microsoft.com/office/drawing/2014/main" id="{6109A27B-1D32-4E6B-BBD5-02BE0B16130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27" name="Text Box 97">
          <a:extLst>
            <a:ext uri="{FF2B5EF4-FFF2-40B4-BE49-F238E27FC236}">
              <a16:creationId xmlns:a16="http://schemas.microsoft.com/office/drawing/2014/main" id="{401B6C92-301B-4B23-ADAA-21927A303AB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28" name="Text Box 89">
          <a:extLst>
            <a:ext uri="{FF2B5EF4-FFF2-40B4-BE49-F238E27FC236}">
              <a16:creationId xmlns:a16="http://schemas.microsoft.com/office/drawing/2014/main" id="{A0489FAD-4505-47F2-BF00-C56BF3CBE3B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29" name="Text Box 97">
          <a:extLst>
            <a:ext uri="{FF2B5EF4-FFF2-40B4-BE49-F238E27FC236}">
              <a16:creationId xmlns:a16="http://schemas.microsoft.com/office/drawing/2014/main" id="{0AC9C9E9-3BF1-473B-BCE0-010D4340A56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30" name="Text Box 89">
          <a:extLst>
            <a:ext uri="{FF2B5EF4-FFF2-40B4-BE49-F238E27FC236}">
              <a16:creationId xmlns:a16="http://schemas.microsoft.com/office/drawing/2014/main" id="{767972DD-9E35-4CF4-9F28-7255E5B8A32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31" name="Text Box 97">
          <a:extLst>
            <a:ext uri="{FF2B5EF4-FFF2-40B4-BE49-F238E27FC236}">
              <a16:creationId xmlns:a16="http://schemas.microsoft.com/office/drawing/2014/main" id="{2CF4EFB9-A2A8-4D20-BF46-7118BBB779A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32" name="Text Box 89">
          <a:extLst>
            <a:ext uri="{FF2B5EF4-FFF2-40B4-BE49-F238E27FC236}">
              <a16:creationId xmlns:a16="http://schemas.microsoft.com/office/drawing/2014/main" id="{05C83B93-EF49-4DFC-B300-D05D7386AFB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33" name="Text Box 97">
          <a:extLst>
            <a:ext uri="{FF2B5EF4-FFF2-40B4-BE49-F238E27FC236}">
              <a16:creationId xmlns:a16="http://schemas.microsoft.com/office/drawing/2014/main" id="{AC34181E-0957-461E-8A54-6C154F553C7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34" name="Text Box 89">
          <a:extLst>
            <a:ext uri="{FF2B5EF4-FFF2-40B4-BE49-F238E27FC236}">
              <a16:creationId xmlns:a16="http://schemas.microsoft.com/office/drawing/2014/main" id="{D1B3D7DA-2910-4A26-B06D-55E804D1D76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35" name="Text Box 97">
          <a:extLst>
            <a:ext uri="{FF2B5EF4-FFF2-40B4-BE49-F238E27FC236}">
              <a16:creationId xmlns:a16="http://schemas.microsoft.com/office/drawing/2014/main" id="{552E6C2B-0702-4186-927F-A6E5B1F37D3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36" name="Text Box 89">
          <a:extLst>
            <a:ext uri="{FF2B5EF4-FFF2-40B4-BE49-F238E27FC236}">
              <a16:creationId xmlns:a16="http://schemas.microsoft.com/office/drawing/2014/main" id="{F72A2B19-4DB5-45FC-952B-747F026F367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37" name="Text Box 97">
          <a:extLst>
            <a:ext uri="{FF2B5EF4-FFF2-40B4-BE49-F238E27FC236}">
              <a16:creationId xmlns:a16="http://schemas.microsoft.com/office/drawing/2014/main" id="{25E12A38-0DC1-4ED2-818A-0812388DE4C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38" name="Text Box 89">
          <a:extLst>
            <a:ext uri="{FF2B5EF4-FFF2-40B4-BE49-F238E27FC236}">
              <a16:creationId xmlns:a16="http://schemas.microsoft.com/office/drawing/2014/main" id="{EC421312-0C8B-4DF5-96DF-39C4E7C3169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39" name="Text Box 97">
          <a:extLst>
            <a:ext uri="{FF2B5EF4-FFF2-40B4-BE49-F238E27FC236}">
              <a16:creationId xmlns:a16="http://schemas.microsoft.com/office/drawing/2014/main" id="{3F032EDD-EB08-4431-8F69-A0DF966B51E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40" name="Text Box 89">
          <a:extLst>
            <a:ext uri="{FF2B5EF4-FFF2-40B4-BE49-F238E27FC236}">
              <a16:creationId xmlns:a16="http://schemas.microsoft.com/office/drawing/2014/main" id="{4CED8533-FBCB-4B19-9F8A-D53E29C7E74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41" name="Text Box 97">
          <a:extLst>
            <a:ext uri="{FF2B5EF4-FFF2-40B4-BE49-F238E27FC236}">
              <a16:creationId xmlns:a16="http://schemas.microsoft.com/office/drawing/2014/main" id="{EF714917-4499-4E39-A8F1-8057E8F1847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42" name="Text Box 89">
          <a:extLst>
            <a:ext uri="{FF2B5EF4-FFF2-40B4-BE49-F238E27FC236}">
              <a16:creationId xmlns:a16="http://schemas.microsoft.com/office/drawing/2014/main" id="{150E2C69-1801-4CA0-981C-01AFCF6B109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43" name="Text Box 97">
          <a:extLst>
            <a:ext uri="{FF2B5EF4-FFF2-40B4-BE49-F238E27FC236}">
              <a16:creationId xmlns:a16="http://schemas.microsoft.com/office/drawing/2014/main" id="{918FC2CB-5114-41D7-9D90-B5A131325E0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44" name="Text Box 89">
          <a:extLst>
            <a:ext uri="{FF2B5EF4-FFF2-40B4-BE49-F238E27FC236}">
              <a16:creationId xmlns:a16="http://schemas.microsoft.com/office/drawing/2014/main" id="{7D893395-B407-411E-AE00-28A470BBD40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45" name="Text Box 97">
          <a:extLst>
            <a:ext uri="{FF2B5EF4-FFF2-40B4-BE49-F238E27FC236}">
              <a16:creationId xmlns:a16="http://schemas.microsoft.com/office/drawing/2014/main" id="{13871CDE-3E50-4749-8865-303832CCCC6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46" name="Text Box 89">
          <a:extLst>
            <a:ext uri="{FF2B5EF4-FFF2-40B4-BE49-F238E27FC236}">
              <a16:creationId xmlns:a16="http://schemas.microsoft.com/office/drawing/2014/main" id="{6502C574-D7DF-490B-B86C-6C2B3828E7C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47" name="Text Box 97">
          <a:extLst>
            <a:ext uri="{FF2B5EF4-FFF2-40B4-BE49-F238E27FC236}">
              <a16:creationId xmlns:a16="http://schemas.microsoft.com/office/drawing/2014/main" id="{8C297E6A-FCC4-4720-B79A-B58F0C0A6F0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48" name="Text Box 89">
          <a:extLst>
            <a:ext uri="{FF2B5EF4-FFF2-40B4-BE49-F238E27FC236}">
              <a16:creationId xmlns:a16="http://schemas.microsoft.com/office/drawing/2014/main" id="{013C3EE9-F2F5-42A4-97B3-BB979BEB6B5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49" name="Text Box 97">
          <a:extLst>
            <a:ext uri="{FF2B5EF4-FFF2-40B4-BE49-F238E27FC236}">
              <a16:creationId xmlns:a16="http://schemas.microsoft.com/office/drawing/2014/main" id="{108EDC99-4AC1-4F5D-ACA4-02C11EBB92A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50" name="Text Box 89">
          <a:extLst>
            <a:ext uri="{FF2B5EF4-FFF2-40B4-BE49-F238E27FC236}">
              <a16:creationId xmlns:a16="http://schemas.microsoft.com/office/drawing/2014/main" id="{5C6FE4DE-0CA6-414B-9632-1201AD0B01D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51" name="Text Box 97">
          <a:extLst>
            <a:ext uri="{FF2B5EF4-FFF2-40B4-BE49-F238E27FC236}">
              <a16:creationId xmlns:a16="http://schemas.microsoft.com/office/drawing/2014/main" id="{53E25AC7-5CDC-4971-9F89-AE2D465F175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52" name="Text Box 89">
          <a:extLst>
            <a:ext uri="{FF2B5EF4-FFF2-40B4-BE49-F238E27FC236}">
              <a16:creationId xmlns:a16="http://schemas.microsoft.com/office/drawing/2014/main" id="{44B23388-5F2F-4529-BE05-C8B26D76F84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EC8162F3-1681-4897-9450-A738516E178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54" name="Text Box 89">
          <a:extLst>
            <a:ext uri="{FF2B5EF4-FFF2-40B4-BE49-F238E27FC236}">
              <a16:creationId xmlns:a16="http://schemas.microsoft.com/office/drawing/2014/main" id="{B2C5780F-42FE-437F-ABC5-81F27E751F3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55" name="Text Box 97">
          <a:extLst>
            <a:ext uri="{FF2B5EF4-FFF2-40B4-BE49-F238E27FC236}">
              <a16:creationId xmlns:a16="http://schemas.microsoft.com/office/drawing/2014/main" id="{6B522341-264D-46FD-AEED-C22009B910A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56" name="Text Box 89">
          <a:extLst>
            <a:ext uri="{FF2B5EF4-FFF2-40B4-BE49-F238E27FC236}">
              <a16:creationId xmlns:a16="http://schemas.microsoft.com/office/drawing/2014/main" id="{60F00CE5-A6EC-432F-9552-1DEDC00D3FB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57" name="Text Box 97">
          <a:extLst>
            <a:ext uri="{FF2B5EF4-FFF2-40B4-BE49-F238E27FC236}">
              <a16:creationId xmlns:a16="http://schemas.microsoft.com/office/drawing/2014/main" id="{918AA976-77EA-4E49-97EC-9E388623CD5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58" name="Text Box 89">
          <a:extLst>
            <a:ext uri="{FF2B5EF4-FFF2-40B4-BE49-F238E27FC236}">
              <a16:creationId xmlns:a16="http://schemas.microsoft.com/office/drawing/2014/main" id="{4F2DE07E-7FC2-43B5-AE59-5A97EF50DD8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59" name="Text Box 97">
          <a:extLst>
            <a:ext uri="{FF2B5EF4-FFF2-40B4-BE49-F238E27FC236}">
              <a16:creationId xmlns:a16="http://schemas.microsoft.com/office/drawing/2014/main" id="{70E7A24E-12A3-4658-83D6-23FCAF1611F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60" name="Text Box 89">
          <a:extLst>
            <a:ext uri="{FF2B5EF4-FFF2-40B4-BE49-F238E27FC236}">
              <a16:creationId xmlns:a16="http://schemas.microsoft.com/office/drawing/2014/main" id="{402677A1-D772-4A68-98CD-BD268D825A3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61" name="Text Box 97">
          <a:extLst>
            <a:ext uri="{FF2B5EF4-FFF2-40B4-BE49-F238E27FC236}">
              <a16:creationId xmlns:a16="http://schemas.microsoft.com/office/drawing/2014/main" id="{D95BE4F2-FD9E-4B21-BD62-9DBBB348F52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62" name="Text Box 89">
          <a:extLst>
            <a:ext uri="{FF2B5EF4-FFF2-40B4-BE49-F238E27FC236}">
              <a16:creationId xmlns:a16="http://schemas.microsoft.com/office/drawing/2014/main" id="{DA10525F-F000-4A5E-9A76-32C99497B12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63" name="Text Box 97">
          <a:extLst>
            <a:ext uri="{FF2B5EF4-FFF2-40B4-BE49-F238E27FC236}">
              <a16:creationId xmlns:a16="http://schemas.microsoft.com/office/drawing/2014/main" id="{9D5AE4D0-36A1-4747-9BA3-ACFCB98960C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64" name="Text Box 89">
          <a:extLst>
            <a:ext uri="{FF2B5EF4-FFF2-40B4-BE49-F238E27FC236}">
              <a16:creationId xmlns:a16="http://schemas.microsoft.com/office/drawing/2014/main" id="{78346571-9549-4BFD-9115-66C2F33D647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65" name="Text Box 97">
          <a:extLst>
            <a:ext uri="{FF2B5EF4-FFF2-40B4-BE49-F238E27FC236}">
              <a16:creationId xmlns:a16="http://schemas.microsoft.com/office/drawing/2014/main" id="{16C8BE7B-EADF-44CC-BE00-AA81F485052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66" name="Text Box 89">
          <a:extLst>
            <a:ext uri="{FF2B5EF4-FFF2-40B4-BE49-F238E27FC236}">
              <a16:creationId xmlns:a16="http://schemas.microsoft.com/office/drawing/2014/main" id="{B92B8398-429D-40EB-949F-25ABDA86267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67" name="Text Box 97">
          <a:extLst>
            <a:ext uri="{FF2B5EF4-FFF2-40B4-BE49-F238E27FC236}">
              <a16:creationId xmlns:a16="http://schemas.microsoft.com/office/drawing/2014/main" id="{4E9AEF59-FAAE-4267-9A75-104D355160C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68" name="Text Box 89">
          <a:extLst>
            <a:ext uri="{FF2B5EF4-FFF2-40B4-BE49-F238E27FC236}">
              <a16:creationId xmlns:a16="http://schemas.microsoft.com/office/drawing/2014/main" id="{257B7545-300E-4F70-A2E1-343217BAB7D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69" name="Text Box 97">
          <a:extLst>
            <a:ext uri="{FF2B5EF4-FFF2-40B4-BE49-F238E27FC236}">
              <a16:creationId xmlns:a16="http://schemas.microsoft.com/office/drawing/2014/main" id="{3C11ED83-4FF6-41B7-AC11-A82C2C37AE1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70" name="Text Box 89">
          <a:extLst>
            <a:ext uri="{FF2B5EF4-FFF2-40B4-BE49-F238E27FC236}">
              <a16:creationId xmlns:a16="http://schemas.microsoft.com/office/drawing/2014/main" id="{8889F229-1C5E-460F-84BE-AEAED175871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71" name="Text Box 97">
          <a:extLst>
            <a:ext uri="{FF2B5EF4-FFF2-40B4-BE49-F238E27FC236}">
              <a16:creationId xmlns:a16="http://schemas.microsoft.com/office/drawing/2014/main" id="{54DC3632-B889-46D6-BDA8-C34FD3B2122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72" name="Text Box 89">
          <a:extLst>
            <a:ext uri="{FF2B5EF4-FFF2-40B4-BE49-F238E27FC236}">
              <a16:creationId xmlns:a16="http://schemas.microsoft.com/office/drawing/2014/main" id="{D4070A17-BA7B-4B79-B101-C0D1F033DF0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73" name="Text Box 97">
          <a:extLst>
            <a:ext uri="{FF2B5EF4-FFF2-40B4-BE49-F238E27FC236}">
              <a16:creationId xmlns:a16="http://schemas.microsoft.com/office/drawing/2014/main" id="{08D2AFEE-4DBE-4950-9050-839400D1C5F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74" name="Text Box 89">
          <a:extLst>
            <a:ext uri="{FF2B5EF4-FFF2-40B4-BE49-F238E27FC236}">
              <a16:creationId xmlns:a16="http://schemas.microsoft.com/office/drawing/2014/main" id="{098ACB8E-40A1-4319-A658-5C57F8AD192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75" name="Text Box 97">
          <a:extLst>
            <a:ext uri="{FF2B5EF4-FFF2-40B4-BE49-F238E27FC236}">
              <a16:creationId xmlns:a16="http://schemas.microsoft.com/office/drawing/2014/main" id="{7E2BA4EC-61E7-4004-A0B1-D572D625C1D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76" name="Text Box 89">
          <a:extLst>
            <a:ext uri="{FF2B5EF4-FFF2-40B4-BE49-F238E27FC236}">
              <a16:creationId xmlns:a16="http://schemas.microsoft.com/office/drawing/2014/main" id="{222783C0-2053-4AA6-8FEA-3B113ABE62C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77" name="Text Box 97">
          <a:extLst>
            <a:ext uri="{FF2B5EF4-FFF2-40B4-BE49-F238E27FC236}">
              <a16:creationId xmlns:a16="http://schemas.microsoft.com/office/drawing/2014/main" id="{22ED606D-3A46-4C0D-AFAE-0E5FC807B36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78" name="Text Box 89">
          <a:extLst>
            <a:ext uri="{FF2B5EF4-FFF2-40B4-BE49-F238E27FC236}">
              <a16:creationId xmlns:a16="http://schemas.microsoft.com/office/drawing/2014/main" id="{8CACD297-6FCE-47E4-A4AA-9B150B5FE9A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79" name="Text Box 97">
          <a:extLst>
            <a:ext uri="{FF2B5EF4-FFF2-40B4-BE49-F238E27FC236}">
              <a16:creationId xmlns:a16="http://schemas.microsoft.com/office/drawing/2014/main" id="{713477BE-CA62-40FB-A08A-A64989BB1D1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80" name="Text Box 89">
          <a:extLst>
            <a:ext uri="{FF2B5EF4-FFF2-40B4-BE49-F238E27FC236}">
              <a16:creationId xmlns:a16="http://schemas.microsoft.com/office/drawing/2014/main" id="{476C1FC7-B051-44D4-9B4C-6D6EEEE5242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81" name="Text Box 97">
          <a:extLst>
            <a:ext uri="{FF2B5EF4-FFF2-40B4-BE49-F238E27FC236}">
              <a16:creationId xmlns:a16="http://schemas.microsoft.com/office/drawing/2014/main" id="{CAD96089-92DD-4679-899B-AB5BD450EBF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82" name="Text Box 89">
          <a:extLst>
            <a:ext uri="{FF2B5EF4-FFF2-40B4-BE49-F238E27FC236}">
              <a16:creationId xmlns:a16="http://schemas.microsoft.com/office/drawing/2014/main" id="{BDE0E847-D943-4412-B405-46961CCD23B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83" name="Text Box 97">
          <a:extLst>
            <a:ext uri="{FF2B5EF4-FFF2-40B4-BE49-F238E27FC236}">
              <a16:creationId xmlns:a16="http://schemas.microsoft.com/office/drawing/2014/main" id="{468A46C1-7759-4E30-B433-4AE963C5FBF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84" name="Text Box 89">
          <a:extLst>
            <a:ext uri="{FF2B5EF4-FFF2-40B4-BE49-F238E27FC236}">
              <a16:creationId xmlns:a16="http://schemas.microsoft.com/office/drawing/2014/main" id="{312AC31B-B3B3-4B28-A19A-385CF6F4E72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85" name="Text Box 97">
          <a:extLst>
            <a:ext uri="{FF2B5EF4-FFF2-40B4-BE49-F238E27FC236}">
              <a16:creationId xmlns:a16="http://schemas.microsoft.com/office/drawing/2014/main" id="{E726FA6F-FC1A-4F37-ACE5-74C8B2FC838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86" name="Text Box 89">
          <a:extLst>
            <a:ext uri="{FF2B5EF4-FFF2-40B4-BE49-F238E27FC236}">
              <a16:creationId xmlns:a16="http://schemas.microsoft.com/office/drawing/2014/main" id="{4A9A9A64-9328-4F34-94B7-B4115594E8F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87" name="Text Box 97">
          <a:extLst>
            <a:ext uri="{FF2B5EF4-FFF2-40B4-BE49-F238E27FC236}">
              <a16:creationId xmlns:a16="http://schemas.microsoft.com/office/drawing/2014/main" id="{E5A535A2-9865-47B3-9A86-F16A49518C4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88" name="Text Box 89">
          <a:extLst>
            <a:ext uri="{FF2B5EF4-FFF2-40B4-BE49-F238E27FC236}">
              <a16:creationId xmlns:a16="http://schemas.microsoft.com/office/drawing/2014/main" id="{ACB20F59-A4ED-4269-9E3F-EEAC5AF6BB8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89" name="Text Box 97">
          <a:extLst>
            <a:ext uri="{FF2B5EF4-FFF2-40B4-BE49-F238E27FC236}">
              <a16:creationId xmlns:a16="http://schemas.microsoft.com/office/drawing/2014/main" id="{EC535706-4F08-47D9-9F8A-0338DE60232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90" name="Text Box 89">
          <a:extLst>
            <a:ext uri="{FF2B5EF4-FFF2-40B4-BE49-F238E27FC236}">
              <a16:creationId xmlns:a16="http://schemas.microsoft.com/office/drawing/2014/main" id="{216C40BB-068B-4C00-B548-E518958084F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91" name="Text Box 97">
          <a:extLst>
            <a:ext uri="{FF2B5EF4-FFF2-40B4-BE49-F238E27FC236}">
              <a16:creationId xmlns:a16="http://schemas.microsoft.com/office/drawing/2014/main" id="{A13A86DF-C40E-4F46-B8EB-8EC06650D1D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92" name="Text Box 89">
          <a:extLst>
            <a:ext uri="{FF2B5EF4-FFF2-40B4-BE49-F238E27FC236}">
              <a16:creationId xmlns:a16="http://schemas.microsoft.com/office/drawing/2014/main" id="{AFAEE02C-7E44-4765-8F82-0D9B09119C7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93" name="Text Box 97">
          <a:extLst>
            <a:ext uri="{FF2B5EF4-FFF2-40B4-BE49-F238E27FC236}">
              <a16:creationId xmlns:a16="http://schemas.microsoft.com/office/drawing/2014/main" id="{764B868C-6DF1-4DBE-A494-A39ABAA2994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94" name="Text Box 89">
          <a:extLst>
            <a:ext uri="{FF2B5EF4-FFF2-40B4-BE49-F238E27FC236}">
              <a16:creationId xmlns:a16="http://schemas.microsoft.com/office/drawing/2014/main" id="{61BF01D5-D64B-4AAC-B934-FFACF4C1F73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95" name="Text Box 97">
          <a:extLst>
            <a:ext uri="{FF2B5EF4-FFF2-40B4-BE49-F238E27FC236}">
              <a16:creationId xmlns:a16="http://schemas.microsoft.com/office/drawing/2014/main" id="{0554CF20-2518-4A48-8FE1-1B456333F9C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96" name="Text Box 89">
          <a:extLst>
            <a:ext uri="{FF2B5EF4-FFF2-40B4-BE49-F238E27FC236}">
              <a16:creationId xmlns:a16="http://schemas.microsoft.com/office/drawing/2014/main" id="{7E384038-17B0-4C11-90D0-C6FC786EF3C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97" name="Text Box 97">
          <a:extLst>
            <a:ext uri="{FF2B5EF4-FFF2-40B4-BE49-F238E27FC236}">
              <a16:creationId xmlns:a16="http://schemas.microsoft.com/office/drawing/2014/main" id="{805FBBC7-B4BA-4353-A3E4-2F027B36154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98" name="Text Box 89">
          <a:extLst>
            <a:ext uri="{FF2B5EF4-FFF2-40B4-BE49-F238E27FC236}">
              <a16:creationId xmlns:a16="http://schemas.microsoft.com/office/drawing/2014/main" id="{D2D88808-E4F2-4C88-891B-CB5A61532BF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99" name="Text Box 97">
          <a:extLst>
            <a:ext uri="{FF2B5EF4-FFF2-40B4-BE49-F238E27FC236}">
              <a16:creationId xmlns:a16="http://schemas.microsoft.com/office/drawing/2014/main" id="{43587A14-3CD7-4E14-B58D-CEA05600F80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2" name="Text Box 88">
          <a:extLst>
            <a:ext uri="{FF2B5EF4-FFF2-40B4-BE49-F238E27FC236}">
              <a16:creationId xmlns:a16="http://schemas.microsoft.com/office/drawing/2014/main" id="{6C472A62-8723-44AF-8D01-0493CF228B7D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3" name="Text Box 96">
          <a:extLst>
            <a:ext uri="{FF2B5EF4-FFF2-40B4-BE49-F238E27FC236}">
              <a16:creationId xmlns:a16="http://schemas.microsoft.com/office/drawing/2014/main" id="{2C99C14B-BEB8-4224-8CEC-C28C3E94C0B0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" name="Text Box 88">
          <a:extLst>
            <a:ext uri="{FF2B5EF4-FFF2-40B4-BE49-F238E27FC236}">
              <a16:creationId xmlns:a16="http://schemas.microsoft.com/office/drawing/2014/main" id="{25C6C98D-BC1E-4E94-A0AC-F7A51C776F9A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5" name="Text Box 96">
          <a:extLst>
            <a:ext uri="{FF2B5EF4-FFF2-40B4-BE49-F238E27FC236}">
              <a16:creationId xmlns:a16="http://schemas.microsoft.com/office/drawing/2014/main" id="{3B35CAD9-B3B0-4457-A296-557403DAD2B4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09B1781E-1302-4C7B-AFA9-EACB62A0A8EB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" name="Text Box 96">
          <a:extLst>
            <a:ext uri="{FF2B5EF4-FFF2-40B4-BE49-F238E27FC236}">
              <a16:creationId xmlns:a16="http://schemas.microsoft.com/office/drawing/2014/main" id="{D66D0938-523A-4029-A8D0-5B74CB10EE26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" name="Text Box 88">
          <a:extLst>
            <a:ext uri="{FF2B5EF4-FFF2-40B4-BE49-F238E27FC236}">
              <a16:creationId xmlns:a16="http://schemas.microsoft.com/office/drawing/2014/main" id="{E21A38A9-1375-4DBE-9A11-BA5EB0D7F491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" name="Text Box 96">
          <a:extLst>
            <a:ext uri="{FF2B5EF4-FFF2-40B4-BE49-F238E27FC236}">
              <a16:creationId xmlns:a16="http://schemas.microsoft.com/office/drawing/2014/main" id="{55874A00-AD0D-44F5-AFD9-6F7979554B5B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" name="Text Box 88">
          <a:extLst>
            <a:ext uri="{FF2B5EF4-FFF2-40B4-BE49-F238E27FC236}">
              <a16:creationId xmlns:a16="http://schemas.microsoft.com/office/drawing/2014/main" id="{768E37B3-DC57-4468-B122-F63BD0F75E6F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1" name="Text Box 96">
          <a:extLst>
            <a:ext uri="{FF2B5EF4-FFF2-40B4-BE49-F238E27FC236}">
              <a16:creationId xmlns:a16="http://schemas.microsoft.com/office/drawing/2014/main" id="{27FCFE14-A013-443F-8D7C-96C474A86B3E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2" name="Text Box 88">
          <a:extLst>
            <a:ext uri="{FF2B5EF4-FFF2-40B4-BE49-F238E27FC236}">
              <a16:creationId xmlns:a16="http://schemas.microsoft.com/office/drawing/2014/main" id="{6386075D-7F8C-4F50-81DE-CF6E9D34E008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3" name="Text Box 96">
          <a:extLst>
            <a:ext uri="{FF2B5EF4-FFF2-40B4-BE49-F238E27FC236}">
              <a16:creationId xmlns:a16="http://schemas.microsoft.com/office/drawing/2014/main" id="{239F4BD1-B05D-4DF0-8672-9D42AC20432A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4" name="Text Box 88">
          <a:extLst>
            <a:ext uri="{FF2B5EF4-FFF2-40B4-BE49-F238E27FC236}">
              <a16:creationId xmlns:a16="http://schemas.microsoft.com/office/drawing/2014/main" id="{683E8EB9-8386-4A3C-90F3-9D412E906D61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5" name="Text Box 96">
          <a:extLst>
            <a:ext uri="{FF2B5EF4-FFF2-40B4-BE49-F238E27FC236}">
              <a16:creationId xmlns:a16="http://schemas.microsoft.com/office/drawing/2014/main" id="{0171CB32-C74E-4CD2-9714-B548ADD18960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6" name="Text Box 88">
          <a:extLst>
            <a:ext uri="{FF2B5EF4-FFF2-40B4-BE49-F238E27FC236}">
              <a16:creationId xmlns:a16="http://schemas.microsoft.com/office/drawing/2014/main" id="{A93C7DDA-114F-4176-8D75-9592A7390F12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7" name="Text Box 96">
          <a:extLst>
            <a:ext uri="{FF2B5EF4-FFF2-40B4-BE49-F238E27FC236}">
              <a16:creationId xmlns:a16="http://schemas.microsoft.com/office/drawing/2014/main" id="{A3E9244D-443D-49F7-8121-DEA89413D60E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8" name="Text Box 88">
          <a:extLst>
            <a:ext uri="{FF2B5EF4-FFF2-40B4-BE49-F238E27FC236}">
              <a16:creationId xmlns:a16="http://schemas.microsoft.com/office/drawing/2014/main" id="{4655C3E2-9E1B-41C1-AE62-6A5C093EBC7E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9" name="Text Box 96">
          <a:extLst>
            <a:ext uri="{FF2B5EF4-FFF2-40B4-BE49-F238E27FC236}">
              <a16:creationId xmlns:a16="http://schemas.microsoft.com/office/drawing/2014/main" id="{75540B6C-A603-4909-AAA7-834B82E63491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0" name="Text Box 88">
          <a:extLst>
            <a:ext uri="{FF2B5EF4-FFF2-40B4-BE49-F238E27FC236}">
              <a16:creationId xmlns:a16="http://schemas.microsoft.com/office/drawing/2014/main" id="{91172CD3-B985-43D4-96F6-CD37BB123F9B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1" name="Text Box 96">
          <a:extLst>
            <a:ext uri="{FF2B5EF4-FFF2-40B4-BE49-F238E27FC236}">
              <a16:creationId xmlns:a16="http://schemas.microsoft.com/office/drawing/2014/main" id="{71E68E03-E9D1-4FD1-9C57-4A7BAED91EF5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2" name="Text Box 88">
          <a:extLst>
            <a:ext uri="{FF2B5EF4-FFF2-40B4-BE49-F238E27FC236}">
              <a16:creationId xmlns:a16="http://schemas.microsoft.com/office/drawing/2014/main" id="{DBE3E51F-2499-48F2-BACA-9569827E63BD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3" name="Text Box 96">
          <a:extLst>
            <a:ext uri="{FF2B5EF4-FFF2-40B4-BE49-F238E27FC236}">
              <a16:creationId xmlns:a16="http://schemas.microsoft.com/office/drawing/2014/main" id="{DD125210-9281-45B7-8C30-D0BEDC76ABF6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4" name="Text Box 88">
          <a:extLst>
            <a:ext uri="{FF2B5EF4-FFF2-40B4-BE49-F238E27FC236}">
              <a16:creationId xmlns:a16="http://schemas.microsoft.com/office/drawing/2014/main" id="{03C3A08F-2BB9-40F2-A317-9D068221C1BC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5" name="Text Box 89">
          <a:extLst>
            <a:ext uri="{FF2B5EF4-FFF2-40B4-BE49-F238E27FC236}">
              <a16:creationId xmlns:a16="http://schemas.microsoft.com/office/drawing/2014/main" id="{C4A516F9-5065-4325-9DB3-18AB2D0FAF81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6" name="Text Box 96">
          <a:extLst>
            <a:ext uri="{FF2B5EF4-FFF2-40B4-BE49-F238E27FC236}">
              <a16:creationId xmlns:a16="http://schemas.microsoft.com/office/drawing/2014/main" id="{786C48B8-E61E-4ED6-947E-21B3C2A88B1E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7" name="Text Box 97">
          <a:extLst>
            <a:ext uri="{FF2B5EF4-FFF2-40B4-BE49-F238E27FC236}">
              <a16:creationId xmlns:a16="http://schemas.microsoft.com/office/drawing/2014/main" id="{D558AB07-F756-45C7-BF25-7AA3CF357C47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8" name="Text Box 88">
          <a:extLst>
            <a:ext uri="{FF2B5EF4-FFF2-40B4-BE49-F238E27FC236}">
              <a16:creationId xmlns:a16="http://schemas.microsoft.com/office/drawing/2014/main" id="{DF0B2996-6787-4FFA-9622-D0D7D5877933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29" name="Text Box 89">
          <a:extLst>
            <a:ext uri="{FF2B5EF4-FFF2-40B4-BE49-F238E27FC236}">
              <a16:creationId xmlns:a16="http://schemas.microsoft.com/office/drawing/2014/main" id="{15E5975E-5EA7-4427-9173-D89D30855A3B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0" name="Text Box 96">
          <a:extLst>
            <a:ext uri="{FF2B5EF4-FFF2-40B4-BE49-F238E27FC236}">
              <a16:creationId xmlns:a16="http://schemas.microsoft.com/office/drawing/2014/main" id="{E5DA091F-9DD1-4B76-8980-79ADFE8E42D9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1" name="Text Box 97">
          <a:extLst>
            <a:ext uri="{FF2B5EF4-FFF2-40B4-BE49-F238E27FC236}">
              <a16:creationId xmlns:a16="http://schemas.microsoft.com/office/drawing/2014/main" id="{CEA117C9-FC64-41A0-8EE0-FF9926A358FF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2" name="Text Box 88">
          <a:extLst>
            <a:ext uri="{FF2B5EF4-FFF2-40B4-BE49-F238E27FC236}">
              <a16:creationId xmlns:a16="http://schemas.microsoft.com/office/drawing/2014/main" id="{EA65ECDB-C7AD-4E53-A41E-51EA531A6123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3" name="Text Box 89">
          <a:extLst>
            <a:ext uri="{FF2B5EF4-FFF2-40B4-BE49-F238E27FC236}">
              <a16:creationId xmlns:a16="http://schemas.microsoft.com/office/drawing/2014/main" id="{AFC2D946-97CD-4B14-8290-8A3B30B3E926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4" name="Text Box 96">
          <a:extLst>
            <a:ext uri="{FF2B5EF4-FFF2-40B4-BE49-F238E27FC236}">
              <a16:creationId xmlns:a16="http://schemas.microsoft.com/office/drawing/2014/main" id="{5DD8F6BC-44D6-4F8F-B9F9-68B185325296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5" name="Text Box 97">
          <a:extLst>
            <a:ext uri="{FF2B5EF4-FFF2-40B4-BE49-F238E27FC236}">
              <a16:creationId xmlns:a16="http://schemas.microsoft.com/office/drawing/2014/main" id="{6AAE3433-7D9F-453D-AA85-0782247D725C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6" name="Text Box 88">
          <a:extLst>
            <a:ext uri="{FF2B5EF4-FFF2-40B4-BE49-F238E27FC236}">
              <a16:creationId xmlns:a16="http://schemas.microsoft.com/office/drawing/2014/main" id="{4B84228A-59B5-4120-AE4D-8B2AD57680A1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7" name="Text Box 89">
          <a:extLst>
            <a:ext uri="{FF2B5EF4-FFF2-40B4-BE49-F238E27FC236}">
              <a16:creationId xmlns:a16="http://schemas.microsoft.com/office/drawing/2014/main" id="{66BD16DE-7581-4639-8EF1-27076177BFFD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8" name="Text Box 96">
          <a:extLst>
            <a:ext uri="{FF2B5EF4-FFF2-40B4-BE49-F238E27FC236}">
              <a16:creationId xmlns:a16="http://schemas.microsoft.com/office/drawing/2014/main" id="{D0238454-E939-480B-ABCC-53C0922C02C5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9" name="Text Box 97">
          <a:extLst>
            <a:ext uri="{FF2B5EF4-FFF2-40B4-BE49-F238E27FC236}">
              <a16:creationId xmlns:a16="http://schemas.microsoft.com/office/drawing/2014/main" id="{F24221D8-4D32-4762-95F2-36C6AC42E28C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0" name="Text Box 88">
          <a:extLst>
            <a:ext uri="{FF2B5EF4-FFF2-40B4-BE49-F238E27FC236}">
              <a16:creationId xmlns:a16="http://schemas.microsoft.com/office/drawing/2014/main" id="{D21C8C99-FC7F-4403-9A5A-7DA0A3340B63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1" name="Text Box 89">
          <a:extLst>
            <a:ext uri="{FF2B5EF4-FFF2-40B4-BE49-F238E27FC236}">
              <a16:creationId xmlns:a16="http://schemas.microsoft.com/office/drawing/2014/main" id="{0F3B5A65-9D8C-494B-8AAE-3FA6F1D3C8A7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2" name="Text Box 96">
          <a:extLst>
            <a:ext uri="{FF2B5EF4-FFF2-40B4-BE49-F238E27FC236}">
              <a16:creationId xmlns:a16="http://schemas.microsoft.com/office/drawing/2014/main" id="{78F14C20-5985-43C3-9670-40F6B767F5A6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3" name="Text Box 97">
          <a:extLst>
            <a:ext uri="{FF2B5EF4-FFF2-40B4-BE49-F238E27FC236}">
              <a16:creationId xmlns:a16="http://schemas.microsoft.com/office/drawing/2014/main" id="{98BF08CC-16BC-4901-917D-9F5C2C87CA3E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4" name="Text Box 88">
          <a:extLst>
            <a:ext uri="{FF2B5EF4-FFF2-40B4-BE49-F238E27FC236}">
              <a16:creationId xmlns:a16="http://schemas.microsoft.com/office/drawing/2014/main" id="{39050FFA-A794-4E43-A361-1179FC7A3B0D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5" name="Text Box 89">
          <a:extLst>
            <a:ext uri="{FF2B5EF4-FFF2-40B4-BE49-F238E27FC236}">
              <a16:creationId xmlns:a16="http://schemas.microsoft.com/office/drawing/2014/main" id="{0843587A-E075-44F2-A40A-61E2A8A1ABE3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6" name="Text Box 96">
          <a:extLst>
            <a:ext uri="{FF2B5EF4-FFF2-40B4-BE49-F238E27FC236}">
              <a16:creationId xmlns:a16="http://schemas.microsoft.com/office/drawing/2014/main" id="{6FEB26E2-3178-4515-A55B-764756D4C157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7" name="Text Box 97">
          <a:extLst>
            <a:ext uri="{FF2B5EF4-FFF2-40B4-BE49-F238E27FC236}">
              <a16:creationId xmlns:a16="http://schemas.microsoft.com/office/drawing/2014/main" id="{940464ED-E255-4D65-9A42-EE2A01D5A600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8" name="Text Box 88">
          <a:extLst>
            <a:ext uri="{FF2B5EF4-FFF2-40B4-BE49-F238E27FC236}">
              <a16:creationId xmlns:a16="http://schemas.microsoft.com/office/drawing/2014/main" id="{8BDD1B06-3D8E-49ED-8572-7BDDEDC00BF1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9" name="Text Box 89">
          <a:extLst>
            <a:ext uri="{FF2B5EF4-FFF2-40B4-BE49-F238E27FC236}">
              <a16:creationId xmlns:a16="http://schemas.microsoft.com/office/drawing/2014/main" id="{14697BCD-BCA1-4924-9651-3D85C3972E6D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0" name="Text Box 96">
          <a:extLst>
            <a:ext uri="{FF2B5EF4-FFF2-40B4-BE49-F238E27FC236}">
              <a16:creationId xmlns:a16="http://schemas.microsoft.com/office/drawing/2014/main" id="{0AA2F382-39F4-4754-82EC-F9A10CB16E68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1" name="Text Box 97">
          <a:extLst>
            <a:ext uri="{FF2B5EF4-FFF2-40B4-BE49-F238E27FC236}">
              <a16:creationId xmlns:a16="http://schemas.microsoft.com/office/drawing/2014/main" id="{9F4AA4D5-CA6A-458C-B250-5AF3BB21D146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2" name="Text Box 88">
          <a:extLst>
            <a:ext uri="{FF2B5EF4-FFF2-40B4-BE49-F238E27FC236}">
              <a16:creationId xmlns:a16="http://schemas.microsoft.com/office/drawing/2014/main" id="{26ED50A8-874B-4549-9F17-98EEB8EE32FA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3" name="Text Box 89">
          <a:extLst>
            <a:ext uri="{FF2B5EF4-FFF2-40B4-BE49-F238E27FC236}">
              <a16:creationId xmlns:a16="http://schemas.microsoft.com/office/drawing/2014/main" id="{C6B5B1FD-DDD5-4999-AF3A-707CF01177CF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4" name="Text Box 96">
          <a:extLst>
            <a:ext uri="{FF2B5EF4-FFF2-40B4-BE49-F238E27FC236}">
              <a16:creationId xmlns:a16="http://schemas.microsoft.com/office/drawing/2014/main" id="{D365A45F-F6AD-44DB-90FB-CBAD30FF8DDA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5" name="Text Box 97">
          <a:extLst>
            <a:ext uri="{FF2B5EF4-FFF2-40B4-BE49-F238E27FC236}">
              <a16:creationId xmlns:a16="http://schemas.microsoft.com/office/drawing/2014/main" id="{9834B701-6A90-4657-A544-84B6D8134A03}"/>
            </a:ext>
          </a:extLst>
        </xdr:cNvPr>
        <xdr:cNvSpPr txBox="1">
          <a:spLocks noChangeArrowheads="1"/>
        </xdr:cNvSpPr>
      </xdr:nvSpPr>
      <xdr:spPr bwMode="auto">
        <a:xfrm>
          <a:off x="20345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6" name="Text Box 88">
          <a:extLst>
            <a:ext uri="{FF2B5EF4-FFF2-40B4-BE49-F238E27FC236}">
              <a16:creationId xmlns:a16="http://schemas.microsoft.com/office/drawing/2014/main" id="{D1C7E9B0-DF43-4399-A8B9-1DCEEC825C75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7" name="Text Box 96">
          <a:extLst>
            <a:ext uri="{FF2B5EF4-FFF2-40B4-BE49-F238E27FC236}">
              <a16:creationId xmlns:a16="http://schemas.microsoft.com/office/drawing/2014/main" id="{83D10C16-6BE4-4A34-855E-ED10C2172D13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8" name="Text Box 88">
          <a:extLst>
            <a:ext uri="{FF2B5EF4-FFF2-40B4-BE49-F238E27FC236}">
              <a16:creationId xmlns:a16="http://schemas.microsoft.com/office/drawing/2014/main" id="{1458C649-50F3-490E-A170-C9D3F9C630B7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9" name="Text Box 96">
          <a:extLst>
            <a:ext uri="{FF2B5EF4-FFF2-40B4-BE49-F238E27FC236}">
              <a16:creationId xmlns:a16="http://schemas.microsoft.com/office/drawing/2014/main" id="{A7F825E5-10F8-4985-9CA7-A89A57AA35EE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0" name="Text Box 88">
          <a:extLst>
            <a:ext uri="{FF2B5EF4-FFF2-40B4-BE49-F238E27FC236}">
              <a16:creationId xmlns:a16="http://schemas.microsoft.com/office/drawing/2014/main" id="{49C8D87F-DF29-4F89-B627-51B64A271BD9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1" name="Text Box 96">
          <a:extLst>
            <a:ext uri="{FF2B5EF4-FFF2-40B4-BE49-F238E27FC236}">
              <a16:creationId xmlns:a16="http://schemas.microsoft.com/office/drawing/2014/main" id="{8E557F46-66F9-4919-9D0A-82405D201188}"/>
            </a:ext>
          </a:extLst>
        </xdr:cNvPr>
        <xdr:cNvSpPr txBox="1">
          <a:spLocks noChangeArrowheads="1"/>
        </xdr:cNvSpPr>
      </xdr:nvSpPr>
      <xdr:spPr bwMode="auto">
        <a:xfrm>
          <a:off x="13868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2" name="Text Box 88">
          <a:extLst>
            <a:ext uri="{FF2B5EF4-FFF2-40B4-BE49-F238E27FC236}">
              <a16:creationId xmlns:a16="http://schemas.microsoft.com/office/drawing/2014/main" id="{A7BC8DF2-07FF-4874-818E-DB4602A6DD37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3" name="Text Box 96">
          <a:extLst>
            <a:ext uri="{FF2B5EF4-FFF2-40B4-BE49-F238E27FC236}">
              <a16:creationId xmlns:a16="http://schemas.microsoft.com/office/drawing/2014/main" id="{80772314-BF40-4F4E-A75A-979D825ACB7F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A799A1D0-BDFD-411D-B6A9-51B538ED4C2E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5" name="Text Box 96">
          <a:extLst>
            <a:ext uri="{FF2B5EF4-FFF2-40B4-BE49-F238E27FC236}">
              <a16:creationId xmlns:a16="http://schemas.microsoft.com/office/drawing/2014/main" id="{00B627C0-1B1A-4E2A-946C-8B5D341443B4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6" name="Text Box 88">
          <a:extLst>
            <a:ext uri="{FF2B5EF4-FFF2-40B4-BE49-F238E27FC236}">
              <a16:creationId xmlns:a16="http://schemas.microsoft.com/office/drawing/2014/main" id="{82D0FB4D-7E99-4EE5-83D3-F67AF2E21203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7" name="Text Box 96">
          <a:extLst>
            <a:ext uri="{FF2B5EF4-FFF2-40B4-BE49-F238E27FC236}">
              <a16:creationId xmlns:a16="http://schemas.microsoft.com/office/drawing/2014/main" id="{BF469C60-226A-4A21-9B62-498AAE26DF3A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85750"/>
    <xdr:sp macro="" textlink="">
      <xdr:nvSpPr>
        <xdr:cNvPr id="68" name="Text Box 88">
          <a:extLst>
            <a:ext uri="{FF2B5EF4-FFF2-40B4-BE49-F238E27FC236}">
              <a16:creationId xmlns:a16="http://schemas.microsoft.com/office/drawing/2014/main" id="{142D0B4F-C474-4F21-8A1D-EB6B9971C37F}"/>
            </a:ext>
          </a:extLst>
        </xdr:cNvPr>
        <xdr:cNvSpPr txBox="1">
          <a:spLocks noChangeArrowheads="1"/>
        </xdr:cNvSpPr>
      </xdr:nvSpPr>
      <xdr:spPr bwMode="auto">
        <a:xfrm>
          <a:off x="1386840" y="48158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85750"/>
    <xdr:sp macro="" textlink="">
      <xdr:nvSpPr>
        <xdr:cNvPr id="69" name="Text Box 96">
          <a:extLst>
            <a:ext uri="{FF2B5EF4-FFF2-40B4-BE49-F238E27FC236}">
              <a16:creationId xmlns:a16="http://schemas.microsoft.com/office/drawing/2014/main" id="{3A3E680A-40C2-4B33-B351-292E4D9D9080}"/>
            </a:ext>
          </a:extLst>
        </xdr:cNvPr>
        <xdr:cNvSpPr txBox="1">
          <a:spLocks noChangeArrowheads="1"/>
        </xdr:cNvSpPr>
      </xdr:nvSpPr>
      <xdr:spPr bwMode="auto">
        <a:xfrm>
          <a:off x="1386840" y="48158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70" name="Text Box 88">
          <a:extLst>
            <a:ext uri="{FF2B5EF4-FFF2-40B4-BE49-F238E27FC236}">
              <a16:creationId xmlns:a16="http://schemas.microsoft.com/office/drawing/2014/main" id="{600A93A7-A37D-4021-90D9-B84A070E33E0}"/>
            </a:ext>
          </a:extLst>
        </xdr:cNvPr>
        <xdr:cNvSpPr txBox="1">
          <a:spLocks noChangeArrowheads="1"/>
        </xdr:cNvSpPr>
      </xdr:nvSpPr>
      <xdr:spPr bwMode="auto">
        <a:xfrm>
          <a:off x="1386840" y="48158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71" name="Text Box 96">
          <a:extLst>
            <a:ext uri="{FF2B5EF4-FFF2-40B4-BE49-F238E27FC236}">
              <a16:creationId xmlns:a16="http://schemas.microsoft.com/office/drawing/2014/main" id="{B80244AB-2104-47A1-8E14-8E317176BBBD}"/>
            </a:ext>
          </a:extLst>
        </xdr:cNvPr>
        <xdr:cNvSpPr txBox="1">
          <a:spLocks noChangeArrowheads="1"/>
        </xdr:cNvSpPr>
      </xdr:nvSpPr>
      <xdr:spPr bwMode="auto">
        <a:xfrm>
          <a:off x="1386840" y="48158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72" name="Text Box 88">
          <a:extLst>
            <a:ext uri="{FF2B5EF4-FFF2-40B4-BE49-F238E27FC236}">
              <a16:creationId xmlns:a16="http://schemas.microsoft.com/office/drawing/2014/main" id="{7A00FC99-295F-462C-8127-56BA1283AEFB}"/>
            </a:ext>
          </a:extLst>
        </xdr:cNvPr>
        <xdr:cNvSpPr txBox="1">
          <a:spLocks noChangeArrowheads="1"/>
        </xdr:cNvSpPr>
      </xdr:nvSpPr>
      <xdr:spPr bwMode="auto">
        <a:xfrm>
          <a:off x="1386840" y="48158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73" name="Text Box 96">
          <a:extLst>
            <a:ext uri="{FF2B5EF4-FFF2-40B4-BE49-F238E27FC236}">
              <a16:creationId xmlns:a16="http://schemas.microsoft.com/office/drawing/2014/main" id="{564560A9-E69B-4C23-8AFB-36C3CA93BE6C}"/>
            </a:ext>
          </a:extLst>
        </xdr:cNvPr>
        <xdr:cNvSpPr txBox="1">
          <a:spLocks noChangeArrowheads="1"/>
        </xdr:cNvSpPr>
      </xdr:nvSpPr>
      <xdr:spPr bwMode="auto">
        <a:xfrm>
          <a:off x="1386840" y="48158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74" name="Text Box 88">
          <a:extLst>
            <a:ext uri="{FF2B5EF4-FFF2-40B4-BE49-F238E27FC236}">
              <a16:creationId xmlns:a16="http://schemas.microsoft.com/office/drawing/2014/main" id="{60922FC0-FD9C-42B8-99DE-5B2EDA8D0E8B}"/>
            </a:ext>
          </a:extLst>
        </xdr:cNvPr>
        <xdr:cNvSpPr txBox="1">
          <a:spLocks noChangeArrowheads="1"/>
        </xdr:cNvSpPr>
      </xdr:nvSpPr>
      <xdr:spPr bwMode="auto">
        <a:xfrm>
          <a:off x="1386840" y="48158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75" name="Text Box 96">
          <a:extLst>
            <a:ext uri="{FF2B5EF4-FFF2-40B4-BE49-F238E27FC236}">
              <a16:creationId xmlns:a16="http://schemas.microsoft.com/office/drawing/2014/main" id="{C6A36F52-A763-405B-B92C-D23F269A4D4F}"/>
            </a:ext>
          </a:extLst>
        </xdr:cNvPr>
        <xdr:cNvSpPr txBox="1">
          <a:spLocks noChangeArrowheads="1"/>
        </xdr:cNvSpPr>
      </xdr:nvSpPr>
      <xdr:spPr bwMode="auto">
        <a:xfrm>
          <a:off x="1386840" y="48158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85750"/>
    <xdr:sp macro="" textlink="">
      <xdr:nvSpPr>
        <xdr:cNvPr id="76" name="Text Box 88">
          <a:extLst>
            <a:ext uri="{FF2B5EF4-FFF2-40B4-BE49-F238E27FC236}">
              <a16:creationId xmlns:a16="http://schemas.microsoft.com/office/drawing/2014/main" id="{2A360C18-168A-4001-A317-21D12591C1E1}"/>
            </a:ext>
          </a:extLst>
        </xdr:cNvPr>
        <xdr:cNvSpPr txBox="1">
          <a:spLocks noChangeArrowheads="1"/>
        </xdr:cNvSpPr>
      </xdr:nvSpPr>
      <xdr:spPr bwMode="auto">
        <a:xfrm>
          <a:off x="1386840" y="48158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85750"/>
    <xdr:sp macro="" textlink="">
      <xdr:nvSpPr>
        <xdr:cNvPr id="77" name="Text Box 96">
          <a:extLst>
            <a:ext uri="{FF2B5EF4-FFF2-40B4-BE49-F238E27FC236}">
              <a16:creationId xmlns:a16="http://schemas.microsoft.com/office/drawing/2014/main" id="{C159E4D5-850C-4256-8151-07CF67E25E54}"/>
            </a:ext>
          </a:extLst>
        </xdr:cNvPr>
        <xdr:cNvSpPr txBox="1">
          <a:spLocks noChangeArrowheads="1"/>
        </xdr:cNvSpPr>
      </xdr:nvSpPr>
      <xdr:spPr bwMode="auto">
        <a:xfrm>
          <a:off x="1386840" y="48158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78" name="Text Box 88">
          <a:extLst>
            <a:ext uri="{FF2B5EF4-FFF2-40B4-BE49-F238E27FC236}">
              <a16:creationId xmlns:a16="http://schemas.microsoft.com/office/drawing/2014/main" id="{C59B0C4D-6D12-4980-9FA0-D2109DFA44C7}"/>
            </a:ext>
          </a:extLst>
        </xdr:cNvPr>
        <xdr:cNvSpPr txBox="1">
          <a:spLocks noChangeArrowheads="1"/>
        </xdr:cNvSpPr>
      </xdr:nvSpPr>
      <xdr:spPr bwMode="auto">
        <a:xfrm>
          <a:off x="1386840" y="48158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79" name="Text Box 96">
          <a:extLst>
            <a:ext uri="{FF2B5EF4-FFF2-40B4-BE49-F238E27FC236}">
              <a16:creationId xmlns:a16="http://schemas.microsoft.com/office/drawing/2014/main" id="{439A88B8-36B9-4F6B-8816-78B89F7B0976}"/>
            </a:ext>
          </a:extLst>
        </xdr:cNvPr>
        <xdr:cNvSpPr txBox="1">
          <a:spLocks noChangeArrowheads="1"/>
        </xdr:cNvSpPr>
      </xdr:nvSpPr>
      <xdr:spPr bwMode="auto">
        <a:xfrm>
          <a:off x="1386840" y="48158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80" name="Text Box 88">
          <a:extLst>
            <a:ext uri="{FF2B5EF4-FFF2-40B4-BE49-F238E27FC236}">
              <a16:creationId xmlns:a16="http://schemas.microsoft.com/office/drawing/2014/main" id="{2B704094-1D68-4ABB-BE41-52F8B4669E1A}"/>
            </a:ext>
          </a:extLst>
        </xdr:cNvPr>
        <xdr:cNvSpPr txBox="1">
          <a:spLocks noChangeArrowheads="1"/>
        </xdr:cNvSpPr>
      </xdr:nvSpPr>
      <xdr:spPr bwMode="auto">
        <a:xfrm>
          <a:off x="1386840" y="48158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81" name="Text Box 96">
          <a:extLst>
            <a:ext uri="{FF2B5EF4-FFF2-40B4-BE49-F238E27FC236}">
              <a16:creationId xmlns:a16="http://schemas.microsoft.com/office/drawing/2014/main" id="{57E9E6D1-0AD0-4BE2-B701-657479524CB3}"/>
            </a:ext>
          </a:extLst>
        </xdr:cNvPr>
        <xdr:cNvSpPr txBox="1">
          <a:spLocks noChangeArrowheads="1"/>
        </xdr:cNvSpPr>
      </xdr:nvSpPr>
      <xdr:spPr bwMode="auto">
        <a:xfrm>
          <a:off x="1386840" y="48158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85750"/>
    <xdr:sp macro="" textlink="">
      <xdr:nvSpPr>
        <xdr:cNvPr id="82" name="Text Box 88">
          <a:extLst>
            <a:ext uri="{FF2B5EF4-FFF2-40B4-BE49-F238E27FC236}">
              <a16:creationId xmlns:a16="http://schemas.microsoft.com/office/drawing/2014/main" id="{14FD8CC9-CE60-4BC1-95B4-A7101C58A657}"/>
            </a:ext>
          </a:extLst>
        </xdr:cNvPr>
        <xdr:cNvSpPr txBox="1">
          <a:spLocks noChangeArrowheads="1"/>
        </xdr:cNvSpPr>
      </xdr:nvSpPr>
      <xdr:spPr bwMode="auto">
        <a:xfrm>
          <a:off x="1386840" y="48158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85750"/>
    <xdr:sp macro="" textlink="">
      <xdr:nvSpPr>
        <xdr:cNvPr id="83" name="Text Box 96">
          <a:extLst>
            <a:ext uri="{FF2B5EF4-FFF2-40B4-BE49-F238E27FC236}">
              <a16:creationId xmlns:a16="http://schemas.microsoft.com/office/drawing/2014/main" id="{0F8395D5-B4C6-456D-BBE4-90BB7E45270F}"/>
            </a:ext>
          </a:extLst>
        </xdr:cNvPr>
        <xdr:cNvSpPr txBox="1">
          <a:spLocks noChangeArrowheads="1"/>
        </xdr:cNvSpPr>
      </xdr:nvSpPr>
      <xdr:spPr bwMode="auto">
        <a:xfrm>
          <a:off x="1386840" y="48158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84" name="Text Box 88">
          <a:extLst>
            <a:ext uri="{FF2B5EF4-FFF2-40B4-BE49-F238E27FC236}">
              <a16:creationId xmlns:a16="http://schemas.microsoft.com/office/drawing/2014/main" id="{BEAE0809-3E4A-4CC5-B7B3-003E281DECF0}"/>
            </a:ext>
          </a:extLst>
        </xdr:cNvPr>
        <xdr:cNvSpPr txBox="1">
          <a:spLocks noChangeArrowheads="1"/>
        </xdr:cNvSpPr>
      </xdr:nvSpPr>
      <xdr:spPr bwMode="auto">
        <a:xfrm>
          <a:off x="1386840" y="48158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85" name="Text Box 96">
          <a:extLst>
            <a:ext uri="{FF2B5EF4-FFF2-40B4-BE49-F238E27FC236}">
              <a16:creationId xmlns:a16="http://schemas.microsoft.com/office/drawing/2014/main" id="{BB70004C-8765-451F-BF01-6C4E8AA90B30}"/>
            </a:ext>
          </a:extLst>
        </xdr:cNvPr>
        <xdr:cNvSpPr txBox="1">
          <a:spLocks noChangeArrowheads="1"/>
        </xdr:cNvSpPr>
      </xdr:nvSpPr>
      <xdr:spPr bwMode="auto">
        <a:xfrm>
          <a:off x="1386840" y="48158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86" name="Text Box 88">
          <a:extLst>
            <a:ext uri="{FF2B5EF4-FFF2-40B4-BE49-F238E27FC236}">
              <a16:creationId xmlns:a16="http://schemas.microsoft.com/office/drawing/2014/main" id="{62D05512-5777-4074-87ED-D9C45CD4DA22}"/>
            </a:ext>
          </a:extLst>
        </xdr:cNvPr>
        <xdr:cNvSpPr txBox="1">
          <a:spLocks noChangeArrowheads="1"/>
        </xdr:cNvSpPr>
      </xdr:nvSpPr>
      <xdr:spPr bwMode="auto">
        <a:xfrm>
          <a:off x="1386840" y="48158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87" name="Text Box 96">
          <a:extLst>
            <a:ext uri="{FF2B5EF4-FFF2-40B4-BE49-F238E27FC236}">
              <a16:creationId xmlns:a16="http://schemas.microsoft.com/office/drawing/2014/main" id="{D47448C4-0C72-415B-84A2-3AC4A273AB16}"/>
            </a:ext>
          </a:extLst>
        </xdr:cNvPr>
        <xdr:cNvSpPr txBox="1">
          <a:spLocks noChangeArrowheads="1"/>
        </xdr:cNvSpPr>
      </xdr:nvSpPr>
      <xdr:spPr bwMode="auto">
        <a:xfrm>
          <a:off x="1386840" y="48158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88" name="Text Box 88">
          <a:extLst>
            <a:ext uri="{FF2B5EF4-FFF2-40B4-BE49-F238E27FC236}">
              <a16:creationId xmlns:a16="http://schemas.microsoft.com/office/drawing/2014/main" id="{B494C786-C774-43D5-A1DF-7D4FDA2BAB76}"/>
            </a:ext>
          </a:extLst>
        </xdr:cNvPr>
        <xdr:cNvSpPr txBox="1">
          <a:spLocks noChangeArrowheads="1"/>
        </xdr:cNvSpPr>
      </xdr:nvSpPr>
      <xdr:spPr bwMode="auto">
        <a:xfrm>
          <a:off x="1386840" y="48158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19</xdr:row>
      <xdr:rowOff>0</xdr:rowOff>
    </xdr:from>
    <xdr:ext cx="76200" cy="295275"/>
    <xdr:sp macro="" textlink="">
      <xdr:nvSpPr>
        <xdr:cNvPr id="89" name="Text Box 96">
          <a:extLst>
            <a:ext uri="{FF2B5EF4-FFF2-40B4-BE49-F238E27FC236}">
              <a16:creationId xmlns:a16="http://schemas.microsoft.com/office/drawing/2014/main" id="{970E230B-E973-411A-A9DA-B831AE046621}"/>
            </a:ext>
          </a:extLst>
        </xdr:cNvPr>
        <xdr:cNvSpPr txBox="1">
          <a:spLocks noChangeArrowheads="1"/>
        </xdr:cNvSpPr>
      </xdr:nvSpPr>
      <xdr:spPr bwMode="auto">
        <a:xfrm>
          <a:off x="1386840" y="48158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0" name="Text Box 88">
          <a:extLst>
            <a:ext uri="{FF2B5EF4-FFF2-40B4-BE49-F238E27FC236}">
              <a16:creationId xmlns:a16="http://schemas.microsoft.com/office/drawing/2014/main" id="{F87B2911-EDED-47B8-8060-7043BC9263E6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1" name="Text Box 96">
          <a:extLst>
            <a:ext uri="{FF2B5EF4-FFF2-40B4-BE49-F238E27FC236}">
              <a16:creationId xmlns:a16="http://schemas.microsoft.com/office/drawing/2014/main" id="{745275AA-B179-4591-8C02-F2E06EE24A8B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2" name="Text Box 88">
          <a:extLst>
            <a:ext uri="{FF2B5EF4-FFF2-40B4-BE49-F238E27FC236}">
              <a16:creationId xmlns:a16="http://schemas.microsoft.com/office/drawing/2014/main" id="{84F08168-F4D2-4F30-802D-01A14E32CB22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3" name="Text Box 96">
          <a:extLst>
            <a:ext uri="{FF2B5EF4-FFF2-40B4-BE49-F238E27FC236}">
              <a16:creationId xmlns:a16="http://schemas.microsoft.com/office/drawing/2014/main" id="{8CACA13F-9E9C-409A-AE18-646883AABB66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4" name="Text Box 88">
          <a:extLst>
            <a:ext uri="{FF2B5EF4-FFF2-40B4-BE49-F238E27FC236}">
              <a16:creationId xmlns:a16="http://schemas.microsoft.com/office/drawing/2014/main" id="{629B70D0-608C-4853-8A0E-FDA11FE3CD0E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5" name="Text Box 96">
          <a:extLst>
            <a:ext uri="{FF2B5EF4-FFF2-40B4-BE49-F238E27FC236}">
              <a16:creationId xmlns:a16="http://schemas.microsoft.com/office/drawing/2014/main" id="{F00CD146-699C-46CA-A349-957AF43FD982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6" name="Text Box 88">
          <a:extLst>
            <a:ext uri="{FF2B5EF4-FFF2-40B4-BE49-F238E27FC236}">
              <a16:creationId xmlns:a16="http://schemas.microsoft.com/office/drawing/2014/main" id="{6216397B-97FE-4B34-9B2A-BEE548CAEF3C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BD60AA65-6151-4434-9E48-5348CFDFB19E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8" name="Text Box 88">
          <a:extLst>
            <a:ext uri="{FF2B5EF4-FFF2-40B4-BE49-F238E27FC236}">
              <a16:creationId xmlns:a16="http://schemas.microsoft.com/office/drawing/2014/main" id="{AFA70AE1-0D7D-45EA-A371-8663F479800A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9" name="Text Box 96">
          <a:extLst>
            <a:ext uri="{FF2B5EF4-FFF2-40B4-BE49-F238E27FC236}">
              <a16:creationId xmlns:a16="http://schemas.microsoft.com/office/drawing/2014/main" id="{7001AEAF-FB65-441D-84A2-9526FA919124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0" name="Text Box 88">
          <a:extLst>
            <a:ext uri="{FF2B5EF4-FFF2-40B4-BE49-F238E27FC236}">
              <a16:creationId xmlns:a16="http://schemas.microsoft.com/office/drawing/2014/main" id="{279F14D5-57C2-48F1-878E-3FB32AA92DA8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1" name="Text Box 96">
          <a:extLst>
            <a:ext uri="{FF2B5EF4-FFF2-40B4-BE49-F238E27FC236}">
              <a16:creationId xmlns:a16="http://schemas.microsoft.com/office/drawing/2014/main" id="{71C1AF8A-BE4A-4B57-B951-F2A824F4E466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D02AE7BB-BD35-44AD-9747-0534A8113864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3" name="Text Box 96">
          <a:extLst>
            <a:ext uri="{FF2B5EF4-FFF2-40B4-BE49-F238E27FC236}">
              <a16:creationId xmlns:a16="http://schemas.microsoft.com/office/drawing/2014/main" id="{85C292C0-8100-4C3C-8726-17235DB95B17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4" name="Text Box 88">
          <a:extLst>
            <a:ext uri="{FF2B5EF4-FFF2-40B4-BE49-F238E27FC236}">
              <a16:creationId xmlns:a16="http://schemas.microsoft.com/office/drawing/2014/main" id="{E90A9E95-83D4-4A43-A388-19BE453A6149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5" name="Text Box 96">
          <a:extLst>
            <a:ext uri="{FF2B5EF4-FFF2-40B4-BE49-F238E27FC236}">
              <a16:creationId xmlns:a16="http://schemas.microsoft.com/office/drawing/2014/main" id="{9B35AF19-8954-44FE-988F-470C77DB9354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6" name="Text Box 88">
          <a:extLst>
            <a:ext uri="{FF2B5EF4-FFF2-40B4-BE49-F238E27FC236}">
              <a16:creationId xmlns:a16="http://schemas.microsoft.com/office/drawing/2014/main" id="{1597A8C7-CD62-49A1-BD24-16309F6C5744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7" name="Text Box 96">
          <a:extLst>
            <a:ext uri="{FF2B5EF4-FFF2-40B4-BE49-F238E27FC236}">
              <a16:creationId xmlns:a16="http://schemas.microsoft.com/office/drawing/2014/main" id="{7B448649-4907-4977-A60E-9908815B9CE8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8" name="Text Box 88">
          <a:extLst>
            <a:ext uri="{FF2B5EF4-FFF2-40B4-BE49-F238E27FC236}">
              <a16:creationId xmlns:a16="http://schemas.microsoft.com/office/drawing/2014/main" id="{AAC382D9-7B74-479E-BD5D-AC8B796F30A9}"/>
            </a:ext>
          </a:extLst>
        </xdr:cNvPr>
        <xdr:cNvSpPr txBox="1">
          <a:spLocks noChangeArrowheads="1"/>
        </xdr:cNvSpPr>
      </xdr:nvSpPr>
      <xdr:spPr bwMode="auto">
        <a:xfrm>
          <a:off x="1386840" y="3017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</xdr:colOff>
      <xdr:row>18</xdr:row>
      <xdr:rowOff>52294</xdr:rowOff>
    </xdr:from>
    <xdr:ext cx="76200" cy="295275"/>
    <xdr:sp macro="" textlink="">
      <xdr:nvSpPr>
        <xdr:cNvPr id="109" name="Text Box 96">
          <a:extLst>
            <a:ext uri="{FF2B5EF4-FFF2-40B4-BE49-F238E27FC236}">
              <a16:creationId xmlns:a16="http://schemas.microsoft.com/office/drawing/2014/main" id="{6B641337-B291-4C98-9AD5-9A948643F1E5}"/>
            </a:ext>
          </a:extLst>
        </xdr:cNvPr>
        <xdr:cNvSpPr txBox="1">
          <a:spLocks noChangeArrowheads="1"/>
        </xdr:cNvSpPr>
      </xdr:nvSpPr>
      <xdr:spPr bwMode="auto">
        <a:xfrm>
          <a:off x="4762501" y="4662394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E8AC4FEF-8C3E-44FA-80D3-2719B0989C48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49FB5EA5-B6D1-4023-AA56-C8451A0D6F0A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12" name="Text Box 89">
          <a:extLst>
            <a:ext uri="{FF2B5EF4-FFF2-40B4-BE49-F238E27FC236}">
              <a16:creationId xmlns:a16="http://schemas.microsoft.com/office/drawing/2014/main" id="{196E3812-D578-480E-8D7B-3C6508FA7914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13" name="Text Box 97">
          <a:extLst>
            <a:ext uri="{FF2B5EF4-FFF2-40B4-BE49-F238E27FC236}">
              <a16:creationId xmlns:a16="http://schemas.microsoft.com/office/drawing/2014/main" id="{8F23A2C2-663C-4B2E-B484-5C58661C8ED6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14" name="Text Box 89">
          <a:extLst>
            <a:ext uri="{FF2B5EF4-FFF2-40B4-BE49-F238E27FC236}">
              <a16:creationId xmlns:a16="http://schemas.microsoft.com/office/drawing/2014/main" id="{DC4AB098-6CFD-4A95-8DD7-928BDCC3E659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15" name="Text Box 97">
          <a:extLst>
            <a:ext uri="{FF2B5EF4-FFF2-40B4-BE49-F238E27FC236}">
              <a16:creationId xmlns:a16="http://schemas.microsoft.com/office/drawing/2014/main" id="{85261465-3F45-489A-90B5-9BEF0A9A1BBC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16" name="Text Box 89">
          <a:extLst>
            <a:ext uri="{FF2B5EF4-FFF2-40B4-BE49-F238E27FC236}">
              <a16:creationId xmlns:a16="http://schemas.microsoft.com/office/drawing/2014/main" id="{333BFCDB-A020-401A-8B2C-94964D957571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17" name="Text Box 97">
          <a:extLst>
            <a:ext uri="{FF2B5EF4-FFF2-40B4-BE49-F238E27FC236}">
              <a16:creationId xmlns:a16="http://schemas.microsoft.com/office/drawing/2014/main" id="{D50D047B-057A-4854-9DC8-919C337B6184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18" name="Text Box 89">
          <a:extLst>
            <a:ext uri="{FF2B5EF4-FFF2-40B4-BE49-F238E27FC236}">
              <a16:creationId xmlns:a16="http://schemas.microsoft.com/office/drawing/2014/main" id="{EA201373-B5AA-40FC-8B9A-568E8FE706E3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19" name="Text Box 97">
          <a:extLst>
            <a:ext uri="{FF2B5EF4-FFF2-40B4-BE49-F238E27FC236}">
              <a16:creationId xmlns:a16="http://schemas.microsoft.com/office/drawing/2014/main" id="{09AB5A7E-9DA8-47EE-B8BC-9144F3666FAC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0" name="Text Box 89">
          <a:extLst>
            <a:ext uri="{FF2B5EF4-FFF2-40B4-BE49-F238E27FC236}">
              <a16:creationId xmlns:a16="http://schemas.microsoft.com/office/drawing/2014/main" id="{30F7E856-819A-4A7D-B96E-219DFB7899AD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1" name="Text Box 97">
          <a:extLst>
            <a:ext uri="{FF2B5EF4-FFF2-40B4-BE49-F238E27FC236}">
              <a16:creationId xmlns:a16="http://schemas.microsoft.com/office/drawing/2014/main" id="{4433F5C6-B471-4BBE-8E8D-473D4CB33FDD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2" name="Text Box 89">
          <a:extLst>
            <a:ext uri="{FF2B5EF4-FFF2-40B4-BE49-F238E27FC236}">
              <a16:creationId xmlns:a16="http://schemas.microsoft.com/office/drawing/2014/main" id="{20B77A88-6B1B-4D15-84AA-44A671AD82FA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3" name="Text Box 97">
          <a:extLst>
            <a:ext uri="{FF2B5EF4-FFF2-40B4-BE49-F238E27FC236}">
              <a16:creationId xmlns:a16="http://schemas.microsoft.com/office/drawing/2014/main" id="{3036B3DA-8DB3-4C1F-8214-9341A9074169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4" name="Text Box 89">
          <a:extLst>
            <a:ext uri="{FF2B5EF4-FFF2-40B4-BE49-F238E27FC236}">
              <a16:creationId xmlns:a16="http://schemas.microsoft.com/office/drawing/2014/main" id="{F166F4D9-6479-4172-B92B-DE04F726C3AD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5" name="Text Box 97">
          <a:extLst>
            <a:ext uri="{FF2B5EF4-FFF2-40B4-BE49-F238E27FC236}">
              <a16:creationId xmlns:a16="http://schemas.microsoft.com/office/drawing/2014/main" id="{E6B83C5E-8278-4241-A017-93E0C9917F38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26" name="Text Box 89">
          <a:extLst>
            <a:ext uri="{FF2B5EF4-FFF2-40B4-BE49-F238E27FC236}">
              <a16:creationId xmlns:a16="http://schemas.microsoft.com/office/drawing/2014/main" id="{8AB06FC1-EA33-4EE9-86FE-FAF8602D5C66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27" name="Text Box 97">
          <a:extLst>
            <a:ext uri="{FF2B5EF4-FFF2-40B4-BE49-F238E27FC236}">
              <a16:creationId xmlns:a16="http://schemas.microsoft.com/office/drawing/2014/main" id="{8C2CC105-AC4D-4796-8481-8B5AADC2D834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8" name="Text Box 89">
          <a:extLst>
            <a:ext uri="{FF2B5EF4-FFF2-40B4-BE49-F238E27FC236}">
              <a16:creationId xmlns:a16="http://schemas.microsoft.com/office/drawing/2014/main" id="{E38D6AA7-2148-4FD6-B726-DD127EB7716A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29" name="Text Box 97">
          <a:extLst>
            <a:ext uri="{FF2B5EF4-FFF2-40B4-BE49-F238E27FC236}">
              <a16:creationId xmlns:a16="http://schemas.microsoft.com/office/drawing/2014/main" id="{A2E2A6E8-4006-4C79-AEE7-18F1C3404A33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0" name="Text Box 89">
          <a:extLst>
            <a:ext uri="{FF2B5EF4-FFF2-40B4-BE49-F238E27FC236}">
              <a16:creationId xmlns:a16="http://schemas.microsoft.com/office/drawing/2014/main" id="{E354361F-C82E-4964-9EF8-8FB87063C95C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1" name="Text Box 97">
          <a:extLst>
            <a:ext uri="{FF2B5EF4-FFF2-40B4-BE49-F238E27FC236}">
              <a16:creationId xmlns:a16="http://schemas.microsoft.com/office/drawing/2014/main" id="{08693E0D-FA95-4D04-BFCC-2C0EB188F93D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2" name="Text Box 89">
          <a:extLst>
            <a:ext uri="{FF2B5EF4-FFF2-40B4-BE49-F238E27FC236}">
              <a16:creationId xmlns:a16="http://schemas.microsoft.com/office/drawing/2014/main" id="{2E3C962C-5023-4CE2-893D-A9BDA2FDB64C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3" name="Text Box 97">
          <a:extLst>
            <a:ext uri="{FF2B5EF4-FFF2-40B4-BE49-F238E27FC236}">
              <a16:creationId xmlns:a16="http://schemas.microsoft.com/office/drawing/2014/main" id="{66BE4112-388B-41C2-A929-F6DD2A9B3ABF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34" name="Text Box 89">
          <a:extLst>
            <a:ext uri="{FF2B5EF4-FFF2-40B4-BE49-F238E27FC236}">
              <a16:creationId xmlns:a16="http://schemas.microsoft.com/office/drawing/2014/main" id="{93890E5C-8D1F-4746-BF78-63D7019FD64F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35" name="Text Box 97">
          <a:extLst>
            <a:ext uri="{FF2B5EF4-FFF2-40B4-BE49-F238E27FC236}">
              <a16:creationId xmlns:a16="http://schemas.microsoft.com/office/drawing/2014/main" id="{509EF392-8B74-4A6D-804C-BE0406C9EB92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6" name="Text Box 89">
          <a:extLst>
            <a:ext uri="{FF2B5EF4-FFF2-40B4-BE49-F238E27FC236}">
              <a16:creationId xmlns:a16="http://schemas.microsoft.com/office/drawing/2014/main" id="{F48CB568-5EFE-419A-A21F-D671CB7767BE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7" name="Text Box 97">
          <a:extLst>
            <a:ext uri="{FF2B5EF4-FFF2-40B4-BE49-F238E27FC236}">
              <a16:creationId xmlns:a16="http://schemas.microsoft.com/office/drawing/2014/main" id="{DB1974D0-4BA3-4C47-8446-44A15687E006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8" name="Text Box 89">
          <a:extLst>
            <a:ext uri="{FF2B5EF4-FFF2-40B4-BE49-F238E27FC236}">
              <a16:creationId xmlns:a16="http://schemas.microsoft.com/office/drawing/2014/main" id="{43D28E4D-D139-477F-9C5E-3DFEEB077029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39" name="Text Box 97">
          <a:extLst>
            <a:ext uri="{FF2B5EF4-FFF2-40B4-BE49-F238E27FC236}">
              <a16:creationId xmlns:a16="http://schemas.microsoft.com/office/drawing/2014/main" id="{6FEE54F9-9EFA-456F-9D3D-691E7F5B458E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0" name="Text Box 89">
          <a:extLst>
            <a:ext uri="{FF2B5EF4-FFF2-40B4-BE49-F238E27FC236}">
              <a16:creationId xmlns:a16="http://schemas.microsoft.com/office/drawing/2014/main" id="{1ABBAF9E-F893-4BFD-8428-9F6BFA920887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1" name="Text Box 97">
          <a:extLst>
            <a:ext uri="{FF2B5EF4-FFF2-40B4-BE49-F238E27FC236}">
              <a16:creationId xmlns:a16="http://schemas.microsoft.com/office/drawing/2014/main" id="{DD64C605-A354-485A-A031-0F760C62C9E4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42" name="Text Box 89">
          <a:extLst>
            <a:ext uri="{FF2B5EF4-FFF2-40B4-BE49-F238E27FC236}">
              <a16:creationId xmlns:a16="http://schemas.microsoft.com/office/drawing/2014/main" id="{D4F93C79-E73B-4EEC-9C1C-3E5D19112630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43" name="Text Box 97">
          <a:extLst>
            <a:ext uri="{FF2B5EF4-FFF2-40B4-BE49-F238E27FC236}">
              <a16:creationId xmlns:a16="http://schemas.microsoft.com/office/drawing/2014/main" id="{11516C88-5DFE-4219-8386-73E7B90C54F5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4" name="Text Box 89">
          <a:extLst>
            <a:ext uri="{FF2B5EF4-FFF2-40B4-BE49-F238E27FC236}">
              <a16:creationId xmlns:a16="http://schemas.microsoft.com/office/drawing/2014/main" id="{54BD8DD1-4EA6-43BE-81F9-B5A005E6A7F3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5" name="Text Box 97">
          <a:extLst>
            <a:ext uri="{FF2B5EF4-FFF2-40B4-BE49-F238E27FC236}">
              <a16:creationId xmlns:a16="http://schemas.microsoft.com/office/drawing/2014/main" id="{D91C9135-FA4E-4DE6-A5FD-CD1C85E00E32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6" name="Text Box 89">
          <a:extLst>
            <a:ext uri="{FF2B5EF4-FFF2-40B4-BE49-F238E27FC236}">
              <a16:creationId xmlns:a16="http://schemas.microsoft.com/office/drawing/2014/main" id="{F95B591F-044D-4B87-917A-FC1743092C0D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7" name="Text Box 97">
          <a:extLst>
            <a:ext uri="{FF2B5EF4-FFF2-40B4-BE49-F238E27FC236}">
              <a16:creationId xmlns:a16="http://schemas.microsoft.com/office/drawing/2014/main" id="{AC729F96-766C-41B7-818F-12604BBB93BC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8" name="Text Box 89">
          <a:extLst>
            <a:ext uri="{FF2B5EF4-FFF2-40B4-BE49-F238E27FC236}">
              <a16:creationId xmlns:a16="http://schemas.microsoft.com/office/drawing/2014/main" id="{27EC3D4B-7229-461D-9958-41A21E847339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49" name="Text Box 97">
          <a:extLst>
            <a:ext uri="{FF2B5EF4-FFF2-40B4-BE49-F238E27FC236}">
              <a16:creationId xmlns:a16="http://schemas.microsoft.com/office/drawing/2014/main" id="{5B574D6E-3535-4AA2-BFFD-8C0192AF5BE6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50" name="Text Box 89">
          <a:extLst>
            <a:ext uri="{FF2B5EF4-FFF2-40B4-BE49-F238E27FC236}">
              <a16:creationId xmlns:a16="http://schemas.microsoft.com/office/drawing/2014/main" id="{91B8B742-206D-4402-8760-C5E74B4352BD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51" name="Text Box 97">
          <a:extLst>
            <a:ext uri="{FF2B5EF4-FFF2-40B4-BE49-F238E27FC236}">
              <a16:creationId xmlns:a16="http://schemas.microsoft.com/office/drawing/2014/main" id="{E2BC8355-9B63-462E-A9B3-D486E1AADBFF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52" name="Text Box 89">
          <a:extLst>
            <a:ext uri="{FF2B5EF4-FFF2-40B4-BE49-F238E27FC236}">
              <a16:creationId xmlns:a16="http://schemas.microsoft.com/office/drawing/2014/main" id="{D883C3FB-FD75-46EF-BB28-A18031852506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53" name="Text Box 97">
          <a:extLst>
            <a:ext uri="{FF2B5EF4-FFF2-40B4-BE49-F238E27FC236}">
              <a16:creationId xmlns:a16="http://schemas.microsoft.com/office/drawing/2014/main" id="{E46A75C5-7ABE-4CAE-92D1-68AF29424203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54" name="Text Box 89">
          <a:extLst>
            <a:ext uri="{FF2B5EF4-FFF2-40B4-BE49-F238E27FC236}">
              <a16:creationId xmlns:a16="http://schemas.microsoft.com/office/drawing/2014/main" id="{A9DF32A3-0422-4CBC-86A9-9EAF18829353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55" name="Text Box 97">
          <a:extLst>
            <a:ext uri="{FF2B5EF4-FFF2-40B4-BE49-F238E27FC236}">
              <a16:creationId xmlns:a16="http://schemas.microsoft.com/office/drawing/2014/main" id="{7FBD6A10-868B-4D14-8CD4-F6129194D6FC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56" name="Text Box 89">
          <a:extLst>
            <a:ext uri="{FF2B5EF4-FFF2-40B4-BE49-F238E27FC236}">
              <a16:creationId xmlns:a16="http://schemas.microsoft.com/office/drawing/2014/main" id="{C863E4C2-72E7-4D68-ADBF-5260832B58FA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57" name="Text Box 97">
          <a:extLst>
            <a:ext uri="{FF2B5EF4-FFF2-40B4-BE49-F238E27FC236}">
              <a16:creationId xmlns:a16="http://schemas.microsoft.com/office/drawing/2014/main" id="{74F53ED1-843A-4C81-811C-E7C3E4BDF9AF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657225"/>
    <xdr:sp macro="" textlink="">
      <xdr:nvSpPr>
        <xdr:cNvPr id="158" name="Text Box 89">
          <a:extLst>
            <a:ext uri="{FF2B5EF4-FFF2-40B4-BE49-F238E27FC236}">
              <a16:creationId xmlns:a16="http://schemas.microsoft.com/office/drawing/2014/main" id="{98F543D2-4661-44BF-AEFA-58D6DFD7E7C3}"/>
            </a:ext>
          </a:extLst>
        </xdr:cNvPr>
        <xdr:cNvSpPr txBox="1">
          <a:spLocks noChangeArrowheads="1"/>
        </xdr:cNvSpPr>
      </xdr:nvSpPr>
      <xdr:spPr bwMode="auto">
        <a:xfrm>
          <a:off x="2034540" y="461010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657225"/>
    <xdr:sp macro="" textlink="">
      <xdr:nvSpPr>
        <xdr:cNvPr id="159" name="Text Box 97">
          <a:extLst>
            <a:ext uri="{FF2B5EF4-FFF2-40B4-BE49-F238E27FC236}">
              <a16:creationId xmlns:a16="http://schemas.microsoft.com/office/drawing/2014/main" id="{BC1FAF1F-0989-42AB-9470-0AE8C20DA84C}"/>
            </a:ext>
          </a:extLst>
        </xdr:cNvPr>
        <xdr:cNvSpPr txBox="1">
          <a:spLocks noChangeArrowheads="1"/>
        </xdr:cNvSpPr>
      </xdr:nvSpPr>
      <xdr:spPr bwMode="auto">
        <a:xfrm>
          <a:off x="2034540" y="461010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666750"/>
    <xdr:sp macro="" textlink="">
      <xdr:nvSpPr>
        <xdr:cNvPr id="160" name="Text Box 89">
          <a:extLst>
            <a:ext uri="{FF2B5EF4-FFF2-40B4-BE49-F238E27FC236}">
              <a16:creationId xmlns:a16="http://schemas.microsoft.com/office/drawing/2014/main" id="{C15EADF2-3650-400E-8E55-3C0BA4349A9D}"/>
            </a:ext>
          </a:extLst>
        </xdr:cNvPr>
        <xdr:cNvSpPr txBox="1">
          <a:spLocks noChangeArrowheads="1"/>
        </xdr:cNvSpPr>
      </xdr:nvSpPr>
      <xdr:spPr bwMode="auto">
        <a:xfrm>
          <a:off x="2034540" y="46101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666750"/>
    <xdr:sp macro="" textlink="">
      <xdr:nvSpPr>
        <xdr:cNvPr id="161" name="Text Box 97">
          <a:extLst>
            <a:ext uri="{FF2B5EF4-FFF2-40B4-BE49-F238E27FC236}">
              <a16:creationId xmlns:a16="http://schemas.microsoft.com/office/drawing/2014/main" id="{54BADEB2-080D-44DA-8E9E-99641520D5E9}"/>
            </a:ext>
          </a:extLst>
        </xdr:cNvPr>
        <xdr:cNvSpPr txBox="1">
          <a:spLocks noChangeArrowheads="1"/>
        </xdr:cNvSpPr>
      </xdr:nvSpPr>
      <xdr:spPr bwMode="auto">
        <a:xfrm>
          <a:off x="2034540" y="46101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666750"/>
    <xdr:sp macro="" textlink="">
      <xdr:nvSpPr>
        <xdr:cNvPr id="162" name="Text Box 89">
          <a:extLst>
            <a:ext uri="{FF2B5EF4-FFF2-40B4-BE49-F238E27FC236}">
              <a16:creationId xmlns:a16="http://schemas.microsoft.com/office/drawing/2014/main" id="{E86EBF7E-BB4F-40F2-834A-8C1823C3205A}"/>
            </a:ext>
          </a:extLst>
        </xdr:cNvPr>
        <xdr:cNvSpPr txBox="1">
          <a:spLocks noChangeArrowheads="1"/>
        </xdr:cNvSpPr>
      </xdr:nvSpPr>
      <xdr:spPr bwMode="auto">
        <a:xfrm>
          <a:off x="2034540" y="46101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666750"/>
    <xdr:sp macro="" textlink="">
      <xdr:nvSpPr>
        <xdr:cNvPr id="163" name="Text Box 97">
          <a:extLst>
            <a:ext uri="{FF2B5EF4-FFF2-40B4-BE49-F238E27FC236}">
              <a16:creationId xmlns:a16="http://schemas.microsoft.com/office/drawing/2014/main" id="{0B52F5D4-657F-49C5-9A99-AF35CF0CDED9}"/>
            </a:ext>
          </a:extLst>
        </xdr:cNvPr>
        <xdr:cNvSpPr txBox="1">
          <a:spLocks noChangeArrowheads="1"/>
        </xdr:cNvSpPr>
      </xdr:nvSpPr>
      <xdr:spPr bwMode="auto">
        <a:xfrm>
          <a:off x="2034540" y="46101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666750"/>
    <xdr:sp macro="" textlink="">
      <xdr:nvSpPr>
        <xdr:cNvPr id="164" name="Text Box 89">
          <a:extLst>
            <a:ext uri="{FF2B5EF4-FFF2-40B4-BE49-F238E27FC236}">
              <a16:creationId xmlns:a16="http://schemas.microsoft.com/office/drawing/2014/main" id="{A9428A88-46DB-4D58-90C6-11869983F039}"/>
            </a:ext>
          </a:extLst>
        </xdr:cNvPr>
        <xdr:cNvSpPr txBox="1">
          <a:spLocks noChangeArrowheads="1"/>
        </xdr:cNvSpPr>
      </xdr:nvSpPr>
      <xdr:spPr bwMode="auto">
        <a:xfrm>
          <a:off x="2034540" y="46101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666750"/>
    <xdr:sp macro="" textlink="">
      <xdr:nvSpPr>
        <xdr:cNvPr id="165" name="Text Box 97">
          <a:extLst>
            <a:ext uri="{FF2B5EF4-FFF2-40B4-BE49-F238E27FC236}">
              <a16:creationId xmlns:a16="http://schemas.microsoft.com/office/drawing/2014/main" id="{ABB9B6C9-12FD-419A-AC30-746E4D5D22B4}"/>
            </a:ext>
          </a:extLst>
        </xdr:cNvPr>
        <xdr:cNvSpPr txBox="1">
          <a:spLocks noChangeArrowheads="1"/>
        </xdr:cNvSpPr>
      </xdr:nvSpPr>
      <xdr:spPr bwMode="auto">
        <a:xfrm>
          <a:off x="2034540" y="46101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66" name="Text Box 89">
          <a:extLst>
            <a:ext uri="{FF2B5EF4-FFF2-40B4-BE49-F238E27FC236}">
              <a16:creationId xmlns:a16="http://schemas.microsoft.com/office/drawing/2014/main" id="{EA257CDA-0382-47B2-BE0E-6FD4ACF5176A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67" name="Text Box 97">
          <a:extLst>
            <a:ext uri="{FF2B5EF4-FFF2-40B4-BE49-F238E27FC236}">
              <a16:creationId xmlns:a16="http://schemas.microsoft.com/office/drawing/2014/main" id="{864BB0C9-BCC7-4D2E-9F5D-A68332E26193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68" name="Text Box 89">
          <a:extLst>
            <a:ext uri="{FF2B5EF4-FFF2-40B4-BE49-F238E27FC236}">
              <a16:creationId xmlns:a16="http://schemas.microsoft.com/office/drawing/2014/main" id="{AE6DC6B9-0C8E-49A5-B28E-B9016873B8ED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69" name="Text Box 97">
          <a:extLst>
            <a:ext uri="{FF2B5EF4-FFF2-40B4-BE49-F238E27FC236}">
              <a16:creationId xmlns:a16="http://schemas.microsoft.com/office/drawing/2014/main" id="{D921326A-96E1-4B79-ABDF-8085C31D9662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0" name="Text Box 89">
          <a:extLst>
            <a:ext uri="{FF2B5EF4-FFF2-40B4-BE49-F238E27FC236}">
              <a16:creationId xmlns:a16="http://schemas.microsoft.com/office/drawing/2014/main" id="{2CA9E406-DDD9-4F70-9411-48230DFE8622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1" name="Text Box 97">
          <a:extLst>
            <a:ext uri="{FF2B5EF4-FFF2-40B4-BE49-F238E27FC236}">
              <a16:creationId xmlns:a16="http://schemas.microsoft.com/office/drawing/2014/main" id="{F107E1C0-799A-4286-A66B-7103156372A9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2" name="Text Box 89">
          <a:extLst>
            <a:ext uri="{FF2B5EF4-FFF2-40B4-BE49-F238E27FC236}">
              <a16:creationId xmlns:a16="http://schemas.microsoft.com/office/drawing/2014/main" id="{32EADD63-54C0-4DF9-A22F-A4317A43606D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3" name="Text Box 97">
          <a:extLst>
            <a:ext uri="{FF2B5EF4-FFF2-40B4-BE49-F238E27FC236}">
              <a16:creationId xmlns:a16="http://schemas.microsoft.com/office/drawing/2014/main" id="{DD442646-F0F4-4EF0-8CC9-899DBB53C4D4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74" name="Text Box 89">
          <a:extLst>
            <a:ext uri="{FF2B5EF4-FFF2-40B4-BE49-F238E27FC236}">
              <a16:creationId xmlns:a16="http://schemas.microsoft.com/office/drawing/2014/main" id="{6A17AC2E-DEAD-4D30-AB50-6588C396DC08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75" name="Text Box 97">
          <a:extLst>
            <a:ext uri="{FF2B5EF4-FFF2-40B4-BE49-F238E27FC236}">
              <a16:creationId xmlns:a16="http://schemas.microsoft.com/office/drawing/2014/main" id="{9402610D-68DC-4598-8396-AAFB8B2E02B8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6" name="Text Box 89">
          <a:extLst>
            <a:ext uri="{FF2B5EF4-FFF2-40B4-BE49-F238E27FC236}">
              <a16:creationId xmlns:a16="http://schemas.microsoft.com/office/drawing/2014/main" id="{5099BEE2-9186-46C1-BC0C-F5953557E831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7" name="Text Box 97">
          <a:extLst>
            <a:ext uri="{FF2B5EF4-FFF2-40B4-BE49-F238E27FC236}">
              <a16:creationId xmlns:a16="http://schemas.microsoft.com/office/drawing/2014/main" id="{4D7FC7F4-A319-44FC-AA6D-136E2DA29851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8" name="Text Box 89">
          <a:extLst>
            <a:ext uri="{FF2B5EF4-FFF2-40B4-BE49-F238E27FC236}">
              <a16:creationId xmlns:a16="http://schemas.microsoft.com/office/drawing/2014/main" id="{155B92F7-81EF-4F5E-A0A2-FF8525B5F5DE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79" name="Text Box 97">
          <a:extLst>
            <a:ext uri="{FF2B5EF4-FFF2-40B4-BE49-F238E27FC236}">
              <a16:creationId xmlns:a16="http://schemas.microsoft.com/office/drawing/2014/main" id="{A6E8B3C2-3333-49D5-ACC0-CC6D3FF2846A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0" name="Text Box 89">
          <a:extLst>
            <a:ext uri="{FF2B5EF4-FFF2-40B4-BE49-F238E27FC236}">
              <a16:creationId xmlns:a16="http://schemas.microsoft.com/office/drawing/2014/main" id="{BDF5E8E7-48C6-4B0F-A527-BA25F12BE49E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1" name="Text Box 97">
          <a:extLst>
            <a:ext uri="{FF2B5EF4-FFF2-40B4-BE49-F238E27FC236}">
              <a16:creationId xmlns:a16="http://schemas.microsoft.com/office/drawing/2014/main" id="{D9C5EB1C-D0A0-4315-91EB-959AB5E621D4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82" name="Text Box 89">
          <a:extLst>
            <a:ext uri="{FF2B5EF4-FFF2-40B4-BE49-F238E27FC236}">
              <a16:creationId xmlns:a16="http://schemas.microsoft.com/office/drawing/2014/main" id="{8FAC9721-DC60-40ED-AB8C-510106DB53C0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83" name="Text Box 97">
          <a:extLst>
            <a:ext uri="{FF2B5EF4-FFF2-40B4-BE49-F238E27FC236}">
              <a16:creationId xmlns:a16="http://schemas.microsoft.com/office/drawing/2014/main" id="{C8EA07D9-013C-4AE5-BAB8-BF7B328C3950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4" name="Text Box 89">
          <a:extLst>
            <a:ext uri="{FF2B5EF4-FFF2-40B4-BE49-F238E27FC236}">
              <a16:creationId xmlns:a16="http://schemas.microsoft.com/office/drawing/2014/main" id="{A30A1271-FB61-46B8-AC4B-8C8CF2D2F843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5" name="Text Box 97">
          <a:extLst>
            <a:ext uri="{FF2B5EF4-FFF2-40B4-BE49-F238E27FC236}">
              <a16:creationId xmlns:a16="http://schemas.microsoft.com/office/drawing/2014/main" id="{8E203BA8-5ADF-4E87-BB4A-316D931C9150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6" name="Text Box 89">
          <a:extLst>
            <a:ext uri="{FF2B5EF4-FFF2-40B4-BE49-F238E27FC236}">
              <a16:creationId xmlns:a16="http://schemas.microsoft.com/office/drawing/2014/main" id="{F15E53C8-0F1E-4895-B6B8-E085F1B61CEC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7" name="Text Box 97">
          <a:extLst>
            <a:ext uri="{FF2B5EF4-FFF2-40B4-BE49-F238E27FC236}">
              <a16:creationId xmlns:a16="http://schemas.microsoft.com/office/drawing/2014/main" id="{20653734-6DF7-4172-BE0E-11C137A63A75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8" name="Text Box 89">
          <a:extLst>
            <a:ext uri="{FF2B5EF4-FFF2-40B4-BE49-F238E27FC236}">
              <a16:creationId xmlns:a16="http://schemas.microsoft.com/office/drawing/2014/main" id="{4540B1C3-BD1D-40E1-85C3-F4F0E94C1650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89" name="Text Box 97">
          <a:extLst>
            <a:ext uri="{FF2B5EF4-FFF2-40B4-BE49-F238E27FC236}">
              <a16:creationId xmlns:a16="http://schemas.microsoft.com/office/drawing/2014/main" id="{8C89BCAF-0865-4515-BC71-21B553225441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90" name="Text Box 89">
          <a:extLst>
            <a:ext uri="{FF2B5EF4-FFF2-40B4-BE49-F238E27FC236}">
              <a16:creationId xmlns:a16="http://schemas.microsoft.com/office/drawing/2014/main" id="{D991BB34-E148-481E-8B30-7EDE76DB22CA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85750"/>
    <xdr:sp macro="" textlink="">
      <xdr:nvSpPr>
        <xdr:cNvPr id="191" name="Text Box 97">
          <a:extLst>
            <a:ext uri="{FF2B5EF4-FFF2-40B4-BE49-F238E27FC236}">
              <a16:creationId xmlns:a16="http://schemas.microsoft.com/office/drawing/2014/main" id="{59DC31BB-B1CD-476E-ABE4-01218054070C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2" name="Text Box 89">
          <a:extLst>
            <a:ext uri="{FF2B5EF4-FFF2-40B4-BE49-F238E27FC236}">
              <a16:creationId xmlns:a16="http://schemas.microsoft.com/office/drawing/2014/main" id="{3B255031-DB9F-439A-A759-4FFC28031895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3" name="Text Box 97">
          <a:extLst>
            <a:ext uri="{FF2B5EF4-FFF2-40B4-BE49-F238E27FC236}">
              <a16:creationId xmlns:a16="http://schemas.microsoft.com/office/drawing/2014/main" id="{99C9E22C-A670-4300-BD90-EE02072ED965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4" name="Text Box 89">
          <a:extLst>
            <a:ext uri="{FF2B5EF4-FFF2-40B4-BE49-F238E27FC236}">
              <a16:creationId xmlns:a16="http://schemas.microsoft.com/office/drawing/2014/main" id="{9A84C127-068C-4F1D-8F09-D550E4D866E8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5" name="Text Box 97">
          <a:extLst>
            <a:ext uri="{FF2B5EF4-FFF2-40B4-BE49-F238E27FC236}">
              <a16:creationId xmlns:a16="http://schemas.microsoft.com/office/drawing/2014/main" id="{AADAE65C-E606-4D92-A393-A06665B5E402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6" name="Text Box 89">
          <a:extLst>
            <a:ext uri="{FF2B5EF4-FFF2-40B4-BE49-F238E27FC236}">
              <a16:creationId xmlns:a16="http://schemas.microsoft.com/office/drawing/2014/main" id="{3AE7A4F1-BA7B-49AF-9D8F-62AD80A29103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19</xdr:row>
      <xdr:rowOff>0</xdr:rowOff>
    </xdr:from>
    <xdr:ext cx="0" cy="295275"/>
    <xdr:sp macro="" textlink="">
      <xdr:nvSpPr>
        <xdr:cNvPr id="197" name="Text Box 97">
          <a:extLst>
            <a:ext uri="{FF2B5EF4-FFF2-40B4-BE49-F238E27FC236}">
              <a16:creationId xmlns:a16="http://schemas.microsoft.com/office/drawing/2014/main" id="{50072C4C-C9E3-4058-A027-C0BDC9EB6C8B}"/>
            </a:ext>
          </a:extLst>
        </xdr:cNvPr>
        <xdr:cNvSpPr txBox="1">
          <a:spLocks noChangeArrowheads="1"/>
        </xdr:cNvSpPr>
      </xdr:nvSpPr>
      <xdr:spPr bwMode="auto">
        <a:xfrm>
          <a:off x="2034540" y="48158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85750"/>
    <xdr:sp macro="" textlink="">
      <xdr:nvSpPr>
        <xdr:cNvPr id="198" name="Text Box 88">
          <a:extLst>
            <a:ext uri="{FF2B5EF4-FFF2-40B4-BE49-F238E27FC236}">
              <a16:creationId xmlns:a16="http://schemas.microsoft.com/office/drawing/2014/main" id="{74EFCC4E-0715-409C-BA0F-3E85DB439767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85750"/>
    <xdr:sp macro="" textlink="">
      <xdr:nvSpPr>
        <xdr:cNvPr id="199" name="Text Box 96">
          <a:extLst>
            <a:ext uri="{FF2B5EF4-FFF2-40B4-BE49-F238E27FC236}">
              <a16:creationId xmlns:a16="http://schemas.microsoft.com/office/drawing/2014/main" id="{006A043F-85C7-495D-85FB-E6DB01706485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00" name="Text Box 88">
          <a:extLst>
            <a:ext uri="{FF2B5EF4-FFF2-40B4-BE49-F238E27FC236}">
              <a16:creationId xmlns:a16="http://schemas.microsoft.com/office/drawing/2014/main" id="{98EFAAEF-BAAA-4C7E-AA93-43A0105A2B75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01" name="Text Box 96">
          <a:extLst>
            <a:ext uri="{FF2B5EF4-FFF2-40B4-BE49-F238E27FC236}">
              <a16:creationId xmlns:a16="http://schemas.microsoft.com/office/drawing/2014/main" id="{B558F545-2683-473C-ABE3-53BDA387FC47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02" name="Text Box 88">
          <a:extLst>
            <a:ext uri="{FF2B5EF4-FFF2-40B4-BE49-F238E27FC236}">
              <a16:creationId xmlns:a16="http://schemas.microsoft.com/office/drawing/2014/main" id="{F04E1021-7FE5-416E-A654-B62C3F7080E8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03" name="Text Box 96">
          <a:extLst>
            <a:ext uri="{FF2B5EF4-FFF2-40B4-BE49-F238E27FC236}">
              <a16:creationId xmlns:a16="http://schemas.microsoft.com/office/drawing/2014/main" id="{7697EE93-63A8-413F-BC89-6005798EF1F1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04" name="Text Box 88">
          <a:extLst>
            <a:ext uri="{FF2B5EF4-FFF2-40B4-BE49-F238E27FC236}">
              <a16:creationId xmlns:a16="http://schemas.microsoft.com/office/drawing/2014/main" id="{168BCC66-55A4-4038-A811-BA55B4E4F866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05" name="Text Box 96">
          <a:extLst>
            <a:ext uri="{FF2B5EF4-FFF2-40B4-BE49-F238E27FC236}">
              <a16:creationId xmlns:a16="http://schemas.microsoft.com/office/drawing/2014/main" id="{859563DA-56DA-43C2-9AE8-0729004FE8FC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85750"/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8E71C90F-6EA4-4F35-9B7C-8A42DEA45774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85750"/>
    <xdr:sp macro="" textlink="">
      <xdr:nvSpPr>
        <xdr:cNvPr id="207" name="Text Box 96">
          <a:extLst>
            <a:ext uri="{FF2B5EF4-FFF2-40B4-BE49-F238E27FC236}">
              <a16:creationId xmlns:a16="http://schemas.microsoft.com/office/drawing/2014/main" id="{13A72DB0-8CFB-4987-9AB4-10E1F0B4DFBA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08" name="Text Box 88">
          <a:extLst>
            <a:ext uri="{FF2B5EF4-FFF2-40B4-BE49-F238E27FC236}">
              <a16:creationId xmlns:a16="http://schemas.microsoft.com/office/drawing/2014/main" id="{F275A0CF-15C2-439A-9E02-E69A8EEA7478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09" name="Text Box 96">
          <a:extLst>
            <a:ext uri="{FF2B5EF4-FFF2-40B4-BE49-F238E27FC236}">
              <a16:creationId xmlns:a16="http://schemas.microsoft.com/office/drawing/2014/main" id="{FE5B1089-53E5-4276-A13D-0ED55AAE8642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10" name="Text Box 88">
          <a:extLst>
            <a:ext uri="{FF2B5EF4-FFF2-40B4-BE49-F238E27FC236}">
              <a16:creationId xmlns:a16="http://schemas.microsoft.com/office/drawing/2014/main" id="{81997C51-C223-4F45-9275-7EF93FD4ED3E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11" name="Text Box 96">
          <a:extLst>
            <a:ext uri="{FF2B5EF4-FFF2-40B4-BE49-F238E27FC236}">
              <a16:creationId xmlns:a16="http://schemas.microsoft.com/office/drawing/2014/main" id="{FC56CEC7-38F6-47DA-A1E4-62F8F066ED84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85750"/>
    <xdr:sp macro="" textlink="">
      <xdr:nvSpPr>
        <xdr:cNvPr id="212" name="Text Box 88">
          <a:extLst>
            <a:ext uri="{FF2B5EF4-FFF2-40B4-BE49-F238E27FC236}">
              <a16:creationId xmlns:a16="http://schemas.microsoft.com/office/drawing/2014/main" id="{2AFA9A87-6BC5-4087-90BC-D8DDE357C5FF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85750"/>
    <xdr:sp macro="" textlink="">
      <xdr:nvSpPr>
        <xdr:cNvPr id="213" name="Text Box 96">
          <a:extLst>
            <a:ext uri="{FF2B5EF4-FFF2-40B4-BE49-F238E27FC236}">
              <a16:creationId xmlns:a16="http://schemas.microsoft.com/office/drawing/2014/main" id="{DF089F8C-8AB1-4258-97B6-4E6958DCC130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14" name="Text Box 88">
          <a:extLst>
            <a:ext uri="{FF2B5EF4-FFF2-40B4-BE49-F238E27FC236}">
              <a16:creationId xmlns:a16="http://schemas.microsoft.com/office/drawing/2014/main" id="{6A2E64D4-B19C-40FF-9FEF-4DDA8D4561D2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15" name="Text Box 96">
          <a:extLst>
            <a:ext uri="{FF2B5EF4-FFF2-40B4-BE49-F238E27FC236}">
              <a16:creationId xmlns:a16="http://schemas.microsoft.com/office/drawing/2014/main" id="{2C3044C4-4FC6-450D-846A-FAA6947CE30D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16" name="Text Box 88">
          <a:extLst>
            <a:ext uri="{FF2B5EF4-FFF2-40B4-BE49-F238E27FC236}">
              <a16:creationId xmlns:a16="http://schemas.microsoft.com/office/drawing/2014/main" id="{EAF9C8D4-CBB4-4344-B008-986593A33806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17" name="Text Box 96">
          <a:extLst>
            <a:ext uri="{FF2B5EF4-FFF2-40B4-BE49-F238E27FC236}">
              <a16:creationId xmlns:a16="http://schemas.microsoft.com/office/drawing/2014/main" id="{80DEF6F3-5299-4D5E-A692-82CF3341F1ED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18" name="Text Box 88">
          <a:extLst>
            <a:ext uri="{FF2B5EF4-FFF2-40B4-BE49-F238E27FC236}">
              <a16:creationId xmlns:a16="http://schemas.microsoft.com/office/drawing/2014/main" id="{F7ECDCBF-7C29-45BC-A229-4D25A0A75B6A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0</xdr:rowOff>
    </xdr:from>
    <xdr:ext cx="76200" cy="295275"/>
    <xdr:sp macro="" textlink="">
      <xdr:nvSpPr>
        <xdr:cNvPr id="219" name="Text Box 96">
          <a:extLst>
            <a:ext uri="{FF2B5EF4-FFF2-40B4-BE49-F238E27FC236}">
              <a16:creationId xmlns:a16="http://schemas.microsoft.com/office/drawing/2014/main" id="{62C1272B-4D36-4B6F-A082-7AACBF16BAEF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20" name="Text Box 89">
          <a:extLst>
            <a:ext uri="{FF2B5EF4-FFF2-40B4-BE49-F238E27FC236}">
              <a16:creationId xmlns:a16="http://schemas.microsoft.com/office/drawing/2014/main" id="{43F8E5C2-4A51-4C3F-AF85-E79F38B64C8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21" name="Text Box 97">
          <a:extLst>
            <a:ext uri="{FF2B5EF4-FFF2-40B4-BE49-F238E27FC236}">
              <a16:creationId xmlns:a16="http://schemas.microsoft.com/office/drawing/2014/main" id="{8E7FD8A4-61E5-4276-B6CE-1D1E0B88B53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22" name="Text Box 89">
          <a:extLst>
            <a:ext uri="{FF2B5EF4-FFF2-40B4-BE49-F238E27FC236}">
              <a16:creationId xmlns:a16="http://schemas.microsoft.com/office/drawing/2014/main" id="{CE06E708-1C9D-4F22-8824-4D0EB4E9898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23" name="Text Box 97">
          <a:extLst>
            <a:ext uri="{FF2B5EF4-FFF2-40B4-BE49-F238E27FC236}">
              <a16:creationId xmlns:a16="http://schemas.microsoft.com/office/drawing/2014/main" id="{1D8A24C1-82A4-4FDC-8425-C804D1071B6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24" name="Text Box 89">
          <a:extLst>
            <a:ext uri="{FF2B5EF4-FFF2-40B4-BE49-F238E27FC236}">
              <a16:creationId xmlns:a16="http://schemas.microsoft.com/office/drawing/2014/main" id="{C53F476C-B42D-4880-B3D6-04C9795A224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25" name="Text Box 97">
          <a:extLst>
            <a:ext uri="{FF2B5EF4-FFF2-40B4-BE49-F238E27FC236}">
              <a16:creationId xmlns:a16="http://schemas.microsoft.com/office/drawing/2014/main" id="{8AC002DA-BFB3-45C9-B115-485A90A214B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26" name="Text Box 89">
          <a:extLst>
            <a:ext uri="{FF2B5EF4-FFF2-40B4-BE49-F238E27FC236}">
              <a16:creationId xmlns:a16="http://schemas.microsoft.com/office/drawing/2014/main" id="{E7F2B18A-8256-46F2-8336-CAE61D6CBEF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27" name="Text Box 97">
          <a:extLst>
            <a:ext uri="{FF2B5EF4-FFF2-40B4-BE49-F238E27FC236}">
              <a16:creationId xmlns:a16="http://schemas.microsoft.com/office/drawing/2014/main" id="{5E55D17F-A600-4A8A-B28F-18D7DB21A30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28" name="Text Box 89">
          <a:extLst>
            <a:ext uri="{FF2B5EF4-FFF2-40B4-BE49-F238E27FC236}">
              <a16:creationId xmlns:a16="http://schemas.microsoft.com/office/drawing/2014/main" id="{FE174DA3-D750-4467-BB49-377207D3522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29" name="Text Box 97">
          <a:extLst>
            <a:ext uri="{FF2B5EF4-FFF2-40B4-BE49-F238E27FC236}">
              <a16:creationId xmlns:a16="http://schemas.microsoft.com/office/drawing/2014/main" id="{895B7026-C346-4BF0-82A8-BFDD13AF735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30" name="Text Box 89">
          <a:extLst>
            <a:ext uri="{FF2B5EF4-FFF2-40B4-BE49-F238E27FC236}">
              <a16:creationId xmlns:a16="http://schemas.microsoft.com/office/drawing/2014/main" id="{4D4841F6-BB51-4DA1-A5F7-ED11C404BC7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31" name="Text Box 97">
          <a:extLst>
            <a:ext uri="{FF2B5EF4-FFF2-40B4-BE49-F238E27FC236}">
              <a16:creationId xmlns:a16="http://schemas.microsoft.com/office/drawing/2014/main" id="{9EE4A9C2-1B02-4369-A0E2-0E9218BA39F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32" name="Text Box 89">
          <a:extLst>
            <a:ext uri="{FF2B5EF4-FFF2-40B4-BE49-F238E27FC236}">
              <a16:creationId xmlns:a16="http://schemas.microsoft.com/office/drawing/2014/main" id="{653013BE-2868-414F-B08E-6F033A420E8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33" name="Text Box 97">
          <a:extLst>
            <a:ext uri="{FF2B5EF4-FFF2-40B4-BE49-F238E27FC236}">
              <a16:creationId xmlns:a16="http://schemas.microsoft.com/office/drawing/2014/main" id="{5A7A1514-17FB-4203-B54E-16D7130787F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34" name="Text Box 89">
          <a:extLst>
            <a:ext uri="{FF2B5EF4-FFF2-40B4-BE49-F238E27FC236}">
              <a16:creationId xmlns:a16="http://schemas.microsoft.com/office/drawing/2014/main" id="{30AC0A59-65CA-4E92-8219-B17CEBA9D36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35" name="Text Box 97">
          <a:extLst>
            <a:ext uri="{FF2B5EF4-FFF2-40B4-BE49-F238E27FC236}">
              <a16:creationId xmlns:a16="http://schemas.microsoft.com/office/drawing/2014/main" id="{26AE0AA5-7CFE-4D22-A623-99EB1155D25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36" name="Text Box 89">
          <a:extLst>
            <a:ext uri="{FF2B5EF4-FFF2-40B4-BE49-F238E27FC236}">
              <a16:creationId xmlns:a16="http://schemas.microsoft.com/office/drawing/2014/main" id="{235B8B7C-9FC7-4DC2-B4D4-C973A381EC7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37" name="Text Box 97">
          <a:extLst>
            <a:ext uri="{FF2B5EF4-FFF2-40B4-BE49-F238E27FC236}">
              <a16:creationId xmlns:a16="http://schemas.microsoft.com/office/drawing/2014/main" id="{90132596-86EA-4D89-B3E7-23B067C43FA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38" name="Text Box 89">
          <a:extLst>
            <a:ext uri="{FF2B5EF4-FFF2-40B4-BE49-F238E27FC236}">
              <a16:creationId xmlns:a16="http://schemas.microsoft.com/office/drawing/2014/main" id="{A2265CCD-D697-4E8F-AFEC-B1ABF918907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39" name="Text Box 97">
          <a:extLst>
            <a:ext uri="{FF2B5EF4-FFF2-40B4-BE49-F238E27FC236}">
              <a16:creationId xmlns:a16="http://schemas.microsoft.com/office/drawing/2014/main" id="{22B92B6B-DA59-4657-8D1B-BDC2F9DF227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40" name="Text Box 89">
          <a:extLst>
            <a:ext uri="{FF2B5EF4-FFF2-40B4-BE49-F238E27FC236}">
              <a16:creationId xmlns:a16="http://schemas.microsoft.com/office/drawing/2014/main" id="{4CFAD84F-AA18-4672-B20B-17BD27852FF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41" name="Text Box 97">
          <a:extLst>
            <a:ext uri="{FF2B5EF4-FFF2-40B4-BE49-F238E27FC236}">
              <a16:creationId xmlns:a16="http://schemas.microsoft.com/office/drawing/2014/main" id="{ECCFF2AC-01AB-47D4-8066-3103DD54A2F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42" name="Text Box 89">
          <a:extLst>
            <a:ext uri="{FF2B5EF4-FFF2-40B4-BE49-F238E27FC236}">
              <a16:creationId xmlns:a16="http://schemas.microsoft.com/office/drawing/2014/main" id="{AB1C6328-2177-49C7-BDCE-02B92A572A6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43" name="Text Box 97">
          <a:extLst>
            <a:ext uri="{FF2B5EF4-FFF2-40B4-BE49-F238E27FC236}">
              <a16:creationId xmlns:a16="http://schemas.microsoft.com/office/drawing/2014/main" id="{F0E169F2-789F-41C5-A538-CE91A366514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44" name="Text Box 89">
          <a:extLst>
            <a:ext uri="{FF2B5EF4-FFF2-40B4-BE49-F238E27FC236}">
              <a16:creationId xmlns:a16="http://schemas.microsoft.com/office/drawing/2014/main" id="{BAFE39A3-F8BC-4BF0-B586-4976A22D5B6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45" name="Text Box 97">
          <a:extLst>
            <a:ext uri="{FF2B5EF4-FFF2-40B4-BE49-F238E27FC236}">
              <a16:creationId xmlns:a16="http://schemas.microsoft.com/office/drawing/2014/main" id="{74481747-5DCE-4A75-AB21-1410C54E15D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46" name="Text Box 89">
          <a:extLst>
            <a:ext uri="{FF2B5EF4-FFF2-40B4-BE49-F238E27FC236}">
              <a16:creationId xmlns:a16="http://schemas.microsoft.com/office/drawing/2014/main" id="{28E05842-EE3F-4F18-B24A-DA0DB77B82C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47" name="Text Box 97">
          <a:extLst>
            <a:ext uri="{FF2B5EF4-FFF2-40B4-BE49-F238E27FC236}">
              <a16:creationId xmlns:a16="http://schemas.microsoft.com/office/drawing/2014/main" id="{6A6E29A8-4D5D-4C82-AC80-09AAD723A29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48" name="Text Box 89">
          <a:extLst>
            <a:ext uri="{FF2B5EF4-FFF2-40B4-BE49-F238E27FC236}">
              <a16:creationId xmlns:a16="http://schemas.microsoft.com/office/drawing/2014/main" id="{86E85622-A020-4EAD-8F77-486A3A90460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49" name="Text Box 97">
          <a:extLst>
            <a:ext uri="{FF2B5EF4-FFF2-40B4-BE49-F238E27FC236}">
              <a16:creationId xmlns:a16="http://schemas.microsoft.com/office/drawing/2014/main" id="{FC71FA46-E464-42E6-9CAC-EF12F2D7A0F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50" name="Text Box 89">
          <a:extLst>
            <a:ext uri="{FF2B5EF4-FFF2-40B4-BE49-F238E27FC236}">
              <a16:creationId xmlns:a16="http://schemas.microsoft.com/office/drawing/2014/main" id="{39A97E98-9442-40A3-81DD-1CF9F8DD610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51" name="Text Box 97">
          <a:extLst>
            <a:ext uri="{FF2B5EF4-FFF2-40B4-BE49-F238E27FC236}">
              <a16:creationId xmlns:a16="http://schemas.microsoft.com/office/drawing/2014/main" id="{B1E48A9D-D5D3-4798-AED4-76895657997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52" name="Text Box 89">
          <a:extLst>
            <a:ext uri="{FF2B5EF4-FFF2-40B4-BE49-F238E27FC236}">
              <a16:creationId xmlns:a16="http://schemas.microsoft.com/office/drawing/2014/main" id="{70364FB8-4D5B-4701-B098-09326EECC65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2E92FF64-E599-4D40-93D5-2BB1C32AFDB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54" name="Text Box 89">
          <a:extLst>
            <a:ext uri="{FF2B5EF4-FFF2-40B4-BE49-F238E27FC236}">
              <a16:creationId xmlns:a16="http://schemas.microsoft.com/office/drawing/2014/main" id="{75E0C2ED-0B53-4BF6-A8D1-1A7F70608BD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55" name="Text Box 97">
          <a:extLst>
            <a:ext uri="{FF2B5EF4-FFF2-40B4-BE49-F238E27FC236}">
              <a16:creationId xmlns:a16="http://schemas.microsoft.com/office/drawing/2014/main" id="{DE4C58A6-0F5E-4E9C-B3E3-206CC0FA661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56" name="Text Box 89">
          <a:extLst>
            <a:ext uri="{FF2B5EF4-FFF2-40B4-BE49-F238E27FC236}">
              <a16:creationId xmlns:a16="http://schemas.microsoft.com/office/drawing/2014/main" id="{C412DFF4-2077-4BAE-BD8D-D2238994A64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57" name="Text Box 97">
          <a:extLst>
            <a:ext uri="{FF2B5EF4-FFF2-40B4-BE49-F238E27FC236}">
              <a16:creationId xmlns:a16="http://schemas.microsoft.com/office/drawing/2014/main" id="{17A314DF-BB3A-4267-8322-6A41568D093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58" name="Text Box 89">
          <a:extLst>
            <a:ext uri="{FF2B5EF4-FFF2-40B4-BE49-F238E27FC236}">
              <a16:creationId xmlns:a16="http://schemas.microsoft.com/office/drawing/2014/main" id="{DD545C10-F20D-45C4-8BAB-FA64E5FB36C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59" name="Text Box 97">
          <a:extLst>
            <a:ext uri="{FF2B5EF4-FFF2-40B4-BE49-F238E27FC236}">
              <a16:creationId xmlns:a16="http://schemas.microsoft.com/office/drawing/2014/main" id="{D3347D01-7C1E-48AF-B650-444615E092B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60" name="Text Box 89">
          <a:extLst>
            <a:ext uri="{FF2B5EF4-FFF2-40B4-BE49-F238E27FC236}">
              <a16:creationId xmlns:a16="http://schemas.microsoft.com/office/drawing/2014/main" id="{C2FB2697-D9D0-4A4F-BC81-8C148D6F0E0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61" name="Text Box 97">
          <a:extLst>
            <a:ext uri="{FF2B5EF4-FFF2-40B4-BE49-F238E27FC236}">
              <a16:creationId xmlns:a16="http://schemas.microsoft.com/office/drawing/2014/main" id="{F28F755F-6F2B-45D5-AF6E-95A64421BD6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62" name="Text Box 89">
          <a:extLst>
            <a:ext uri="{FF2B5EF4-FFF2-40B4-BE49-F238E27FC236}">
              <a16:creationId xmlns:a16="http://schemas.microsoft.com/office/drawing/2014/main" id="{E965A7E8-374F-4B4C-A251-78ABFCA6001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63" name="Text Box 97">
          <a:extLst>
            <a:ext uri="{FF2B5EF4-FFF2-40B4-BE49-F238E27FC236}">
              <a16:creationId xmlns:a16="http://schemas.microsoft.com/office/drawing/2014/main" id="{9A2444CF-D366-48D4-AD3C-ACF41B15FF4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64" name="Text Box 89">
          <a:extLst>
            <a:ext uri="{FF2B5EF4-FFF2-40B4-BE49-F238E27FC236}">
              <a16:creationId xmlns:a16="http://schemas.microsoft.com/office/drawing/2014/main" id="{E8521251-EEFA-4F91-AFD1-0E29AD40553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65" name="Text Box 97">
          <a:extLst>
            <a:ext uri="{FF2B5EF4-FFF2-40B4-BE49-F238E27FC236}">
              <a16:creationId xmlns:a16="http://schemas.microsoft.com/office/drawing/2014/main" id="{2B50285B-5FB2-464E-A700-FB26B62CA93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66" name="Text Box 89">
          <a:extLst>
            <a:ext uri="{FF2B5EF4-FFF2-40B4-BE49-F238E27FC236}">
              <a16:creationId xmlns:a16="http://schemas.microsoft.com/office/drawing/2014/main" id="{297A7E1C-CD7D-4B30-8FE1-9A93541ED75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67" name="Text Box 97">
          <a:extLst>
            <a:ext uri="{FF2B5EF4-FFF2-40B4-BE49-F238E27FC236}">
              <a16:creationId xmlns:a16="http://schemas.microsoft.com/office/drawing/2014/main" id="{6B080959-5CF3-4591-A76F-A2FB10D61BA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68" name="Text Box 89">
          <a:extLst>
            <a:ext uri="{FF2B5EF4-FFF2-40B4-BE49-F238E27FC236}">
              <a16:creationId xmlns:a16="http://schemas.microsoft.com/office/drawing/2014/main" id="{BA8AE34F-6C3F-43D1-84DC-CB1F1B81385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69" name="Text Box 97">
          <a:extLst>
            <a:ext uri="{FF2B5EF4-FFF2-40B4-BE49-F238E27FC236}">
              <a16:creationId xmlns:a16="http://schemas.microsoft.com/office/drawing/2014/main" id="{F8049FB9-A60E-47D7-AFAA-E3C52868D39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70" name="Text Box 89">
          <a:extLst>
            <a:ext uri="{FF2B5EF4-FFF2-40B4-BE49-F238E27FC236}">
              <a16:creationId xmlns:a16="http://schemas.microsoft.com/office/drawing/2014/main" id="{CD46FD0A-31E8-4161-8B6B-ED4368D3A5D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71" name="Text Box 97">
          <a:extLst>
            <a:ext uri="{FF2B5EF4-FFF2-40B4-BE49-F238E27FC236}">
              <a16:creationId xmlns:a16="http://schemas.microsoft.com/office/drawing/2014/main" id="{6BC9257B-8EF4-41B9-BBAE-D84CE8CE802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72" name="Text Box 89">
          <a:extLst>
            <a:ext uri="{FF2B5EF4-FFF2-40B4-BE49-F238E27FC236}">
              <a16:creationId xmlns:a16="http://schemas.microsoft.com/office/drawing/2014/main" id="{19428DC0-28B8-4832-A6BC-7A615B7D442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73" name="Text Box 97">
          <a:extLst>
            <a:ext uri="{FF2B5EF4-FFF2-40B4-BE49-F238E27FC236}">
              <a16:creationId xmlns:a16="http://schemas.microsoft.com/office/drawing/2014/main" id="{C8285A86-3F17-488C-B42B-EFFEAF3C05C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74" name="Text Box 89">
          <a:extLst>
            <a:ext uri="{FF2B5EF4-FFF2-40B4-BE49-F238E27FC236}">
              <a16:creationId xmlns:a16="http://schemas.microsoft.com/office/drawing/2014/main" id="{FD66EDFC-D21C-4A92-9A6C-608EF29631F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75" name="Text Box 97">
          <a:extLst>
            <a:ext uri="{FF2B5EF4-FFF2-40B4-BE49-F238E27FC236}">
              <a16:creationId xmlns:a16="http://schemas.microsoft.com/office/drawing/2014/main" id="{F49B698C-DFDE-4170-AD88-8169DA4EEDF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76" name="Text Box 89">
          <a:extLst>
            <a:ext uri="{FF2B5EF4-FFF2-40B4-BE49-F238E27FC236}">
              <a16:creationId xmlns:a16="http://schemas.microsoft.com/office/drawing/2014/main" id="{83879C30-9EC1-4352-A721-C30374B0961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77" name="Text Box 97">
          <a:extLst>
            <a:ext uri="{FF2B5EF4-FFF2-40B4-BE49-F238E27FC236}">
              <a16:creationId xmlns:a16="http://schemas.microsoft.com/office/drawing/2014/main" id="{7576934C-FCA7-46AA-A276-F941635B06B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78" name="Text Box 89">
          <a:extLst>
            <a:ext uri="{FF2B5EF4-FFF2-40B4-BE49-F238E27FC236}">
              <a16:creationId xmlns:a16="http://schemas.microsoft.com/office/drawing/2014/main" id="{1BA2D09D-A459-46A0-AB74-54A3FC04D0F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79" name="Text Box 97">
          <a:extLst>
            <a:ext uri="{FF2B5EF4-FFF2-40B4-BE49-F238E27FC236}">
              <a16:creationId xmlns:a16="http://schemas.microsoft.com/office/drawing/2014/main" id="{EB8A43BA-C084-41E2-BD9A-CF3009E86C2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80" name="Text Box 89">
          <a:extLst>
            <a:ext uri="{FF2B5EF4-FFF2-40B4-BE49-F238E27FC236}">
              <a16:creationId xmlns:a16="http://schemas.microsoft.com/office/drawing/2014/main" id="{607614C8-CED5-4E5B-8F09-B679491D805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81" name="Text Box 97">
          <a:extLst>
            <a:ext uri="{FF2B5EF4-FFF2-40B4-BE49-F238E27FC236}">
              <a16:creationId xmlns:a16="http://schemas.microsoft.com/office/drawing/2014/main" id="{B2D232C1-4FA9-4029-AD05-BBC56389126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82" name="Text Box 89">
          <a:extLst>
            <a:ext uri="{FF2B5EF4-FFF2-40B4-BE49-F238E27FC236}">
              <a16:creationId xmlns:a16="http://schemas.microsoft.com/office/drawing/2014/main" id="{2C0BAABB-108B-451C-B77B-3F617D5CBBC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83" name="Text Box 97">
          <a:extLst>
            <a:ext uri="{FF2B5EF4-FFF2-40B4-BE49-F238E27FC236}">
              <a16:creationId xmlns:a16="http://schemas.microsoft.com/office/drawing/2014/main" id="{68EDB6CB-D5F1-4C8B-9AC2-D18458F5F6C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84" name="Text Box 89">
          <a:extLst>
            <a:ext uri="{FF2B5EF4-FFF2-40B4-BE49-F238E27FC236}">
              <a16:creationId xmlns:a16="http://schemas.microsoft.com/office/drawing/2014/main" id="{08872050-4838-47CD-885A-F96C4238D8E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85" name="Text Box 97">
          <a:extLst>
            <a:ext uri="{FF2B5EF4-FFF2-40B4-BE49-F238E27FC236}">
              <a16:creationId xmlns:a16="http://schemas.microsoft.com/office/drawing/2014/main" id="{8DE8B572-3A69-460C-92B6-D6BEA88EBAB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86" name="Text Box 89">
          <a:extLst>
            <a:ext uri="{FF2B5EF4-FFF2-40B4-BE49-F238E27FC236}">
              <a16:creationId xmlns:a16="http://schemas.microsoft.com/office/drawing/2014/main" id="{C6ECA3F3-7739-412F-BF99-DA1AB090CB4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87" name="Text Box 97">
          <a:extLst>
            <a:ext uri="{FF2B5EF4-FFF2-40B4-BE49-F238E27FC236}">
              <a16:creationId xmlns:a16="http://schemas.microsoft.com/office/drawing/2014/main" id="{EEFDB8C1-1DFD-47D1-A3A6-20C39B178A5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88" name="Text Box 89">
          <a:extLst>
            <a:ext uri="{FF2B5EF4-FFF2-40B4-BE49-F238E27FC236}">
              <a16:creationId xmlns:a16="http://schemas.microsoft.com/office/drawing/2014/main" id="{21A39473-0C3C-4EAA-824D-FF9CBF81F86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89" name="Text Box 97">
          <a:extLst>
            <a:ext uri="{FF2B5EF4-FFF2-40B4-BE49-F238E27FC236}">
              <a16:creationId xmlns:a16="http://schemas.microsoft.com/office/drawing/2014/main" id="{291997F1-E082-4762-922A-4D806D8F7C5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90" name="Text Box 89">
          <a:extLst>
            <a:ext uri="{FF2B5EF4-FFF2-40B4-BE49-F238E27FC236}">
              <a16:creationId xmlns:a16="http://schemas.microsoft.com/office/drawing/2014/main" id="{D7F5D6EE-1A0A-4214-BA54-CEDD1D3F557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91" name="Text Box 97">
          <a:extLst>
            <a:ext uri="{FF2B5EF4-FFF2-40B4-BE49-F238E27FC236}">
              <a16:creationId xmlns:a16="http://schemas.microsoft.com/office/drawing/2014/main" id="{319A31AC-B5FF-4951-B553-50B46322F79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92" name="Text Box 89">
          <a:extLst>
            <a:ext uri="{FF2B5EF4-FFF2-40B4-BE49-F238E27FC236}">
              <a16:creationId xmlns:a16="http://schemas.microsoft.com/office/drawing/2014/main" id="{0DC70770-1292-451E-97E6-97E8DA2814A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85750"/>
    <xdr:sp macro="" textlink="">
      <xdr:nvSpPr>
        <xdr:cNvPr id="293" name="Text Box 97">
          <a:extLst>
            <a:ext uri="{FF2B5EF4-FFF2-40B4-BE49-F238E27FC236}">
              <a16:creationId xmlns:a16="http://schemas.microsoft.com/office/drawing/2014/main" id="{839FD0EA-E0BC-485D-85ED-E3442C363E4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94" name="Text Box 89">
          <a:extLst>
            <a:ext uri="{FF2B5EF4-FFF2-40B4-BE49-F238E27FC236}">
              <a16:creationId xmlns:a16="http://schemas.microsoft.com/office/drawing/2014/main" id="{21F77E17-B35D-4108-B959-4CBF0561592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95" name="Text Box 97">
          <a:extLst>
            <a:ext uri="{FF2B5EF4-FFF2-40B4-BE49-F238E27FC236}">
              <a16:creationId xmlns:a16="http://schemas.microsoft.com/office/drawing/2014/main" id="{B724D327-2460-44AA-B599-3AADFB24E18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96" name="Text Box 89">
          <a:extLst>
            <a:ext uri="{FF2B5EF4-FFF2-40B4-BE49-F238E27FC236}">
              <a16:creationId xmlns:a16="http://schemas.microsoft.com/office/drawing/2014/main" id="{C0963E46-58F0-4827-ACA1-9A99E052659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97" name="Text Box 97">
          <a:extLst>
            <a:ext uri="{FF2B5EF4-FFF2-40B4-BE49-F238E27FC236}">
              <a16:creationId xmlns:a16="http://schemas.microsoft.com/office/drawing/2014/main" id="{67C55A61-1F1A-41F6-99AA-B72EE2522CE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98" name="Text Box 89">
          <a:extLst>
            <a:ext uri="{FF2B5EF4-FFF2-40B4-BE49-F238E27FC236}">
              <a16:creationId xmlns:a16="http://schemas.microsoft.com/office/drawing/2014/main" id="{941539A7-CC85-4273-AB5A-2C60598667A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20</xdr:row>
      <xdr:rowOff>0</xdr:rowOff>
    </xdr:from>
    <xdr:ext cx="0" cy="295275"/>
    <xdr:sp macro="" textlink="">
      <xdr:nvSpPr>
        <xdr:cNvPr id="299" name="Text Box 97">
          <a:extLst>
            <a:ext uri="{FF2B5EF4-FFF2-40B4-BE49-F238E27FC236}">
              <a16:creationId xmlns:a16="http://schemas.microsoft.com/office/drawing/2014/main" id="{31DAACB3-D764-458A-B229-FBBDB45D46C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2" name="Text Box 88">
          <a:extLst>
            <a:ext uri="{FF2B5EF4-FFF2-40B4-BE49-F238E27FC236}">
              <a16:creationId xmlns:a16="http://schemas.microsoft.com/office/drawing/2014/main" id="{1DE5C391-1A83-4878-806F-CF2466DCF73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3" name="Text Box 96">
          <a:extLst>
            <a:ext uri="{FF2B5EF4-FFF2-40B4-BE49-F238E27FC236}">
              <a16:creationId xmlns:a16="http://schemas.microsoft.com/office/drawing/2014/main" id="{4B459543-0061-4695-AFF4-C902537DA2BA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" name="Text Box 88">
          <a:extLst>
            <a:ext uri="{FF2B5EF4-FFF2-40B4-BE49-F238E27FC236}">
              <a16:creationId xmlns:a16="http://schemas.microsoft.com/office/drawing/2014/main" id="{D52B120C-B6A1-4149-945A-984E446EA57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5" name="Text Box 96">
          <a:extLst>
            <a:ext uri="{FF2B5EF4-FFF2-40B4-BE49-F238E27FC236}">
              <a16:creationId xmlns:a16="http://schemas.microsoft.com/office/drawing/2014/main" id="{2F1F16FD-5F0D-457B-ADBA-610B15528FB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F625601F-E3C7-4918-AB0C-1DF4C8DE50EA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" name="Text Box 96">
          <a:extLst>
            <a:ext uri="{FF2B5EF4-FFF2-40B4-BE49-F238E27FC236}">
              <a16:creationId xmlns:a16="http://schemas.microsoft.com/office/drawing/2014/main" id="{0CC92683-44F7-4B0A-BBFA-20414CED5CD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" name="Text Box 88">
          <a:extLst>
            <a:ext uri="{FF2B5EF4-FFF2-40B4-BE49-F238E27FC236}">
              <a16:creationId xmlns:a16="http://schemas.microsoft.com/office/drawing/2014/main" id="{B7ED6B03-2516-487E-8EEA-C0EE0A2E240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" name="Text Box 96">
          <a:extLst>
            <a:ext uri="{FF2B5EF4-FFF2-40B4-BE49-F238E27FC236}">
              <a16:creationId xmlns:a16="http://schemas.microsoft.com/office/drawing/2014/main" id="{37826C7C-6EAB-48EB-8A90-50C455A4C04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" name="Text Box 88">
          <a:extLst>
            <a:ext uri="{FF2B5EF4-FFF2-40B4-BE49-F238E27FC236}">
              <a16:creationId xmlns:a16="http://schemas.microsoft.com/office/drawing/2014/main" id="{F7BB7EC8-7589-41FD-B981-DE2CB81C6C8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1" name="Text Box 96">
          <a:extLst>
            <a:ext uri="{FF2B5EF4-FFF2-40B4-BE49-F238E27FC236}">
              <a16:creationId xmlns:a16="http://schemas.microsoft.com/office/drawing/2014/main" id="{FAD7F2F0-5BED-449E-95A2-D38067AA969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2" name="Text Box 88">
          <a:extLst>
            <a:ext uri="{FF2B5EF4-FFF2-40B4-BE49-F238E27FC236}">
              <a16:creationId xmlns:a16="http://schemas.microsoft.com/office/drawing/2014/main" id="{CA1AC097-453C-4B71-BA02-23A7EBF2C30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3" name="Text Box 96">
          <a:extLst>
            <a:ext uri="{FF2B5EF4-FFF2-40B4-BE49-F238E27FC236}">
              <a16:creationId xmlns:a16="http://schemas.microsoft.com/office/drawing/2014/main" id="{D6F6F5DC-7E7B-4064-BE80-86EC575D14F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4" name="Text Box 88">
          <a:extLst>
            <a:ext uri="{FF2B5EF4-FFF2-40B4-BE49-F238E27FC236}">
              <a16:creationId xmlns:a16="http://schemas.microsoft.com/office/drawing/2014/main" id="{6AE8EE8E-AA76-4211-AEE9-F588BBE12E2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5" name="Text Box 96">
          <a:extLst>
            <a:ext uri="{FF2B5EF4-FFF2-40B4-BE49-F238E27FC236}">
              <a16:creationId xmlns:a16="http://schemas.microsoft.com/office/drawing/2014/main" id="{C40493E3-E10B-444B-97E0-A15C2CC671F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6" name="Text Box 88">
          <a:extLst>
            <a:ext uri="{FF2B5EF4-FFF2-40B4-BE49-F238E27FC236}">
              <a16:creationId xmlns:a16="http://schemas.microsoft.com/office/drawing/2014/main" id="{4338C38B-B66B-4874-8ADE-2C4A337CE881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7" name="Text Box 96">
          <a:extLst>
            <a:ext uri="{FF2B5EF4-FFF2-40B4-BE49-F238E27FC236}">
              <a16:creationId xmlns:a16="http://schemas.microsoft.com/office/drawing/2014/main" id="{2B3AABED-F0C4-41C1-B7ED-565D18AB040D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8" name="Text Box 88">
          <a:extLst>
            <a:ext uri="{FF2B5EF4-FFF2-40B4-BE49-F238E27FC236}">
              <a16:creationId xmlns:a16="http://schemas.microsoft.com/office/drawing/2014/main" id="{D1DD206D-2028-43E2-8BA5-327A3C062F3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9" name="Text Box 96">
          <a:extLst>
            <a:ext uri="{FF2B5EF4-FFF2-40B4-BE49-F238E27FC236}">
              <a16:creationId xmlns:a16="http://schemas.microsoft.com/office/drawing/2014/main" id="{648B966E-0177-458E-86F4-DFC1DB8C320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0" name="Text Box 88">
          <a:extLst>
            <a:ext uri="{FF2B5EF4-FFF2-40B4-BE49-F238E27FC236}">
              <a16:creationId xmlns:a16="http://schemas.microsoft.com/office/drawing/2014/main" id="{A866B65B-E020-4727-9BA5-DA2BCC4BB87A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1" name="Text Box 96">
          <a:extLst>
            <a:ext uri="{FF2B5EF4-FFF2-40B4-BE49-F238E27FC236}">
              <a16:creationId xmlns:a16="http://schemas.microsoft.com/office/drawing/2014/main" id="{10A90472-F0A3-42E8-957F-80852CFC9C62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2" name="Text Box 88">
          <a:extLst>
            <a:ext uri="{FF2B5EF4-FFF2-40B4-BE49-F238E27FC236}">
              <a16:creationId xmlns:a16="http://schemas.microsoft.com/office/drawing/2014/main" id="{1E050F97-69F9-4B90-99E0-C64BB58F4C85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3" name="Text Box 96">
          <a:extLst>
            <a:ext uri="{FF2B5EF4-FFF2-40B4-BE49-F238E27FC236}">
              <a16:creationId xmlns:a16="http://schemas.microsoft.com/office/drawing/2014/main" id="{9CD78644-D77B-4CF6-A6BF-7CAAA2E76A47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4" name="Text Box 88">
          <a:extLst>
            <a:ext uri="{FF2B5EF4-FFF2-40B4-BE49-F238E27FC236}">
              <a16:creationId xmlns:a16="http://schemas.microsoft.com/office/drawing/2014/main" id="{FFE13513-574D-47A2-B344-B199C1A72AC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5" name="Text Box 89">
          <a:extLst>
            <a:ext uri="{FF2B5EF4-FFF2-40B4-BE49-F238E27FC236}">
              <a16:creationId xmlns:a16="http://schemas.microsoft.com/office/drawing/2014/main" id="{777B174C-060E-4E20-AF0A-7BBE3FAD90BD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6" name="Text Box 96">
          <a:extLst>
            <a:ext uri="{FF2B5EF4-FFF2-40B4-BE49-F238E27FC236}">
              <a16:creationId xmlns:a16="http://schemas.microsoft.com/office/drawing/2014/main" id="{1CE07347-5D3A-42AC-A1D4-F69B5061DA6B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7" name="Text Box 97">
          <a:extLst>
            <a:ext uri="{FF2B5EF4-FFF2-40B4-BE49-F238E27FC236}">
              <a16:creationId xmlns:a16="http://schemas.microsoft.com/office/drawing/2014/main" id="{ABC12BCC-0CBF-4745-81D8-6913CE76DEC4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8" name="Text Box 88">
          <a:extLst>
            <a:ext uri="{FF2B5EF4-FFF2-40B4-BE49-F238E27FC236}">
              <a16:creationId xmlns:a16="http://schemas.microsoft.com/office/drawing/2014/main" id="{9E359A49-7912-489F-BE25-3ED07F3CD909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29" name="Text Box 89">
          <a:extLst>
            <a:ext uri="{FF2B5EF4-FFF2-40B4-BE49-F238E27FC236}">
              <a16:creationId xmlns:a16="http://schemas.microsoft.com/office/drawing/2014/main" id="{B3FD0A58-073C-43A8-819B-5E110088B879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0" name="Text Box 96">
          <a:extLst>
            <a:ext uri="{FF2B5EF4-FFF2-40B4-BE49-F238E27FC236}">
              <a16:creationId xmlns:a16="http://schemas.microsoft.com/office/drawing/2014/main" id="{351AAC2F-1106-4ED7-A15C-1DD6BE85B654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1" name="Text Box 97">
          <a:extLst>
            <a:ext uri="{FF2B5EF4-FFF2-40B4-BE49-F238E27FC236}">
              <a16:creationId xmlns:a16="http://schemas.microsoft.com/office/drawing/2014/main" id="{B630A2AC-B18F-4C98-BC5F-25334108B42C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2" name="Text Box 88">
          <a:extLst>
            <a:ext uri="{FF2B5EF4-FFF2-40B4-BE49-F238E27FC236}">
              <a16:creationId xmlns:a16="http://schemas.microsoft.com/office/drawing/2014/main" id="{A5C5FBEC-8DE3-4E29-9662-C40DAC2AA8AC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3" name="Text Box 89">
          <a:extLst>
            <a:ext uri="{FF2B5EF4-FFF2-40B4-BE49-F238E27FC236}">
              <a16:creationId xmlns:a16="http://schemas.microsoft.com/office/drawing/2014/main" id="{DEEE9EEE-0892-4117-B618-40A2B8B3B879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4" name="Text Box 96">
          <a:extLst>
            <a:ext uri="{FF2B5EF4-FFF2-40B4-BE49-F238E27FC236}">
              <a16:creationId xmlns:a16="http://schemas.microsoft.com/office/drawing/2014/main" id="{88A7A019-9FE6-4C05-BFFF-537427906472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5" name="Text Box 97">
          <a:extLst>
            <a:ext uri="{FF2B5EF4-FFF2-40B4-BE49-F238E27FC236}">
              <a16:creationId xmlns:a16="http://schemas.microsoft.com/office/drawing/2014/main" id="{EE7F606B-FEA1-4B9B-B7A8-DB0A4D8BA43D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6" name="Text Box 88">
          <a:extLst>
            <a:ext uri="{FF2B5EF4-FFF2-40B4-BE49-F238E27FC236}">
              <a16:creationId xmlns:a16="http://schemas.microsoft.com/office/drawing/2014/main" id="{BDF904A9-98EB-43ED-B4E8-4C9F2DB7F63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7" name="Text Box 89">
          <a:extLst>
            <a:ext uri="{FF2B5EF4-FFF2-40B4-BE49-F238E27FC236}">
              <a16:creationId xmlns:a16="http://schemas.microsoft.com/office/drawing/2014/main" id="{E361607D-3B5C-4692-A4BE-09DD168A6174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8" name="Text Box 96">
          <a:extLst>
            <a:ext uri="{FF2B5EF4-FFF2-40B4-BE49-F238E27FC236}">
              <a16:creationId xmlns:a16="http://schemas.microsoft.com/office/drawing/2014/main" id="{2F5936F2-39FC-4D77-90E9-1E4168E445FC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9" name="Text Box 97">
          <a:extLst>
            <a:ext uri="{FF2B5EF4-FFF2-40B4-BE49-F238E27FC236}">
              <a16:creationId xmlns:a16="http://schemas.microsoft.com/office/drawing/2014/main" id="{D52EC774-D961-436D-9CD0-EBF8923F03FD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0" name="Text Box 88">
          <a:extLst>
            <a:ext uri="{FF2B5EF4-FFF2-40B4-BE49-F238E27FC236}">
              <a16:creationId xmlns:a16="http://schemas.microsoft.com/office/drawing/2014/main" id="{3E65CBDE-C9DD-45B2-8BEA-8FC874AF5180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1" name="Text Box 89">
          <a:extLst>
            <a:ext uri="{FF2B5EF4-FFF2-40B4-BE49-F238E27FC236}">
              <a16:creationId xmlns:a16="http://schemas.microsoft.com/office/drawing/2014/main" id="{1CF12704-4F41-4D52-B277-786371AA8831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2" name="Text Box 96">
          <a:extLst>
            <a:ext uri="{FF2B5EF4-FFF2-40B4-BE49-F238E27FC236}">
              <a16:creationId xmlns:a16="http://schemas.microsoft.com/office/drawing/2014/main" id="{8F624AD0-7805-47C6-993F-7392ED79EB8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3" name="Text Box 97">
          <a:extLst>
            <a:ext uri="{FF2B5EF4-FFF2-40B4-BE49-F238E27FC236}">
              <a16:creationId xmlns:a16="http://schemas.microsoft.com/office/drawing/2014/main" id="{44EA130B-6753-4DE7-918D-8BCAA045527E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4" name="Text Box 88">
          <a:extLst>
            <a:ext uri="{FF2B5EF4-FFF2-40B4-BE49-F238E27FC236}">
              <a16:creationId xmlns:a16="http://schemas.microsoft.com/office/drawing/2014/main" id="{EF1AFC99-CAC7-40E5-9387-EC1B3AC3AE2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5" name="Text Box 89">
          <a:extLst>
            <a:ext uri="{FF2B5EF4-FFF2-40B4-BE49-F238E27FC236}">
              <a16:creationId xmlns:a16="http://schemas.microsoft.com/office/drawing/2014/main" id="{34B8EC4D-A5A3-4492-9518-91CADA9EB474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6" name="Text Box 96">
          <a:extLst>
            <a:ext uri="{FF2B5EF4-FFF2-40B4-BE49-F238E27FC236}">
              <a16:creationId xmlns:a16="http://schemas.microsoft.com/office/drawing/2014/main" id="{66FC5CBF-395D-4A9F-B704-5726A83798A1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7" name="Text Box 97">
          <a:extLst>
            <a:ext uri="{FF2B5EF4-FFF2-40B4-BE49-F238E27FC236}">
              <a16:creationId xmlns:a16="http://schemas.microsoft.com/office/drawing/2014/main" id="{9B51998D-54C3-4AF0-9196-23EDD7CFA913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8" name="Text Box 88">
          <a:extLst>
            <a:ext uri="{FF2B5EF4-FFF2-40B4-BE49-F238E27FC236}">
              <a16:creationId xmlns:a16="http://schemas.microsoft.com/office/drawing/2014/main" id="{1BFCE0EA-D3C4-475F-83F1-BBD73AC1125C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9" name="Text Box 89">
          <a:extLst>
            <a:ext uri="{FF2B5EF4-FFF2-40B4-BE49-F238E27FC236}">
              <a16:creationId xmlns:a16="http://schemas.microsoft.com/office/drawing/2014/main" id="{88479950-647C-417A-AA1C-3937A96844D0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0" name="Text Box 96">
          <a:extLst>
            <a:ext uri="{FF2B5EF4-FFF2-40B4-BE49-F238E27FC236}">
              <a16:creationId xmlns:a16="http://schemas.microsoft.com/office/drawing/2014/main" id="{4527B34E-1FA6-4AA7-B4F1-49CEB087CA4E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1" name="Text Box 97">
          <a:extLst>
            <a:ext uri="{FF2B5EF4-FFF2-40B4-BE49-F238E27FC236}">
              <a16:creationId xmlns:a16="http://schemas.microsoft.com/office/drawing/2014/main" id="{CBDADF20-CB23-4C3A-B4CE-C7757C0877F2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2" name="Text Box 88">
          <a:extLst>
            <a:ext uri="{FF2B5EF4-FFF2-40B4-BE49-F238E27FC236}">
              <a16:creationId xmlns:a16="http://schemas.microsoft.com/office/drawing/2014/main" id="{BE11DB77-52AB-467A-92A7-3B665CC70075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3" name="Text Box 89">
          <a:extLst>
            <a:ext uri="{FF2B5EF4-FFF2-40B4-BE49-F238E27FC236}">
              <a16:creationId xmlns:a16="http://schemas.microsoft.com/office/drawing/2014/main" id="{BD91B916-7525-4FC0-934A-64FDC5732D7A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4" name="Text Box 96">
          <a:extLst>
            <a:ext uri="{FF2B5EF4-FFF2-40B4-BE49-F238E27FC236}">
              <a16:creationId xmlns:a16="http://schemas.microsoft.com/office/drawing/2014/main" id="{68C92D31-99EB-45E6-8AB6-7C0FCB32BA2A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5" name="Text Box 97">
          <a:extLst>
            <a:ext uri="{FF2B5EF4-FFF2-40B4-BE49-F238E27FC236}">
              <a16:creationId xmlns:a16="http://schemas.microsoft.com/office/drawing/2014/main" id="{93E25D01-026E-464E-92A0-1F8D954C0473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6" name="Text Box 88">
          <a:extLst>
            <a:ext uri="{FF2B5EF4-FFF2-40B4-BE49-F238E27FC236}">
              <a16:creationId xmlns:a16="http://schemas.microsoft.com/office/drawing/2014/main" id="{BEF6DDE8-C39E-4B4F-8BEC-530DC6418F2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7" name="Text Box 96">
          <a:extLst>
            <a:ext uri="{FF2B5EF4-FFF2-40B4-BE49-F238E27FC236}">
              <a16:creationId xmlns:a16="http://schemas.microsoft.com/office/drawing/2014/main" id="{23A1087E-C2E6-4B26-8927-00D152736FA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8" name="Text Box 88">
          <a:extLst>
            <a:ext uri="{FF2B5EF4-FFF2-40B4-BE49-F238E27FC236}">
              <a16:creationId xmlns:a16="http://schemas.microsoft.com/office/drawing/2014/main" id="{706B8508-704F-48BD-84D1-2300888F5B3D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9" name="Text Box 96">
          <a:extLst>
            <a:ext uri="{FF2B5EF4-FFF2-40B4-BE49-F238E27FC236}">
              <a16:creationId xmlns:a16="http://schemas.microsoft.com/office/drawing/2014/main" id="{53EAEAB3-0C0D-48F6-94DE-0F0B8F16535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0" name="Text Box 88">
          <a:extLst>
            <a:ext uri="{FF2B5EF4-FFF2-40B4-BE49-F238E27FC236}">
              <a16:creationId xmlns:a16="http://schemas.microsoft.com/office/drawing/2014/main" id="{6B650CF5-26F0-4CE7-B7C8-FA0017751E47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1" name="Text Box 96">
          <a:extLst>
            <a:ext uri="{FF2B5EF4-FFF2-40B4-BE49-F238E27FC236}">
              <a16:creationId xmlns:a16="http://schemas.microsoft.com/office/drawing/2014/main" id="{B1704097-6C11-46F5-8B22-04374C8A5B1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2" name="Text Box 88">
          <a:extLst>
            <a:ext uri="{FF2B5EF4-FFF2-40B4-BE49-F238E27FC236}">
              <a16:creationId xmlns:a16="http://schemas.microsoft.com/office/drawing/2014/main" id="{28B6AA66-2888-4753-BF96-40DCCB899FA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3" name="Text Box 96">
          <a:extLst>
            <a:ext uri="{FF2B5EF4-FFF2-40B4-BE49-F238E27FC236}">
              <a16:creationId xmlns:a16="http://schemas.microsoft.com/office/drawing/2014/main" id="{B92B42C1-4725-41F2-8EEA-8A1BB000491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DA070903-9739-48BA-A9AF-4257E473A64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5" name="Text Box 96">
          <a:extLst>
            <a:ext uri="{FF2B5EF4-FFF2-40B4-BE49-F238E27FC236}">
              <a16:creationId xmlns:a16="http://schemas.microsoft.com/office/drawing/2014/main" id="{687600C7-2557-4293-BB6C-3B071B9F651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6" name="Text Box 88">
          <a:extLst>
            <a:ext uri="{FF2B5EF4-FFF2-40B4-BE49-F238E27FC236}">
              <a16:creationId xmlns:a16="http://schemas.microsoft.com/office/drawing/2014/main" id="{94879EC5-21EB-4387-AC0B-C80AF1EFBC3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7" name="Text Box 96">
          <a:extLst>
            <a:ext uri="{FF2B5EF4-FFF2-40B4-BE49-F238E27FC236}">
              <a16:creationId xmlns:a16="http://schemas.microsoft.com/office/drawing/2014/main" id="{1EFF3A1F-A61F-43E6-8A65-68AC8399E06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17</xdr:row>
      <xdr:rowOff>0</xdr:rowOff>
    </xdr:from>
    <xdr:ext cx="76200" cy="285750"/>
    <xdr:sp macro="" textlink="">
      <xdr:nvSpPr>
        <xdr:cNvPr id="68" name="Text Box 88">
          <a:extLst>
            <a:ext uri="{FF2B5EF4-FFF2-40B4-BE49-F238E27FC236}">
              <a16:creationId xmlns:a16="http://schemas.microsoft.com/office/drawing/2014/main" id="{5EA9928F-8B57-464F-820D-71F687C2FD30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17</xdr:row>
      <xdr:rowOff>0</xdr:rowOff>
    </xdr:from>
    <xdr:ext cx="76200" cy="285750"/>
    <xdr:sp macro="" textlink="">
      <xdr:nvSpPr>
        <xdr:cNvPr id="69" name="Text Box 96">
          <a:extLst>
            <a:ext uri="{FF2B5EF4-FFF2-40B4-BE49-F238E27FC236}">
              <a16:creationId xmlns:a16="http://schemas.microsoft.com/office/drawing/2014/main" id="{387E24F5-276D-4396-8FEF-E786A2675F87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17</xdr:row>
      <xdr:rowOff>0</xdr:rowOff>
    </xdr:from>
    <xdr:ext cx="76200" cy="295275"/>
    <xdr:sp macro="" textlink="">
      <xdr:nvSpPr>
        <xdr:cNvPr id="70" name="Text Box 88">
          <a:extLst>
            <a:ext uri="{FF2B5EF4-FFF2-40B4-BE49-F238E27FC236}">
              <a16:creationId xmlns:a16="http://schemas.microsoft.com/office/drawing/2014/main" id="{F7B43F7D-2D39-48F1-9915-C2A45C2B3D78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17</xdr:row>
      <xdr:rowOff>0</xdr:rowOff>
    </xdr:from>
    <xdr:ext cx="76200" cy="295275"/>
    <xdr:sp macro="" textlink="">
      <xdr:nvSpPr>
        <xdr:cNvPr id="71" name="Text Box 96">
          <a:extLst>
            <a:ext uri="{FF2B5EF4-FFF2-40B4-BE49-F238E27FC236}">
              <a16:creationId xmlns:a16="http://schemas.microsoft.com/office/drawing/2014/main" id="{CCA15332-A41D-49C7-937A-1C36C7934AEB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17</xdr:row>
      <xdr:rowOff>0</xdr:rowOff>
    </xdr:from>
    <xdr:ext cx="76200" cy="295275"/>
    <xdr:sp macro="" textlink="">
      <xdr:nvSpPr>
        <xdr:cNvPr id="72" name="Text Box 88">
          <a:extLst>
            <a:ext uri="{FF2B5EF4-FFF2-40B4-BE49-F238E27FC236}">
              <a16:creationId xmlns:a16="http://schemas.microsoft.com/office/drawing/2014/main" id="{BCD906DA-CA79-4D81-AF5E-647E77CB865B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17</xdr:row>
      <xdr:rowOff>0</xdr:rowOff>
    </xdr:from>
    <xdr:ext cx="76200" cy="295275"/>
    <xdr:sp macro="" textlink="">
      <xdr:nvSpPr>
        <xdr:cNvPr id="73" name="Text Box 96">
          <a:extLst>
            <a:ext uri="{FF2B5EF4-FFF2-40B4-BE49-F238E27FC236}">
              <a16:creationId xmlns:a16="http://schemas.microsoft.com/office/drawing/2014/main" id="{5D2FAE2A-39D2-4D89-97C4-717F2F2E2EB2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17</xdr:row>
      <xdr:rowOff>0</xdr:rowOff>
    </xdr:from>
    <xdr:ext cx="76200" cy="295275"/>
    <xdr:sp macro="" textlink="">
      <xdr:nvSpPr>
        <xdr:cNvPr id="74" name="Text Box 88">
          <a:extLst>
            <a:ext uri="{FF2B5EF4-FFF2-40B4-BE49-F238E27FC236}">
              <a16:creationId xmlns:a16="http://schemas.microsoft.com/office/drawing/2014/main" id="{69DAF653-DE4D-4CF2-A0A0-F6E1B30BBF79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17</xdr:row>
      <xdr:rowOff>0</xdr:rowOff>
    </xdr:from>
    <xdr:ext cx="76200" cy="295275"/>
    <xdr:sp macro="" textlink="">
      <xdr:nvSpPr>
        <xdr:cNvPr id="75" name="Text Box 96">
          <a:extLst>
            <a:ext uri="{FF2B5EF4-FFF2-40B4-BE49-F238E27FC236}">
              <a16:creationId xmlns:a16="http://schemas.microsoft.com/office/drawing/2014/main" id="{7D168163-FE72-4FD0-8EF3-E3CD3C400EC4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17</xdr:row>
      <xdr:rowOff>0</xdr:rowOff>
    </xdr:from>
    <xdr:ext cx="76200" cy="285750"/>
    <xdr:sp macro="" textlink="">
      <xdr:nvSpPr>
        <xdr:cNvPr id="76" name="Text Box 88">
          <a:extLst>
            <a:ext uri="{FF2B5EF4-FFF2-40B4-BE49-F238E27FC236}">
              <a16:creationId xmlns:a16="http://schemas.microsoft.com/office/drawing/2014/main" id="{2758B39E-7D3D-4823-9CB4-B0DECEDAA042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17</xdr:row>
      <xdr:rowOff>0</xdr:rowOff>
    </xdr:from>
    <xdr:ext cx="76200" cy="285750"/>
    <xdr:sp macro="" textlink="">
      <xdr:nvSpPr>
        <xdr:cNvPr id="77" name="Text Box 96">
          <a:extLst>
            <a:ext uri="{FF2B5EF4-FFF2-40B4-BE49-F238E27FC236}">
              <a16:creationId xmlns:a16="http://schemas.microsoft.com/office/drawing/2014/main" id="{E1564025-3DBF-4699-B8AF-62A766BDCB07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17</xdr:row>
      <xdr:rowOff>0</xdr:rowOff>
    </xdr:from>
    <xdr:ext cx="76200" cy="295275"/>
    <xdr:sp macro="" textlink="">
      <xdr:nvSpPr>
        <xdr:cNvPr id="78" name="Text Box 88">
          <a:extLst>
            <a:ext uri="{FF2B5EF4-FFF2-40B4-BE49-F238E27FC236}">
              <a16:creationId xmlns:a16="http://schemas.microsoft.com/office/drawing/2014/main" id="{18D19674-42BC-4B96-90C2-EEE0276E01C5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17</xdr:row>
      <xdr:rowOff>0</xdr:rowOff>
    </xdr:from>
    <xdr:ext cx="76200" cy="295275"/>
    <xdr:sp macro="" textlink="">
      <xdr:nvSpPr>
        <xdr:cNvPr id="79" name="Text Box 96">
          <a:extLst>
            <a:ext uri="{FF2B5EF4-FFF2-40B4-BE49-F238E27FC236}">
              <a16:creationId xmlns:a16="http://schemas.microsoft.com/office/drawing/2014/main" id="{2B681D80-66F9-4F15-A98D-C333037CD6AA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17</xdr:row>
      <xdr:rowOff>0</xdr:rowOff>
    </xdr:from>
    <xdr:ext cx="76200" cy="295275"/>
    <xdr:sp macro="" textlink="">
      <xdr:nvSpPr>
        <xdr:cNvPr id="80" name="Text Box 88">
          <a:extLst>
            <a:ext uri="{FF2B5EF4-FFF2-40B4-BE49-F238E27FC236}">
              <a16:creationId xmlns:a16="http://schemas.microsoft.com/office/drawing/2014/main" id="{221090ED-EA6C-41FD-80B9-8A5DFCC35E51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17</xdr:row>
      <xdr:rowOff>0</xdr:rowOff>
    </xdr:from>
    <xdr:ext cx="76200" cy="295275"/>
    <xdr:sp macro="" textlink="">
      <xdr:nvSpPr>
        <xdr:cNvPr id="81" name="Text Box 96">
          <a:extLst>
            <a:ext uri="{FF2B5EF4-FFF2-40B4-BE49-F238E27FC236}">
              <a16:creationId xmlns:a16="http://schemas.microsoft.com/office/drawing/2014/main" id="{0344FF95-30D0-4C06-8813-591569F9F774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17</xdr:row>
      <xdr:rowOff>0</xdr:rowOff>
    </xdr:from>
    <xdr:ext cx="76200" cy="285750"/>
    <xdr:sp macro="" textlink="">
      <xdr:nvSpPr>
        <xdr:cNvPr id="82" name="Text Box 88">
          <a:extLst>
            <a:ext uri="{FF2B5EF4-FFF2-40B4-BE49-F238E27FC236}">
              <a16:creationId xmlns:a16="http://schemas.microsoft.com/office/drawing/2014/main" id="{AE52E3E0-539D-4272-9703-9C8E6F031865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17</xdr:row>
      <xdr:rowOff>0</xdr:rowOff>
    </xdr:from>
    <xdr:ext cx="76200" cy="285750"/>
    <xdr:sp macro="" textlink="">
      <xdr:nvSpPr>
        <xdr:cNvPr id="83" name="Text Box 96">
          <a:extLst>
            <a:ext uri="{FF2B5EF4-FFF2-40B4-BE49-F238E27FC236}">
              <a16:creationId xmlns:a16="http://schemas.microsoft.com/office/drawing/2014/main" id="{A6A2C2A5-608B-4463-9602-34136A693ABA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17</xdr:row>
      <xdr:rowOff>0</xdr:rowOff>
    </xdr:from>
    <xdr:ext cx="76200" cy="295275"/>
    <xdr:sp macro="" textlink="">
      <xdr:nvSpPr>
        <xdr:cNvPr id="84" name="Text Box 88">
          <a:extLst>
            <a:ext uri="{FF2B5EF4-FFF2-40B4-BE49-F238E27FC236}">
              <a16:creationId xmlns:a16="http://schemas.microsoft.com/office/drawing/2014/main" id="{3BEC598F-E685-4D85-9BD7-68994F74B80E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17</xdr:row>
      <xdr:rowOff>0</xdr:rowOff>
    </xdr:from>
    <xdr:ext cx="76200" cy="295275"/>
    <xdr:sp macro="" textlink="">
      <xdr:nvSpPr>
        <xdr:cNvPr id="85" name="Text Box 96">
          <a:extLst>
            <a:ext uri="{FF2B5EF4-FFF2-40B4-BE49-F238E27FC236}">
              <a16:creationId xmlns:a16="http://schemas.microsoft.com/office/drawing/2014/main" id="{312BBC5D-C75C-44F8-A672-C3C4262FEEB4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17</xdr:row>
      <xdr:rowOff>0</xdr:rowOff>
    </xdr:from>
    <xdr:ext cx="76200" cy="295275"/>
    <xdr:sp macro="" textlink="">
      <xdr:nvSpPr>
        <xdr:cNvPr id="86" name="Text Box 88">
          <a:extLst>
            <a:ext uri="{FF2B5EF4-FFF2-40B4-BE49-F238E27FC236}">
              <a16:creationId xmlns:a16="http://schemas.microsoft.com/office/drawing/2014/main" id="{A535DC5F-315F-43E9-A409-3286E6BBFBE7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17</xdr:row>
      <xdr:rowOff>0</xdr:rowOff>
    </xdr:from>
    <xdr:ext cx="76200" cy="295275"/>
    <xdr:sp macro="" textlink="">
      <xdr:nvSpPr>
        <xdr:cNvPr id="87" name="Text Box 96">
          <a:extLst>
            <a:ext uri="{FF2B5EF4-FFF2-40B4-BE49-F238E27FC236}">
              <a16:creationId xmlns:a16="http://schemas.microsoft.com/office/drawing/2014/main" id="{831081AD-B497-48DB-8B72-F13E12513C3C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17</xdr:row>
      <xdr:rowOff>0</xdr:rowOff>
    </xdr:from>
    <xdr:ext cx="76200" cy="295275"/>
    <xdr:sp macro="" textlink="">
      <xdr:nvSpPr>
        <xdr:cNvPr id="88" name="Text Box 88">
          <a:extLst>
            <a:ext uri="{FF2B5EF4-FFF2-40B4-BE49-F238E27FC236}">
              <a16:creationId xmlns:a16="http://schemas.microsoft.com/office/drawing/2014/main" id="{24281406-B932-494C-AB96-F9ABFA0E6BBB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17</xdr:row>
      <xdr:rowOff>0</xdr:rowOff>
    </xdr:from>
    <xdr:ext cx="76200" cy="295275"/>
    <xdr:sp macro="" textlink="">
      <xdr:nvSpPr>
        <xdr:cNvPr id="89" name="Text Box 96">
          <a:extLst>
            <a:ext uri="{FF2B5EF4-FFF2-40B4-BE49-F238E27FC236}">
              <a16:creationId xmlns:a16="http://schemas.microsoft.com/office/drawing/2014/main" id="{DAF1BDD1-DFCC-4618-9FE7-54CCEAB0C8F8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0" name="Text Box 88">
          <a:extLst>
            <a:ext uri="{FF2B5EF4-FFF2-40B4-BE49-F238E27FC236}">
              <a16:creationId xmlns:a16="http://schemas.microsoft.com/office/drawing/2014/main" id="{BA262A2A-69DE-45F6-A1D7-C65B2105CB64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1" name="Text Box 96">
          <a:extLst>
            <a:ext uri="{FF2B5EF4-FFF2-40B4-BE49-F238E27FC236}">
              <a16:creationId xmlns:a16="http://schemas.microsoft.com/office/drawing/2014/main" id="{2343C043-4F20-499B-9953-C6E7013DA2D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2" name="Text Box 88">
          <a:extLst>
            <a:ext uri="{FF2B5EF4-FFF2-40B4-BE49-F238E27FC236}">
              <a16:creationId xmlns:a16="http://schemas.microsoft.com/office/drawing/2014/main" id="{70172A2E-5F5C-4F0D-956D-2090A6DD6A9B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3" name="Text Box 96">
          <a:extLst>
            <a:ext uri="{FF2B5EF4-FFF2-40B4-BE49-F238E27FC236}">
              <a16:creationId xmlns:a16="http://schemas.microsoft.com/office/drawing/2014/main" id="{15A59429-75DD-41B4-B0D7-5F160D4B71D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4" name="Text Box 88">
          <a:extLst>
            <a:ext uri="{FF2B5EF4-FFF2-40B4-BE49-F238E27FC236}">
              <a16:creationId xmlns:a16="http://schemas.microsoft.com/office/drawing/2014/main" id="{6A1A34ED-8009-4D00-80AC-4F697B70724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5" name="Text Box 96">
          <a:extLst>
            <a:ext uri="{FF2B5EF4-FFF2-40B4-BE49-F238E27FC236}">
              <a16:creationId xmlns:a16="http://schemas.microsoft.com/office/drawing/2014/main" id="{DA192D62-560D-47A1-80FC-9E12C74CC61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6" name="Text Box 88">
          <a:extLst>
            <a:ext uri="{FF2B5EF4-FFF2-40B4-BE49-F238E27FC236}">
              <a16:creationId xmlns:a16="http://schemas.microsoft.com/office/drawing/2014/main" id="{06FEE7B3-BC49-427B-B0F0-11D107B72F0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CAC89732-A8E6-4CFC-9292-FA6F6E8C7F5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8" name="Text Box 88">
          <a:extLst>
            <a:ext uri="{FF2B5EF4-FFF2-40B4-BE49-F238E27FC236}">
              <a16:creationId xmlns:a16="http://schemas.microsoft.com/office/drawing/2014/main" id="{421F7EEF-3F1A-4353-B881-B777D23E89B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9" name="Text Box 96">
          <a:extLst>
            <a:ext uri="{FF2B5EF4-FFF2-40B4-BE49-F238E27FC236}">
              <a16:creationId xmlns:a16="http://schemas.microsoft.com/office/drawing/2014/main" id="{0CBD24CF-F30F-460E-9258-2B0E3B9B8D4B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0" name="Text Box 88">
          <a:extLst>
            <a:ext uri="{FF2B5EF4-FFF2-40B4-BE49-F238E27FC236}">
              <a16:creationId xmlns:a16="http://schemas.microsoft.com/office/drawing/2014/main" id="{C82B6A5B-F813-4E1F-A4DA-524127F401D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1" name="Text Box 96">
          <a:extLst>
            <a:ext uri="{FF2B5EF4-FFF2-40B4-BE49-F238E27FC236}">
              <a16:creationId xmlns:a16="http://schemas.microsoft.com/office/drawing/2014/main" id="{DE8F4FA4-E678-45B7-AA11-BA9B445D6D5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2DDD7997-7E2B-4ADF-99C8-3AE73202961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3" name="Text Box 96">
          <a:extLst>
            <a:ext uri="{FF2B5EF4-FFF2-40B4-BE49-F238E27FC236}">
              <a16:creationId xmlns:a16="http://schemas.microsoft.com/office/drawing/2014/main" id="{FBE45BE9-2328-413B-B1F4-C1F85B88C98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4" name="Text Box 88">
          <a:extLst>
            <a:ext uri="{FF2B5EF4-FFF2-40B4-BE49-F238E27FC236}">
              <a16:creationId xmlns:a16="http://schemas.microsoft.com/office/drawing/2014/main" id="{CA744976-6249-45A5-A5EE-572682723EA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5" name="Text Box 96">
          <a:extLst>
            <a:ext uri="{FF2B5EF4-FFF2-40B4-BE49-F238E27FC236}">
              <a16:creationId xmlns:a16="http://schemas.microsoft.com/office/drawing/2014/main" id="{D8679CF7-8B9F-48EE-94F7-73D5CE81312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6" name="Text Box 88">
          <a:extLst>
            <a:ext uri="{FF2B5EF4-FFF2-40B4-BE49-F238E27FC236}">
              <a16:creationId xmlns:a16="http://schemas.microsoft.com/office/drawing/2014/main" id="{6AB9B543-CD60-4FAB-8F35-B19C59A5BD54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7" name="Text Box 96">
          <a:extLst>
            <a:ext uri="{FF2B5EF4-FFF2-40B4-BE49-F238E27FC236}">
              <a16:creationId xmlns:a16="http://schemas.microsoft.com/office/drawing/2014/main" id="{E563C2C7-91CB-459E-A5B7-CEBDE96ABB8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8" name="Text Box 88">
          <a:extLst>
            <a:ext uri="{FF2B5EF4-FFF2-40B4-BE49-F238E27FC236}">
              <a16:creationId xmlns:a16="http://schemas.microsoft.com/office/drawing/2014/main" id="{96F0B67F-AAEA-43B5-A0A0-787AA634140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</xdr:colOff>
      <xdr:row>16</xdr:row>
      <xdr:rowOff>52294</xdr:rowOff>
    </xdr:from>
    <xdr:ext cx="76200" cy="295275"/>
    <xdr:sp macro="" textlink="">
      <xdr:nvSpPr>
        <xdr:cNvPr id="109" name="Text Box 96">
          <a:extLst>
            <a:ext uri="{FF2B5EF4-FFF2-40B4-BE49-F238E27FC236}">
              <a16:creationId xmlns:a16="http://schemas.microsoft.com/office/drawing/2014/main" id="{0DB68E77-D920-46C4-9604-BC4F4215CCC3}"/>
            </a:ext>
          </a:extLst>
        </xdr:cNvPr>
        <xdr:cNvSpPr txBox="1">
          <a:spLocks noChangeArrowheads="1"/>
        </xdr:cNvSpPr>
      </xdr:nvSpPr>
      <xdr:spPr bwMode="auto">
        <a:xfrm>
          <a:off x="4855883" y="4415118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F933C85A-2D8D-4B28-B46D-D431AB3889BF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1A7567FB-BE70-468A-B8DD-05E4934F36CE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12" name="Text Box 89">
          <a:extLst>
            <a:ext uri="{FF2B5EF4-FFF2-40B4-BE49-F238E27FC236}">
              <a16:creationId xmlns:a16="http://schemas.microsoft.com/office/drawing/2014/main" id="{E92B40B9-7881-4EDF-A1D8-B88DAA5A0D26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13" name="Text Box 97">
          <a:extLst>
            <a:ext uri="{FF2B5EF4-FFF2-40B4-BE49-F238E27FC236}">
              <a16:creationId xmlns:a16="http://schemas.microsoft.com/office/drawing/2014/main" id="{CEFDA5B4-3FA2-4DB0-99C1-7C810A7F9FB7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14" name="Text Box 89">
          <a:extLst>
            <a:ext uri="{FF2B5EF4-FFF2-40B4-BE49-F238E27FC236}">
              <a16:creationId xmlns:a16="http://schemas.microsoft.com/office/drawing/2014/main" id="{2511B334-6F75-448A-9151-98CF7ACE74BB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15" name="Text Box 97">
          <a:extLst>
            <a:ext uri="{FF2B5EF4-FFF2-40B4-BE49-F238E27FC236}">
              <a16:creationId xmlns:a16="http://schemas.microsoft.com/office/drawing/2014/main" id="{E93FAE34-A0D1-49F7-A3B9-01EC9DB3902A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16" name="Text Box 89">
          <a:extLst>
            <a:ext uri="{FF2B5EF4-FFF2-40B4-BE49-F238E27FC236}">
              <a16:creationId xmlns:a16="http://schemas.microsoft.com/office/drawing/2014/main" id="{5B67414C-0EDB-48F7-AF65-78CFDF5ECB57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17" name="Text Box 97">
          <a:extLst>
            <a:ext uri="{FF2B5EF4-FFF2-40B4-BE49-F238E27FC236}">
              <a16:creationId xmlns:a16="http://schemas.microsoft.com/office/drawing/2014/main" id="{FCC0E21E-2CA6-44B7-91C0-63C927C3B603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18" name="Text Box 89">
          <a:extLst>
            <a:ext uri="{FF2B5EF4-FFF2-40B4-BE49-F238E27FC236}">
              <a16:creationId xmlns:a16="http://schemas.microsoft.com/office/drawing/2014/main" id="{32BC5DBD-F9F9-46CA-8093-4821F3A7D605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19" name="Text Box 97">
          <a:extLst>
            <a:ext uri="{FF2B5EF4-FFF2-40B4-BE49-F238E27FC236}">
              <a16:creationId xmlns:a16="http://schemas.microsoft.com/office/drawing/2014/main" id="{8DD9EB95-34CA-4F0A-83AA-EAFE3F09BC92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20" name="Text Box 89">
          <a:extLst>
            <a:ext uri="{FF2B5EF4-FFF2-40B4-BE49-F238E27FC236}">
              <a16:creationId xmlns:a16="http://schemas.microsoft.com/office/drawing/2014/main" id="{CA89A200-212B-48AF-85DC-37C49CBD6B04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21" name="Text Box 97">
          <a:extLst>
            <a:ext uri="{FF2B5EF4-FFF2-40B4-BE49-F238E27FC236}">
              <a16:creationId xmlns:a16="http://schemas.microsoft.com/office/drawing/2014/main" id="{4F810A1F-5BBC-44A4-9EC4-56F73B461971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22" name="Text Box 89">
          <a:extLst>
            <a:ext uri="{FF2B5EF4-FFF2-40B4-BE49-F238E27FC236}">
              <a16:creationId xmlns:a16="http://schemas.microsoft.com/office/drawing/2014/main" id="{39687A0A-B6F1-4703-94A3-3179EAFACBE5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23" name="Text Box 97">
          <a:extLst>
            <a:ext uri="{FF2B5EF4-FFF2-40B4-BE49-F238E27FC236}">
              <a16:creationId xmlns:a16="http://schemas.microsoft.com/office/drawing/2014/main" id="{0D4902EC-33C9-44D4-A42C-EEBCFD9CEA6B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24" name="Text Box 89">
          <a:extLst>
            <a:ext uri="{FF2B5EF4-FFF2-40B4-BE49-F238E27FC236}">
              <a16:creationId xmlns:a16="http://schemas.microsoft.com/office/drawing/2014/main" id="{F2127171-4AB2-4726-8291-ADE977207B1A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25" name="Text Box 97">
          <a:extLst>
            <a:ext uri="{FF2B5EF4-FFF2-40B4-BE49-F238E27FC236}">
              <a16:creationId xmlns:a16="http://schemas.microsoft.com/office/drawing/2014/main" id="{651EEB35-5094-4E43-9F9A-9F78A281AB38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26" name="Text Box 89">
          <a:extLst>
            <a:ext uri="{FF2B5EF4-FFF2-40B4-BE49-F238E27FC236}">
              <a16:creationId xmlns:a16="http://schemas.microsoft.com/office/drawing/2014/main" id="{A5147AA3-DE09-4B1D-A360-239D148BD23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27" name="Text Box 97">
          <a:extLst>
            <a:ext uri="{FF2B5EF4-FFF2-40B4-BE49-F238E27FC236}">
              <a16:creationId xmlns:a16="http://schemas.microsoft.com/office/drawing/2014/main" id="{69CE00C7-7E5D-4FB7-BD00-C874630BCC7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28" name="Text Box 89">
          <a:extLst>
            <a:ext uri="{FF2B5EF4-FFF2-40B4-BE49-F238E27FC236}">
              <a16:creationId xmlns:a16="http://schemas.microsoft.com/office/drawing/2014/main" id="{05B8029E-47F7-40E7-8E7C-61CD71A7A821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29" name="Text Box 97">
          <a:extLst>
            <a:ext uri="{FF2B5EF4-FFF2-40B4-BE49-F238E27FC236}">
              <a16:creationId xmlns:a16="http://schemas.microsoft.com/office/drawing/2014/main" id="{73A3FC1A-5A4F-4F76-A7DF-A1BF32162D6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30" name="Text Box 89">
          <a:extLst>
            <a:ext uri="{FF2B5EF4-FFF2-40B4-BE49-F238E27FC236}">
              <a16:creationId xmlns:a16="http://schemas.microsoft.com/office/drawing/2014/main" id="{4F4FC3C2-3155-4A36-9884-95685FB04B11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31" name="Text Box 97">
          <a:extLst>
            <a:ext uri="{FF2B5EF4-FFF2-40B4-BE49-F238E27FC236}">
              <a16:creationId xmlns:a16="http://schemas.microsoft.com/office/drawing/2014/main" id="{EDB0ED98-EFDD-467D-9CD7-A47C5F897DCD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32" name="Text Box 89">
          <a:extLst>
            <a:ext uri="{FF2B5EF4-FFF2-40B4-BE49-F238E27FC236}">
              <a16:creationId xmlns:a16="http://schemas.microsoft.com/office/drawing/2014/main" id="{3AE3FF8C-2E10-4EA2-96F9-13A822ABA6B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33" name="Text Box 97">
          <a:extLst>
            <a:ext uri="{FF2B5EF4-FFF2-40B4-BE49-F238E27FC236}">
              <a16:creationId xmlns:a16="http://schemas.microsoft.com/office/drawing/2014/main" id="{984F77A6-9CBF-4122-8F7B-9DDED83C4B8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34" name="Text Box 89">
          <a:extLst>
            <a:ext uri="{FF2B5EF4-FFF2-40B4-BE49-F238E27FC236}">
              <a16:creationId xmlns:a16="http://schemas.microsoft.com/office/drawing/2014/main" id="{B2823003-C9C7-445F-8840-3E5335EAAE8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35" name="Text Box 97">
          <a:extLst>
            <a:ext uri="{FF2B5EF4-FFF2-40B4-BE49-F238E27FC236}">
              <a16:creationId xmlns:a16="http://schemas.microsoft.com/office/drawing/2014/main" id="{8ADE421F-F050-443A-81C3-DFCB72ADB9E6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36" name="Text Box 89">
          <a:extLst>
            <a:ext uri="{FF2B5EF4-FFF2-40B4-BE49-F238E27FC236}">
              <a16:creationId xmlns:a16="http://schemas.microsoft.com/office/drawing/2014/main" id="{256C5C02-5E64-4B2E-90C5-4816AB8E755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37" name="Text Box 97">
          <a:extLst>
            <a:ext uri="{FF2B5EF4-FFF2-40B4-BE49-F238E27FC236}">
              <a16:creationId xmlns:a16="http://schemas.microsoft.com/office/drawing/2014/main" id="{869A334A-9B4F-47C6-B9F3-D9E692F915C9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38" name="Text Box 89">
          <a:extLst>
            <a:ext uri="{FF2B5EF4-FFF2-40B4-BE49-F238E27FC236}">
              <a16:creationId xmlns:a16="http://schemas.microsoft.com/office/drawing/2014/main" id="{3EEA2EF5-8A85-4EBB-A474-84A3F05FD801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39" name="Text Box 97">
          <a:extLst>
            <a:ext uri="{FF2B5EF4-FFF2-40B4-BE49-F238E27FC236}">
              <a16:creationId xmlns:a16="http://schemas.microsoft.com/office/drawing/2014/main" id="{F83EA74F-D9EC-42F9-9247-047FBECDBC5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40" name="Text Box 89">
          <a:extLst>
            <a:ext uri="{FF2B5EF4-FFF2-40B4-BE49-F238E27FC236}">
              <a16:creationId xmlns:a16="http://schemas.microsoft.com/office/drawing/2014/main" id="{6437BA29-EF0A-4662-8229-874C1798282E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41" name="Text Box 97">
          <a:extLst>
            <a:ext uri="{FF2B5EF4-FFF2-40B4-BE49-F238E27FC236}">
              <a16:creationId xmlns:a16="http://schemas.microsoft.com/office/drawing/2014/main" id="{A7D2F3B7-122F-4F65-BE0C-650746C57C4C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42" name="Text Box 89">
          <a:extLst>
            <a:ext uri="{FF2B5EF4-FFF2-40B4-BE49-F238E27FC236}">
              <a16:creationId xmlns:a16="http://schemas.microsoft.com/office/drawing/2014/main" id="{809C82E6-ABC1-44AA-B395-6C1AFBA4151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43" name="Text Box 97">
          <a:extLst>
            <a:ext uri="{FF2B5EF4-FFF2-40B4-BE49-F238E27FC236}">
              <a16:creationId xmlns:a16="http://schemas.microsoft.com/office/drawing/2014/main" id="{A59E93CA-78A3-4D56-9076-24A581836FD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44" name="Text Box 89">
          <a:extLst>
            <a:ext uri="{FF2B5EF4-FFF2-40B4-BE49-F238E27FC236}">
              <a16:creationId xmlns:a16="http://schemas.microsoft.com/office/drawing/2014/main" id="{2AD2CD5D-28F2-43A6-80E4-B23E45BF6A9B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45" name="Text Box 97">
          <a:extLst>
            <a:ext uri="{FF2B5EF4-FFF2-40B4-BE49-F238E27FC236}">
              <a16:creationId xmlns:a16="http://schemas.microsoft.com/office/drawing/2014/main" id="{A3F98E1A-AF57-4415-A38A-D8090713B34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46" name="Text Box 89">
          <a:extLst>
            <a:ext uri="{FF2B5EF4-FFF2-40B4-BE49-F238E27FC236}">
              <a16:creationId xmlns:a16="http://schemas.microsoft.com/office/drawing/2014/main" id="{BDE4D35B-0A37-4073-B890-7CAC015306A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47" name="Text Box 97">
          <a:extLst>
            <a:ext uri="{FF2B5EF4-FFF2-40B4-BE49-F238E27FC236}">
              <a16:creationId xmlns:a16="http://schemas.microsoft.com/office/drawing/2014/main" id="{BE4BE9AA-FCFD-4208-B54C-0E8F16E6497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48" name="Text Box 89">
          <a:extLst>
            <a:ext uri="{FF2B5EF4-FFF2-40B4-BE49-F238E27FC236}">
              <a16:creationId xmlns:a16="http://schemas.microsoft.com/office/drawing/2014/main" id="{E5352BF9-BCA9-484D-B72C-B15657453045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49" name="Text Box 97">
          <a:extLst>
            <a:ext uri="{FF2B5EF4-FFF2-40B4-BE49-F238E27FC236}">
              <a16:creationId xmlns:a16="http://schemas.microsoft.com/office/drawing/2014/main" id="{EF66B3B8-68AD-4757-9004-38D7EDC09EAC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50" name="Text Box 89">
          <a:extLst>
            <a:ext uri="{FF2B5EF4-FFF2-40B4-BE49-F238E27FC236}">
              <a16:creationId xmlns:a16="http://schemas.microsoft.com/office/drawing/2014/main" id="{AE85CE7E-20D7-4272-B29F-3A32B651B919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51" name="Text Box 97">
          <a:extLst>
            <a:ext uri="{FF2B5EF4-FFF2-40B4-BE49-F238E27FC236}">
              <a16:creationId xmlns:a16="http://schemas.microsoft.com/office/drawing/2014/main" id="{E3C87D79-E832-4C10-B853-20EB454FDEC6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52" name="Text Box 89">
          <a:extLst>
            <a:ext uri="{FF2B5EF4-FFF2-40B4-BE49-F238E27FC236}">
              <a16:creationId xmlns:a16="http://schemas.microsoft.com/office/drawing/2014/main" id="{BAC858D8-6592-4AF7-8944-D4D8B914B5CE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53" name="Text Box 97">
          <a:extLst>
            <a:ext uri="{FF2B5EF4-FFF2-40B4-BE49-F238E27FC236}">
              <a16:creationId xmlns:a16="http://schemas.microsoft.com/office/drawing/2014/main" id="{763C49DA-C6AF-4797-A3B8-945AB2D2435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54" name="Text Box 89">
          <a:extLst>
            <a:ext uri="{FF2B5EF4-FFF2-40B4-BE49-F238E27FC236}">
              <a16:creationId xmlns:a16="http://schemas.microsoft.com/office/drawing/2014/main" id="{808CF6CF-5234-47C9-91D7-32EF3A1524FB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55" name="Text Box 97">
          <a:extLst>
            <a:ext uri="{FF2B5EF4-FFF2-40B4-BE49-F238E27FC236}">
              <a16:creationId xmlns:a16="http://schemas.microsoft.com/office/drawing/2014/main" id="{5DFF8395-4047-420B-8E99-48500B7D8582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56" name="Text Box 89">
          <a:extLst>
            <a:ext uri="{FF2B5EF4-FFF2-40B4-BE49-F238E27FC236}">
              <a16:creationId xmlns:a16="http://schemas.microsoft.com/office/drawing/2014/main" id="{08C7AE53-2AC4-4D1E-8AC0-1D22A4D99EE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57" name="Text Box 97">
          <a:extLst>
            <a:ext uri="{FF2B5EF4-FFF2-40B4-BE49-F238E27FC236}">
              <a16:creationId xmlns:a16="http://schemas.microsoft.com/office/drawing/2014/main" id="{779CCF7A-E4F3-4895-B4EE-D5FA4C45C37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57225"/>
    <xdr:sp macro="" textlink="">
      <xdr:nvSpPr>
        <xdr:cNvPr id="158" name="Text Box 89">
          <a:extLst>
            <a:ext uri="{FF2B5EF4-FFF2-40B4-BE49-F238E27FC236}">
              <a16:creationId xmlns:a16="http://schemas.microsoft.com/office/drawing/2014/main" id="{4139740D-71C5-4E5A-AFFC-CBE7343FAFD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57225"/>
    <xdr:sp macro="" textlink="">
      <xdr:nvSpPr>
        <xdr:cNvPr id="159" name="Text Box 97">
          <a:extLst>
            <a:ext uri="{FF2B5EF4-FFF2-40B4-BE49-F238E27FC236}">
              <a16:creationId xmlns:a16="http://schemas.microsoft.com/office/drawing/2014/main" id="{6B240F8F-22F3-48E7-8938-ACC04AF26FC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0" name="Text Box 89">
          <a:extLst>
            <a:ext uri="{FF2B5EF4-FFF2-40B4-BE49-F238E27FC236}">
              <a16:creationId xmlns:a16="http://schemas.microsoft.com/office/drawing/2014/main" id="{96325E8E-F11B-44E3-8A8F-1FC6F4751FC5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1" name="Text Box 97">
          <a:extLst>
            <a:ext uri="{FF2B5EF4-FFF2-40B4-BE49-F238E27FC236}">
              <a16:creationId xmlns:a16="http://schemas.microsoft.com/office/drawing/2014/main" id="{BCD1E777-08DC-47CA-BBBB-E0A039AF4CE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2" name="Text Box 89">
          <a:extLst>
            <a:ext uri="{FF2B5EF4-FFF2-40B4-BE49-F238E27FC236}">
              <a16:creationId xmlns:a16="http://schemas.microsoft.com/office/drawing/2014/main" id="{7A470EB3-2BF9-4C41-8E5E-625E44F891A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3" name="Text Box 97">
          <a:extLst>
            <a:ext uri="{FF2B5EF4-FFF2-40B4-BE49-F238E27FC236}">
              <a16:creationId xmlns:a16="http://schemas.microsoft.com/office/drawing/2014/main" id="{8BA80607-F4A6-41C7-8FA4-8C55F8A1BCA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4" name="Text Box 89">
          <a:extLst>
            <a:ext uri="{FF2B5EF4-FFF2-40B4-BE49-F238E27FC236}">
              <a16:creationId xmlns:a16="http://schemas.microsoft.com/office/drawing/2014/main" id="{4977ADBD-5BFC-40AA-B1DE-5AF2E4732C6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5" name="Text Box 97">
          <a:extLst>
            <a:ext uri="{FF2B5EF4-FFF2-40B4-BE49-F238E27FC236}">
              <a16:creationId xmlns:a16="http://schemas.microsoft.com/office/drawing/2014/main" id="{BD5125EF-1FA7-4124-BE20-913CEAE277F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66" name="Text Box 89">
          <a:extLst>
            <a:ext uri="{FF2B5EF4-FFF2-40B4-BE49-F238E27FC236}">
              <a16:creationId xmlns:a16="http://schemas.microsoft.com/office/drawing/2014/main" id="{DBC83007-6044-4946-98CE-BE0E5B779CB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67" name="Text Box 97">
          <a:extLst>
            <a:ext uri="{FF2B5EF4-FFF2-40B4-BE49-F238E27FC236}">
              <a16:creationId xmlns:a16="http://schemas.microsoft.com/office/drawing/2014/main" id="{29ADED65-3B4F-4BE5-8E85-02047DA3BE5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68" name="Text Box 89">
          <a:extLst>
            <a:ext uri="{FF2B5EF4-FFF2-40B4-BE49-F238E27FC236}">
              <a16:creationId xmlns:a16="http://schemas.microsoft.com/office/drawing/2014/main" id="{3987F2E1-A667-4756-B225-F8B39833E06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69" name="Text Box 97">
          <a:extLst>
            <a:ext uri="{FF2B5EF4-FFF2-40B4-BE49-F238E27FC236}">
              <a16:creationId xmlns:a16="http://schemas.microsoft.com/office/drawing/2014/main" id="{0D57890C-3FF6-4507-9D77-A5322E13D42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0" name="Text Box 89">
          <a:extLst>
            <a:ext uri="{FF2B5EF4-FFF2-40B4-BE49-F238E27FC236}">
              <a16:creationId xmlns:a16="http://schemas.microsoft.com/office/drawing/2014/main" id="{17CA6894-5FC6-4664-9D49-FB01714CE88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1" name="Text Box 97">
          <a:extLst>
            <a:ext uri="{FF2B5EF4-FFF2-40B4-BE49-F238E27FC236}">
              <a16:creationId xmlns:a16="http://schemas.microsoft.com/office/drawing/2014/main" id="{58642CCD-D211-4E3A-A9A8-78EA3D1E8B0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2" name="Text Box 89">
          <a:extLst>
            <a:ext uri="{FF2B5EF4-FFF2-40B4-BE49-F238E27FC236}">
              <a16:creationId xmlns:a16="http://schemas.microsoft.com/office/drawing/2014/main" id="{42792DA3-06F2-45BF-B59A-2CBD88851BB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3" name="Text Box 97">
          <a:extLst>
            <a:ext uri="{FF2B5EF4-FFF2-40B4-BE49-F238E27FC236}">
              <a16:creationId xmlns:a16="http://schemas.microsoft.com/office/drawing/2014/main" id="{40CB05C5-E6DA-4778-8CAC-4504845BDA72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74" name="Text Box 89">
          <a:extLst>
            <a:ext uri="{FF2B5EF4-FFF2-40B4-BE49-F238E27FC236}">
              <a16:creationId xmlns:a16="http://schemas.microsoft.com/office/drawing/2014/main" id="{04D3C2EF-32F9-4316-9688-A6F23295B0B8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75" name="Text Box 97">
          <a:extLst>
            <a:ext uri="{FF2B5EF4-FFF2-40B4-BE49-F238E27FC236}">
              <a16:creationId xmlns:a16="http://schemas.microsoft.com/office/drawing/2014/main" id="{D75BAA37-70B8-4FB5-8813-4F2FB4AF761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6" name="Text Box 89">
          <a:extLst>
            <a:ext uri="{FF2B5EF4-FFF2-40B4-BE49-F238E27FC236}">
              <a16:creationId xmlns:a16="http://schemas.microsoft.com/office/drawing/2014/main" id="{FB4D5780-3828-4077-B4BB-A737A55C10C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7" name="Text Box 97">
          <a:extLst>
            <a:ext uri="{FF2B5EF4-FFF2-40B4-BE49-F238E27FC236}">
              <a16:creationId xmlns:a16="http://schemas.microsoft.com/office/drawing/2014/main" id="{A1332608-AAD1-46A4-ACEB-0C749224067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8" name="Text Box 89">
          <a:extLst>
            <a:ext uri="{FF2B5EF4-FFF2-40B4-BE49-F238E27FC236}">
              <a16:creationId xmlns:a16="http://schemas.microsoft.com/office/drawing/2014/main" id="{E1756ECA-ADCD-40AF-A8E0-D8B4171A350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9" name="Text Box 97">
          <a:extLst>
            <a:ext uri="{FF2B5EF4-FFF2-40B4-BE49-F238E27FC236}">
              <a16:creationId xmlns:a16="http://schemas.microsoft.com/office/drawing/2014/main" id="{393EA27B-A397-44BC-BB4A-2793C233555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0" name="Text Box 89">
          <a:extLst>
            <a:ext uri="{FF2B5EF4-FFF2-40B4-BE49-F238E27FC236}">
              <a16:creationId xmlns:a16="http://schemas.microsoft.com/office/drawing/2014/main" id="{38DB2353-45AA-4610-8FBC-380573DF1C7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1" name="Text Box 97">
          <a:extLst>
            <a:ext uri="{FF2B5EF4-FFF2-40B4-BE49-F238E27FC236}">
              <a16:creationId xmlns:a16="http://schemas.microsoft.com/office/drawing/2014/main" id="{272768E1-05CD-4012-AB89-284027C38FE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82" name="Text Box 89">
          <a:extLst>
            <a:ext uri="{FF2B5EF4-FFF2-40B4-BE49-F238E27FC236}">
              <a16:creationId xmlns:a16="http://schemas.microsoft.com/office/drawing/2014/main" id="{CF868A00-07C6-4CD4-8722-82BFA247CD5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83" name="Text Box 97">
          <a:extLst>
            <a:ext uri="{FF2B5EF4-FFF2-40B4-BE49-F238E27FC236}">
              <a16:creationId xmlns:a16="http://schemas.microsoft.com/office/drawing/2014/main" id="{AF7C1B63-27E8-4BD1-9718-883762859F7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4" name="Text Box 89">
          <a:extLst>
            <a:ext uri="{FF2B5EF4-FFF2-40B4-BE49-F238E27FC236}">
              <a16:creationId xmlns:a16="http://schemas.microsoft.com/office/drawing/2014/main" id="{8250DADE-880A-4475-A6D8-53449F693C1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5" name="Text Box 97">
          <a:extLst>
            <a:ext uri="{FF2B5EF4-FFF2-40B4-BE49-F238E27FC236}">
              <a16:creationId xmlns:a16="http://schemas.microsoft.com/office/drawing/2014/main" id="{867D0EBF-52EC-4396-9277-11D0F292E10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6" name="Text Box 89">
          <a:extLst>
            <a:ext uri="{FF2B5EF4-FFF2-40B4-BE49-F238E27FC236}">
              <a16:creationId xmlns:a16="http://schemas.microsoft.com/office/drawing/2014/main" id="{CA3EACC4-014B-4DBC-ABEE-E5B62F372AA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7" name="Text Box 97">
          <a:extLst>
            <a:ext uri="{FF2B5EF4-FFF2-40B4-BE49-F238E27FC236}">
              <a16:creationId xmlns:a16="http://schemas.microsoft.com/office/drawing/2014/main" id="{99E2B903-423A-4A01-AA7F-3916AD1D893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8" name="Text Box 89">
          <a:extLst>
            <a:ext uri="{FF2B5EF4-FFF2-40B4-BE49-F238E27FC236}">
              <a16:creationId xmlns:a16="http://schemas.microsoft.com/office/drawing/2014/main" id="{BA050481-281A-45D2-AE3B-7A20526BF60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9" name="Text Box 97">
          <a:extLst>
            <a:ext uri="{FF2B5EF4-FFF2-40B4-BE49-F238E27FC236}">
              <a16:creationId xmlns:a16="http://schemas.microsoft.com/office/drawing/2014/main" id="{62AD2127-4A72-4BF1-AE5D-A0F10CD21DD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90" name="Text Box 89">
          <a:extLst>
            <a:ext uri="{FF2B5EF4-FFF2-40B4-BE49-F238E27FC236}">
              <a16:creationId xmlns:a16="http://schemas.microsoft.com/office/drawing/2014/main" id="{5CD85A89-7CAB-4E08-A8F9-332F50C97FF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91" name="Text Box 97">
          <a:extLst>
            <a:ext uri="{FF2B5EF4-FFF2-40B4-BE49-F238E27FC236}">
              <a16:creationId xmlns:a16="http://schemas.microsoft.com/office/drawing/2014/main" id="{C157CAB3-B74A-4466-A7B5-A66B9469F688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92" name="Text Box 89">
          <a:extLst>
            <a:ext uri="{FF2B5EF4-FFF2-40B4-BE49-F238E27FC236}">
              <a16:creationId xmlns:a16="http://schemas.microsoft.com/office/drawing/2014/main" id="{FA965008-F535-46CD-AF63-2F0D647C6ED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93" name="Text Box 97">
          <a:extLst>
            <a:ext uri="{FF2B5EF4-FFF2-40B4-BE49-F238E27FC236}">
              <a16:creationId xmlns:a16="http://schemas.microsoft.com/office/drawing/2014/main" id="{E7A98C98-FB71-460C-B4D9-513486FCEFF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94" name="Text Box 89">
          <a:extLst>
            <a:ext uri="{FF2B5EF4-FFF2-40B4-BE49-F238E27FC236}">
              <a16:creationId xmlns:a16="http://schemas.microsoft.com/office/drawing/2014/main" id="{69F79411-E6A2-4C6C-85E4-3623B3183BB8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95" name="Text Box 97">
          <a:extLst>
            <a:ext uri="{FF2B5EF4-FFF2-40B4-BE49-F238E27FC236}">
              <a16:creationId xmlns:a16="http://schemas.microsoft.com/office/drawing/2014/main" id="{AC1BF148-DDC5-4722-B2E4-E99D7D8715B5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96" name="Text Box 89">
          <a:extLst>
            <a:ext uri="{FF2B5EF4-FFF2-40B4-BE49-F238E27FC236}">
              <a16:creationId xmlns:a16="http://schemas.microsoft.com/office/drawing/2014/main" id="{BF2A9E03-832B-48BB-ABEE-7B1676602E0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97" name="Text Box 97">
          <a:extLst>
            <a:ext uri="{FF2B5EF4-FFF2-40B4-BE49-F238E27FC236}">
              <a16:creationId xmlns:a16="http://schemas.microsoft.com/office/drawing/2014/main" id="{5F95C340-C621-4EE8-B076-5184F685202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85750"/>
    <xdr:sp macro="" textlink="">
      <xdr:nvSpPr>
        <xdr:cNvPr id="198" name="Text Box 88">
          <a:extLst>
            <a:ext uri="{FF2B5EF4-FFF2-40B4-BE49-F238E27FC236}">
              <a16:creationId xmlns:a16="http://schemas.microsoft.com/office/drawing/2014/main" id="{B319DC15-EE02-4579-B94E-B0A78B713DFD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85750"/>
    <xdr:sp macro="" textlink="">
      <xdr:nvSpPr>
        <xdr:cNvPr id="199" name="Text Box 96">
          <a:extLst>
            <a:ext uri="{FF2B5EF4-FFF2-40B4-BE49-F238E27FC236}">
              <a16:creationId xmlns:a16="http://schemas.microsoft.com/office/drawing/2014/main" id="{D6899139-16B8-4861-8753-E61AA9033977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00" name="Text Box 88">
          <a:extLst>
            <a:ext uri="{FF2B5EF4-FFF2-40B4-BE49-F238E27FC236}">
              <a16:creationId xmlns:a16="http://schemas.microsoft.com/office/drawing/2014/main" id="{8721BDE8-7A07-4EC6-94E8-C7269B784C7E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01" name="Text Box 96">
          <a:extLst>
            <a:ext uri="{FF2B5EF4-FFF2-40B4-BE49-F238E27FC236}">
              <a16:creationId xmlns:a16="http://schemas.microsoft.com/office/drawing/2014/main" id="{5F0C4739-890D-4223-8EC9-73F242C4AA9E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02" name="Text Box 88">
          <a:extLst>
            <a:ext uri="{FF2B5EF4-FFF2-40B4-BE49-F238E27FC236}">
              <a16:creationId xmlns:a16="http://schemas.microsoft.com/office/drawing/2014/main" id="{6B9D7720-9F25-4C5E-BD27-2E754E782F1F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03" name="Text Box 96">
          <a:extLst>
            <a:ext uri="{FF2B5EF4-FFF2-40B4-BE49-F238E27FC236}">
              <a16:creationId xmlns:a16="http://schemas.microsoft.com/office/drawing/2014/main" id="{E35C97C2-318C-42E8-8EAC-A763F4584701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04" name="Text Box 88">
          <a:extLst>
            <a:ext uri="{FF2B5EF4-FFF2-40B4-BE49-F238E27FC236}">
              <a16:creationId xmlns:a16="http://schemas.microsoft.com/office/drawing/2014/main" id="{AAFC049B-CAC9-4D27-AAF1-11CD9391A092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05" name="Text Box 96">
          <a:extLst>
            <a:ext uri="{FF2B5EF4-FFF2-40B4-BE49-F238E27FC236}">
              <a16:creationId xmlns:a16="http://schemas.microsoft.com/office/drawing/2014/main" id="{E9CE34EA-6E18-4179-BFF0-3F70EDE95EF0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85750"/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ECD2C92D-DA2C-448D-9933-43AC1C7CC700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85750"/>
    <xdr:sp macro="" textlink="">
      <xdr:nvSpPr>
        <xdr:cNvPr id="207" name="Text Box 96">
          <a:extLst>
            <a:ext uri="{FF2B5EF4-FFF2-40B4-BE49-F238E27FC236}">
              <a16:creationId xmlns:a16="http://schemas.microsoft.com/office/drawing/2014/main" id="{3BB352DA-96B3-444A-8859-8B39C7C641F4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08" name="Text Box 88">
          <a:extLst>
            <a:ext uri="{FF2B5EF4-FFF2-40B4-BE49-F238E27FC236}">
              <a16:creationId xmlns:a16="http://schemas.microsoft.com/office/drawing/2014/main" id="{FA4636A4-1273-4335-979F-F373B2D775C4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09" name="Text Box 96">
          <a:extLst>
            <a:ext uri="{FF2B5EF4-FFF2-40B4-BE49-F238E27FC236}">
              <a16:creationId xmlns:a16="http://schemas.microsoft.com/office/drawing/2014/main" id="{4287CECD-AF35-4776-8CBE-9556D422263C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10" name="Text Box 88">
          <a:extLst>
            <a:ext uri="{FF2B5EF4-FFF2-40B4-BE49-F238E27FC236}">
              <a16:creationId xmlns:a16="http://schemas.microsoft.com/office/drawing/2014/main" id="{7515C42C-0BAE-4520-BAD8-0B566ACDD2D9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11" name="Text Box 96">
          <a:extLst>
            <a:ext uri="{FF2B5EF4-FFF2-40B4-BE49-F238E27FC236}">
              <a16:creationId xmlns:a16="http://schemas.microsoft.com/office/drawing/2014/main" id="{8AE9A046-7AB4-4112-AD28-7EAC082CB07A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85750"/>
    <xdr:sp macro="" textlink="">
      <xdr:nvSpPr>
        <xdr:cNvPr id="212" name="Text Box 88">
          <a:extLst>
            <a:ext uri="{FF2B5EF4-FFF2-40B4-BE49-F238E27FC236}">
              <a16:creationId xmlns:a16="http://schemas.microsoft.com/office/drawing/2014/main" id="{04189D4C-A035-44BB-A7E4-7FD7279EC362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85750"/>
    <xdr:sp macro="" textlink="">
      <xdr:nvSpPr>
        <xdr:cNvPr id="213" name="Text Box 96">
          <a:extLst>
            <a:ext uri="{FF2B5EF4-FFF2-40B4-BE49-F238E27FC236}">
              <a16:creationId xmlns:a16="http://schemas.microsoft.com/office/drawing/2014/main" id="{CC13361A-2C4A-4C9C-9417-BCBDFC476FEE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14" name="Text Box 88">
          <a:extLst>
            <a:ext uri="{FF2B5EF4-FFF2-40B4-BE49-F238E27FC236}">
              <a16:creationId xmlns:a16="http://schemas.microsoft.com/office/drawing/2014/main" id="{1326D5D4-0374-46A3-9183-F6568094B377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15" name="Text Box 96">
          <a:extLst>
            <a:ext uri="{FF2B5EF4-FFF2-40B4-BE49-F238E27FC236}">
              <a16:creationId xmlns:a16="http://schemas.microsoft.com/office/drawing/2014/main" id="{96506212-4BDB-49D3-ABE0-894CA5468D4D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16" name="Text Box 88">
          <a:extLst>
            <a:ext uri="{FF2B5EF4-FFF2-40B4-BE49-F238E27FC236}">
              <a16:creationId xmlns:a16="http://schemas.microsoft.com/office/drawing/2014/main" id="{8F0DF326-7CC1-42EC-BF4B-9EC5289B158D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17" name="Text Box 96">
          <a:extLst>
            <a:ext uri="{FF2B5EF4-FFF2-40B4-BE49-F238E27FC236}">
              <a16:creationId xmlns:a16="http://schemas.microsoft.com/office/drawing/2014/main" id="{5D3B876D-B03A-45A4-A2B7-4E40E4487134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18" name="Text Box 88">
          <a:extLst>
            <a:ext uri="{FF2B5EF4-FFF2-40B4-BE49-F238E27FC236}">
              <a16:creationId xmlns:a16="http://schemas.microsoft.com/office/drawing/2014/main" id="{242BC5A1-122B-48DE-9207-C9B688FFE819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19" name="Text Box 96">
          <a:extLst>
            <a:ext uri="{FF2B5EF4-FFF2-40B4-BE49-F238E27FC236}">
              <a16:creationId xmlns:a16="http://schemas.microsoft.com/office/drawing/2014/main" id="{72540833-6CCF-4D49-967E-86F1B1A6EE5E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20" name="Text Box 89">
          <a:extLst>
            <a:ext uri="{FF2B5EF4-FFF2-40B4-BE49-F238E27FC236}">
              <a16:creationId xmlns:a16="http://schemas.microsoft.com/office/drawing/2014/main" id="{A22AD7B6-2428-4B03-925A-29A1624E83A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21" name="Text Box 97">
          <a:extLst>
            <a:ext uri="{FF2B5EF4-FFF2-40B4-BE49-F238E27FC236}">
              <a16:creationId xmlns:a16="http://schemas.microsoft.com/office/drawing/2014/main" id="{CBDE5D5B-DD59-40A2-BB63-F655F050FFF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22" name="Text Box 89">
          <a:extLst>
            <a:ext uri="{FF2B5EF4-FFF2-40B4-BE49-F238E27FC236}">
              <a16:creationId xmlns:a16="http://schemas.microsoft.com/office/drawing/2014/main" id="{85D32C9D-1477-416C-BAF8-4DC54A9C337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23" name="Text Box 97">
          <a:extLst>
            <a:ext uri="{FF2B5EF4-FFF2-40B4-BE49-F238E27FC236}">
              <a16:creationId xmlns:a16="http://schemas.microsoft.com/office/drawing/2014/main" id="{CCE52BD4-0866-42B6-ABDB-22AFDBDB689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24" name="Text Box 89">
          <a:extLst>
            <a:ext uri="{FF2B5EF4-FFF2-40B4-BE49-F238E27FC236}">
              <a16:creationId xmlns:a16="http://schemas.microsoft.com/office/drawing/2014/main" id="{F664ED3F-D0AD-4002-8E05-E27931B218E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25" name="Text Box 97">
          <a:extLst>
            <a:ext uri="{FF2B5EF4-FFF2-40B4-BE49-F238E27FC236}">
              <a16:creationId xmlns:a16="http://schemas.microsoft.com/office/drawing/2014/main" id="{2EC09B38-9A76-419A-8C1C-F2B951EC780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26" name="Text Box 89">
          <a:extLst>
            <a:ext uri="{FF2B5EF4-FFF2-40B4-BE49-F238E27FC236}">
              <a16:creationId xmlns:a16="http://schemas.microsoft.com/office/drawing/2014/main" id="{6DF56440-3F5E-4A6B-8BC2-E8918B457AD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27" name="Text Box 97">
          <a:extLst>
            <a:ext uri="{FF2B5EF4-FFF2-40B4-BE49-F238E27FC236}">
              <a16:creationId xmlns:a16="http://schemas.microsoft.com/office/drawing/2014/main" id="{365172F3-41F2-4A11-B526-0854E1AC57D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28" name="Text Box 89">
          <a:extLst>
            <a:ext uri="{FF2B5EF4-FFF2-40B4-BE49-F238E27FC236}">
              <a16:creationId xmlns:a16="http://schemas.microsoft.com/office/drawing/2014/main" id="{C6A8ADF8-57FC-4232-8B43-B51E0C493DE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29" name="Text Box 97">
          <a:extLst>
            <a:ext uri="{FF2B5EF4-FFF2-40B4-BE49-F238E27FC236}">
              <a16:creationId xmlns:a16="http://schemas.microsoft.com/office/drawing/2014/main" id="{35BC8DD6-6481-4D72-A6A3-C5E50ACB7B5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30" name="Text Box 89">
          <a:extLst>
            <a:ext uri="{FF2B5EF4-FFF2-40B4-BE49-F238E27FC236}">
              <a16:creationId xmlns:a16="http://schemas.microsoft.com/office/drawing/2014/main" id="{AB651591-DFB0-4739-9920-84DE2A08B3A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31" name="Text Box 97">
          <a:extLst>
            <a:ext uri="{FF2B5EF4-FFF2-40B4-BE49-F238E27FC236}">
              <a16:creationId xmlns:a16="http://schemas.microsoft.com/office/drawing/2014/main" id="{2EE94F20-6EAC-4EF2-BF67-438C94CD69C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32" name="Text Box 89">
          <a:extLst>
            <a:ext uri="{FF2B5EF4-FFF2-40B4-BE49-F238E27FC236}">
              <a16:creationId xmlns:a16="http://schemas.microsoft.com/office/drawing/2014/main" id="{7A48037C-1C98-4026-B942-A5EACE32CBE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33" name="Text Box 97">
          <a:extLst>
            <a:ext uri="{FF2B5EF4-FFF2-40B4-BE49-F238E27FC236}">
              <a16:creationId xmlns:a16="http://schemas.microsoft.com/office/drawing/2014/main" id="{40D95589-11B2-45F7-AD0F-A9E11869591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34" name="Text Box 89">
          <a:extLst>
            <a:ext uri="{FF2B5EF4-FFF2-40B4-BE49-F238E27FC236}">
              <a16:creationId xmlns:a16="http://schemas.microsoft.com/office/drawing/2014/main" id="{B628368D-653A-4C12-B662-8C0F98649FF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35" name="Text Box 97">
          <a:extLst>
            <a:ext uri="{FF2B5EF4-FFF2-40B4-BE49-F238E27FC236}">
              <a16:creationId xmlns:a16="http://schemas.microsoft.com/office/drawing/2014/main" id="{C8AA0288-479B-460C-8071-FA25E9F59D1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36" name="Text Box 89">
          <a:extLst>
            <a:ext uri="{FF2B5EF4-FFF2-40B4-BE49-F238E27FC236}">
              <a16:creationId xmlns:a16="http://schemas.microsoft.com/office/drawing/2014/main" id="{3DD75AAF-6A1B-43E2-9D45-CEFE3FB43FF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37" name="Text Box 97">
          <a:extLst>
            <a:ext uri="{FF2B5EF4-FFF2-40B4-BE49-F238E27FC236}">
              <a16:creationId xmlns:a16="http://schemas.microsoft.com/office/drawing/2014/main" id="{E6466EEB-19F0-49CE-BC22-521E4EC327B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38" name="Text Box 89">
          <a:extLst>
            <a:ext uri="{FF2B5EF4-FFF2-40B4-BE49-F238E27FC236}">
              <a16:creationId xmlns:a16="http://schemas.microsoft.com/office/drawing/2014/main" id="{4C10EBEF-AD8B-4C5A-8A43-7425E2B89E7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39" name="Text Box 97">
          <a:extLst>
            <a:ext uri="{FF2B5EF4-FFF2-40B4-BE49-F238E27FC236}">
              <a16:creationId xmlns:a16="http://schemas.microsoft.com/office/drawing/2014/main" id="{EBFAC193-2121-4A9F-AE4A-F53673251A8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40" name="Text Box 89">
          <a:extLst>
            <a:ext uri="{FF2B5EF4-FFF2-40B4-BE49-F238E27FC236}">
              <a16:creationId xmlns:a16="http://schemas.microsoft.com/office/drawing/2014/main" id="{56E4504B-C34C-40EB-834E-02254FA51C1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41" name="Text Box 97">
          <a:extLst>
            <a:ext uri="{FF2B5EF4-FFF2-40B4-BE49-F238E27FC236}">
              <a16:creationId xmlns:a16="http://schemas.microsoft.com/office/drawing/2014/main" id="{5B1F888C-A0C7-43E7-8312-A5A763D5BB9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42" name="Text Box 89">
          <a:extLst>
            <a:ext uri="{FF2B5EF4-FFF2-40B4-BE49-F238E27FC236}">
              <a16:creationId xmlns:a16="http://schemas.microsoft.com/office/drawing/2014/main" id="{FC50CF1D-6B3D-4DAE-A072-23D6322D7C0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43" name="Text Box 97">
          <a:extLst>
            <a:ext uri="{FF2B5EF4-FFF2-40B4-BE49-F238E27FC236}">
              <a16:creationId xmlns:a16="http://schemas.microsoft.com/office/drawing/2014/main" id="{2C5D979C-0479-4027-86B2-2248FC66836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44" name="Text Box 89">
          <a:extLst>
            <a:ext uri="{FF2B5EF4-FFF2-40B4-BE49-F238E27FC236}">
              <a16:creationId xmlns:a16="http://schemas.microsoft.com/office/drawing/2014/main" id="{F4A86709-4232-488F-B631-8C4F439730A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45" name="Text Box 97">
          <a:extLst>
            <a:ext uri="{FF2B5EF4-FFF2-40B4-BE49-F238E27FC236}">
              <a16:creationId xmlns:a16="http://schemas.microsoft.com/office/drawing/2014/main" id="{2E5B3FAF-352C-437C-A19A-D9133601139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46" name="Text Box 89">
          <a:extLst>
            <a:ext uri="{FF2B5EF4-FFF2-40B4-BE49-F238E27FC236}">
              <a16:creationId xmlns:a16="http://schemas.microsoft.com/office/drawing/2014/main" id="{F32240BF-CB0D-4BA9-82E0-59FC50A615F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47" name="Text Box 97">
          <a:extLst>
            <a:ext uri="{FF2B5EF4-FFF2-40B4-BE49-F238E27FC236}">
              <a16:creationId xmlns:a16="http://schemas.microsoft.com/office/drawing/2014/main" id="{17B9CAF4-3129-4E22-A1EA-7118AD9B6C2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48" name="Text Box 89">
          <a:extLst>
            <a:ext uri="{FF2B5EF4-FFF2-40B4-BE49-F238E27FC236}">
              <a16:creationId xmlns:a16="http://schemas.microsoft.com/office/drawing/2014/main" id="{4D808EC4-3DDE-4B9A-89E6-3271C040181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49" name="Text Box 97">
          <a:extLst>
            <a:ext uri="{FF2B5EF4-FFF2-40B4-BE49-F238E27FC236}">
              <a16:creationId xmlns:a16="http://schemas.microsoft.com/office/drawing/2014/main" id="{7D1418F5-5760-4CA4-BADD-E7549D882D2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50" name="Text Box 89">
          <a:extLst>
            <a:ext uri="{FF2B5EF4-FFF2-40B4-BE49-F238E27FC236}">
              <a16:creationId xmlns:a16="http://schemas.microsoft.com/office/drawing/2014/main" id="{53104B21-1B11-42D0-808E-BD593D90158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51" name="Text Box 97">
          <a:extLst>
            <a:ext uri="{FF2B5EF4-FFF2-40B4-BE49-F238E27FC236}">
              <a16:creationId xmlns:a16="http://schemas.microsoft.com/office/drawing/2014/main" id="{1F2F8F82-F677-408E-9905-0C036F5B5BA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52" name="Text Box 89">
          <a:extLst>
            <a:ext uri="{FF2B5EF4-FFF2-40B4-BE49-F238E27FC236}">
              <a16:creationId xmlns:a16="http://schemas.microsoft.com/office/drawing/2014/main" id="{59A23EC6-B6BB-421F-A21A-C486F3DCA92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407C6DF6-45EA-4DF0-BE01-44307DFD231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54" name="Text Box 89">
          <a:extLst>
            <a:ext uri="{FF2B5EF4-FFF2-40B4-BE49-F238E27FC236}">
              <a16:creationId xmlns:a16="http://schemas.microsoft.com/office/drawing/2014/main" id="{BEC61959-00F2-4C40-B0D8-17ACDA8E017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55" name="Text Box 97">
          <a:extLst>
            <a:ext uri="{FF2B5EF4-FFF2-40B4-BE49-F238E27FC236}">
              <a16:creationId xmlns:a16="http://schemas.microsoft.com/office/drawing/2014/main" id="{21C19977-850A-4F82-8769-D172B925270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56" name="Text Box 89">
          <a:extLst>
            <a:ext uri="{FF2B5EF4-FFF2-40B4-BE49-F238E27FC236}">
              <a16:creationId xmlns:a16="http://schemas.microsoft.com/office/drawing/2014/main" id="{68F1B5AE-D124-4D3D-B5DE-AEF1275F7C6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57" name="Text Box 97">
          <a:extLst>
            <a:ext uri="{FF2B5EF4-FFF2-40B4-BE49-F238E27FC236}">
              <a16:creationId xmlns:a16="http://schemas.microsoft.com/office/drawing/2014/main" id="{704887D7-CAD7-4025-84D8-DC7FC47B306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58" name="Text Box 89">
          <a:extLst>
            <a:ext uri="{FF2B5EF4-FFF2-40B4-BE49-F238E27FC236}">
              <a16:creationId xmlns:a16="http://schemas.microsoft.com/office/drawing/2014/main" id="{7A8235B1-3672-4A31-900D-D7AFE7FDBD9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59" name="Text Box 97">
          <a:extLst>
            <a:ext uri="{FF2B5EF4-FFF2-40B4-BE49-F238E27FC236}">
              <a16:creationId xmlns:a16="http://schemas.microsoft.com/office/drawing/2014/main" id="{B4128322-DA8B-4948-AB39-38F324EB4A8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60" name="Text Box 89">
          <a:extLst>
            <a:ext uri="{FF2B5EF4-FFF2-40B4-BE49-F238E27FC236}">
              <a16:creationId xmlns:a16="http://schemas.microsoft.com/office/drawing/2014/main" id="{A54C6FB2-148E-48A5-9341-E459DFF2F10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61" name="Text Box 97">
          <a:extLst>
            <a:ext uri="{FF2B5EF4-FFF2-40B4-BE49-F238E27FC236}">
              <a16:creationId xmlns:a16="http://schemas.microsoft.com/office/drawing/2014/main" id="{D7A55D1C-278C-4631-82C2-0F391DF11D7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62" name="Text Box 89">
          <a:extLst>
            <a:ext uri="{FF2B5EF4-FFF2-40B4-BE49-F238E27FC236}">
              <a16:creationId xmlns:a16="http://schemas.microsoft.com/office/drawing/2014/main" id="{F49DF7D3-16CB-4F5E-8824-26832E04CCC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63" name="Text Box 97">
          <a:extLst>
            <a:ext uri="{FF2B5EF4-FFF2-40B4-BE49-F238E27FC236}">
              <a16:creationId xmlns:a16="http://schemas.microsoft.com/office/drawing/2014/main" id="{03625975-0E32-4DB6-8D85-6CED807592C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64" name="Text Box 89">
          <a:extLst>
            <a:ext uri="{FF2B5EF4-FFF2-40B4-BE49-F238E27FC236}">
              <a16:creationId xmlns:a16="http://schemas.microsoft.com/office/drawing/2014/main" id="{188FE8C7-0ABE-420B-B87A-8FECAA980BD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65" name="Text Box 97">
          <a:extLst>
            <a:ext uri="{FF2B5EF4-FFF2-40B4-BE49-F238E27FC236}">
              <a16:creationId xmlns:a16="http://schemas.microsoft.com/office/drawing/2014/main" id="{4C4A283F-911E-4BE7-848E-0920750CBA2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66" name="Text Box 89">
          <a:extLst>
            <a:ext uri="{FF2B5EF4-FFF2-40B4-BE49-F238E27FC236}">
              <a16:creationId xmlns:a16="http://schemas.microsoft.com/office/drawing/2014/main" id="{27C62D80-2097-4304-9A9F-D6C81D9D373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67" name="Text Box 97">
          <a:extLst>
            <a:ext uri="{FF2B5EF4-FFF2-40B4-BE49-F238E27FC236}">
              <a16:creationId xmlns:a16="http://schemas.microsoft.com/office/drawing/2014/main" id="{87698C1A-6E76-4E65-A0E9-AD5063E304E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68" name="Text Box 89">
          <a:extLst>
            <a:ext uri="{FF2B5EF4-FFF2-40B4-BE49-F238E27FC236}">
              <a16:creationId xmlns:a16="http://schemas.microsoft.com/office/drawing/2014/main" id="{EB860D83-63A5-4761-92D9-A5D3F5822D1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69" name="Text Box 97">
          <a:extLst>
            <a:ext uri="{FF2B5EF4-FFF2-40B4-BE49-F238E27FC236}">
              <a16:creationId xmlns:a16="http://schemas.microsoft.com/office/drawing/2014/main" id="{7F5B680D-A861-4D73-BF95-D205F6BFBA5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70" name="Text Box 89">
          <a:extLst>
            <a:ext uri="{FF2B5EF4-FFF2-40B4-BE49-F238E27FC236}">
              <a16:creationId xmlns:a16="http://schemas.microsoft.com/office/drawing/2014/main" id="{65CFC54B-FCE4-4784-A6FB-1FCE383015C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71" name="Text Box 97">
          <a:extLst>
            <a:ext uri="{FF2B5EF4-FFF2-40B4-BE49-F238E27FC236}">
              <a16:creationId xmlns:a16="http://schemas.microsoft.com/office/drawing/2014/main" id="{F544C340-247E-4442-8E55-368A653C9E4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72" name="Text Box 89">
          <a:extLst>
            <a:ext uri="{FF2B5EF4-FFF2-40B4-BE49-F238E27FC236}">
              <a16:creationId xmlns:a16="http://schemas.microsoft.com/office/drawing/2014/main" id="{DF90D06A-79F3-4FAA-A446-5F5655AD729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73" name="Text Box 97">
          <a:extLst>
            <a:ext uri="{FF2B5EF4-FFF2-40B4-BE49-F238E27FC236}">
              <a16:creationId xmlns:a16="http://schemas.microsoft.com/office/drawing/2014/main" id="{707A05B8-8DBA-48FB-B3D1-9045A9D9591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74" name="Text Box 89">
          <a:extLst>
            <a:ext uri="{FF2B5EF4-FFF2-40B4-BE49-F238E27FC236}">
              <a16:creationId xmlns:a16="http://schemas.microsoft.com/office/drawing/2014/main" id="{2D2AD462-1A5B-4905-8ADC-38BE411E8E7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75" name="Text Box 97">
          <a:extLst>
            <a:ext uri="{FF2B5EF4-FFF2-40B4-BE49-F238E27FC236}">
              <a16:creationId xmlns:a16="http://schemas.microsoft.com/office/drawing/2014/main" id="{30B806D1-D255-453A-AB7A-883FE62BB42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76" name="Text Box 89">
          <a:extLst>
            <a:ext uri="{FF2B5EF4-FFF2-40B4-BE49-F238E27FC236}">
              <a16:creationId xmlns:a16="http://schemas.microsoft.com/office/drawing/2014/main" id="{DF87CAA5-F6D4-4227-9E07-BD9587B9C98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77" name="Text Box 97">
          <a:extLst>
            <a:ext uri="{FF2B5EF4-FFF2-40B4-BE49-F238E27FC236}">
              <a16:creationId xmlns:a16="http://schemas.microsoft.com/office/drawing/2014/main" id="{C64ECB55-3358-43A0-8B90-F6986B5DFAF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78" name="Text Box 89">
          <a:extLst>
            <a:ext uri="{FF2B5EF4-FFF2-40B4-BE49-F238E27FC236}">
              <a16:creationId xmlns:a16="http://schemas.microsoft.com/office/drawing/2014/main" id="{A74A6B76-C801-47C0-98A7-8008324BA0F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79" name="Text Box 97">
          <a:extLst>
            <a:ext uri="{FF2B5EF4-FFF2-40B4-BE49-F238E27FC236}">
              <a16:creationId xmlns:a16="http://schemas.microsoft.com/office/drawing/2014/main" id="{0087AB90-436E-40C5-A0EA-3B4793F1642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80" name="Text Box 89">
          <a:extLst>
            <a:ext uri="{FF2B5EF4-FFF2-40B4-BE49-F238E27FC236}">
              <a16:creationId xmlns:a16="http://schemas.microsoft.com/office/drawing/2014/main" id="{6F1ED223-DB5A-43A5-A841-797D154244E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81" name="Text Box 97">
          <a:extLst>
            <a:ext uri="{FF2B5EF4-FFF2-40B4-BE49-F238E27FC236}">
              <a16:creationId xmlns:a16="http://schemas.microsoft.com/office/drawing/2014/main" id="{AE2BD20A-F1D1-445F-BE81-A23041D1393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82" name="Text Box 89">
          <a:extLst>
            <a:ext uri="{FF2B5EF4-FFF2-40B4-BE49-F238E27FC236}">
              <a16:creationId xmlns:a16="http://schemas.microsoft.com/office/drawing/2014/main" id="{E5B3F278-5B95-427D-A9FD-9145C85873A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83" name="Text Box 97">
          <a:extLst>
            <a:ext uri="{FF2B5EF4-FFF2-40B4-BE49-F238E27FC236}">
              <a16:creationId xmlns:a16="http://schemas.microsoft.com/office/drawing/2014/main" id="{D1D01196-754E-4108-AFE5-BAE36F77F27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84" name="Text Box 89">
          <a:extLst>
            <a:ext uri="{FF2B5EF4-FFF2-40B4-BE49-F238E27FC236}">
              <a16:creationId xmlns:a16="http://schemas.microsoft.com/office/drawing/2014/main" id="{1A23A55B-EB65-4290-8EA0-67D9E2F3D08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85" name="Text Box 97">
          <a:extLst>
            <a:ext uri="{FF2B5EF4-FFF2-40B4-BE49-F238E27FC236}">
              <a16:creationId xmlns:a16="http://schemas.microsoft.com/office/drawing/2014/main" id="{3F9B2648-7857-47A8-B2DF-9774EC36574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86" name="Text Box 89">
          <a:extLst>
            <a:ext uri="{FF2B5EF4-FFF2-40B4-BE49-F238E27FC236}">
              <a16:creationId xmlns:a16="http://schemas.microsoft.com/office/drawing/2014/main" id="{6979423C-A780-4A6E-9E7A-00657759555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87" name="Text Box 97">
          <a:extLst>
            <a:ext uri="{FF2B5EF4-FFF2-40B4-BE49-F238E27FC236}">
              <a16:creationId xmlns:a16="http://schemas.microsoft.com/office/drawing/2014/main" id="{0F697F83-AAFB-4905-8F65-98B2E463FE9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88" name="Text Box 89">
          <a:extLst>
            <a:ext uri="{FF2B5EF4-FFF2-40B4-BE49-F238E27FC236}">
              <a16:creationId xmlns:a16="http://schemas.microsoft.com/office/drawing/2014/main" id="{91286689-2213-40AF-A5D0-B1DDF485F7E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89" name="Text Box 97">
          <a:extLst>
            <a:ext uri="{FF2B5EF4-FFF2-40B4-BE49-F238E27FC236}">
              <a16:creationId xmlns:a16="http://schemas.microsoft.com/office/drawing/2014/main" id="{7E845721-CBB3-4DA6-BCC9-CBFF3CD7184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90" name="Text Box 89">
          <a:extLst>
            <a:ext uri="{FF2B5EF4-FFF2-40B4-BE49-F238E27FC236}">
              <a16:creationId xmlns:a16="http://schemas.microsoft.com/office/drawing/2014/main" id="{1AE6C99E-F73B-4389-981C-921EC6E5228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91" name="Text Box 97">
          <a:extLst>
            <a:ext uri="{FF2B5EF4-FFF2-40B4-BE49-F238E27FC236}">
              <a16:creationId xmlns:a16="http://schemas.microsoft.com/office/drawing/2014/main" id="{E0D8FB85-D546-407F-8245-2A3E4520F46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92" name="Text Box 89">
          <a:extLst>
            <a:ext uri="{FF2B5EF4-FFF2-40B4-BE49-F238E27FC236}">
              <a16:creationId xmlns:a16="http://schemas.microsoft.com/office/drawing/2014/main" id="{7E7B0C62-6F66-4F78-BB21-F55A7197D33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93" name="Text Box 97">
          <a:extLst>
            <a:ext uri="{FF2B5EF4-FFF2-40B4-BE49-F238E27FC236}">
              <a16:creationId xmlns:a16="http://schemas.microsoft.com/office/drawing/2014/main" id="{97191007-99A2-4C01-A6A8-32AB6A450BF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94" name="Text Box 89">
          <a:extLst>
            <a:ext uri="{FF2B5EF4-FFF2-40B4-BE49-F238E27FC236}">
              <a16:creationId xmlns:a16="http://schemas.microsoft.com/office/drawing/2014/main" id="{1678ADB1-8662-4267-BD1C-B6E3E7062AF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95" name="Text Box 97">
          <a:extLst>
            <a:ext uri="{FF2B5EF4-FFF2-40B4-BE49-F238E27FC236}">
              <a16:creationId xmlns:a16="http://schemas.microsoft.com/office/drawing/2014/main" id="{692D7C46-5DF9-4824-9C93-03C63B33BE5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96" name="Text Box 89">
          <a:extLst>
            <a:ext uri="{FF2B5EF4-FFF2-40B4-BE49-F238E27FC236}">
              <a16:creationId xmlns:a16="http://schemas.microsoft.com/office/drawing/2014/main" id="{D4270186-1180-4826-A105-DE05AAC9112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97" name="Text Box 97">
          <a:extLst>
            <a:ext uri="{FF2B5EF4-FFF2-40B4-BE49-F238E27FC236}">
              <a16:creationId xmlns:a16="http://schemas.microsoft.com/office/drawing/2014/main" id="{68917017-BF1D-4916-9A25-EA13BE3579B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98" name="Text Box 89">
          <a:extLst>
            <a:ext uri="{FF2B5EF4-FFF2-40B4-BE49-F238E27FC236}">
              <a16:creationId xmlns:a16="http://schemas.microsoft.com/office/drawing/2014/main" id="{19B0DCD4-C2EA-4B82-85BC-7C7A5F316F0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99" name="Text Box 97">
          <a:extLst>
            <a:ext uri="{FF2B5EF4-FFF2-40B4-BE49-F238E27FC236}">
              <a16:creationId xmlns:a16="http://schemas.microsoft.com/office/drawing/2014/main" id="{093569E9-2987-4718-BDF0-4FFFFA43D49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2" name="Text Box 88">
          <a:extLst>
            <a:ext uri="{FF2B5EF4-FFF2-40B4-BE49-F238E27FC236}">
              <a16:creationId xmlns:a16="http://schemas.microsoft.com/office/drawing/2014/main" id="{EDEFC8BC-1778-44F9-AF01-A221CC2D7B8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3" name="Text Box 96">
          <a:extLst>
            <a:ext uri="{FF2B5EF4-FFF2-40B4-BE49-F238E27FC236}">
              <a16:creationId xmlns:a16="http://schemas.microsoft.com/office/drawing/2014/main" id="{7F41779E-FA5C-471B-80DC-DDE1F4B92F9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" name="Text Box 88">
          <a:extLst>
            <a:ext uri="{FF2B5EF4-FFF2-40B4-BE49-F238E27FC236}">
              <a16:creationId xmlns:a16="http://schemas.microsoft.com/office/drawing/2014/main" id="{48827142-DB4B-4617-88C7-A8065D3A2A0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5" name="Text Box 96">
          <a:extLst>
            <a:ext uri="{FF2B5EF4-FFF2-40B4-BE49-F238E27FC236}">
              <a16:creationId xmlns:a16="http://schemas.microsoft.com/office/drawing/2014/main" id="{82E8A0C5-95DE-4650-B156-F5AA4BFA255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15E20868-C289-4E29-9731-912530D54C5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" name="Text Box 96">
          <a:extLst>
            <a:ext uri="{FF2B5EF4-FFF2-40B4-BE49-F238E27FC236}">
              <a16:creationId xmlns:a16="http://schemas.microsoft.com/office/drawing/2014/main" id="{D2CBDB56-7C0D-4925-BB9D-B8B36417D8D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" name="Text Box 88">
          <a:extLst>
            <a:ext uri="{FF2B5EF4-FFF2-40B4-BE49-F238E27FC236}">
              <a16:creationId xmlns:a16="http://schemas.microsoft.com/office/drawing/2014/main" id="{E8DB0500-4876-474D-B8C1-E5DAC2BC07B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" name="Text Box 96">
          <a:extLst>
            <a:ext uri="{FF2B5EF4-FFF2-40B4-BE49-F238E27FC236}">
              <a16:creationId xmlns:a16="http://schemas.microsoft.com/office/drawing/2014/main" id="{BCCBA2BE-5419-4DEE-BFE4-7BB5C4C6CDA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" name="Text Box 88">
          <a:extLst>
            <a:ext uri="{FF2B5EF4-FFF2-40B4-BE49-F238E27FC236}">
              <a16:creationId xmlns:a16="http://schemas.microsoft.com/office/drawing/2014/main" id="{E0184383-B5C4-484E-82FB-58C8C54BB4B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1" name="Text Box 96">
          <a:extLst>
            <a:ext uri="{FF2B5EF4-FFF2-40B4-BE49-F238E27FC236}">
              <a16:creationId xmlns:a16="http://schemas.microsoft.com/office/drawing/2014/main" id="{4B409192-43AB-4577-9C36-FD628E4138C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2" name="Text Box 88">
          <a:extLst>
            <a:ext uri="{FF2B5EF4-FFF2-40B4-BE49-F238E27FC236}">
              <a16:creationId xmlns:a16="http://schemas.microsoft.com/office/drawing/2014/main" id="{E6ECBADA-4DD2-42DB-8337-6748CA2290D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3" name="Text Box 96">
          <a:extLst>
            <a:ext uri="{FF2B5EF4-FFF2-40B4-BE49-F238E27FC236}">
              <a16:creationId xmlns:a16="http://schemas.microsoft.com/office/drawing/2014/main" id="{E8F02270-4ADB-415F-A4B0-CFC12369095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4" name="Text Box 88">
          <a:extLst>
            <a:ext uri="{FF2B5EF4-FFF2-40B4-BE49-F238E27FC236}">
              <a16:creationId xmlns:a16="http://schemas.microsoft.com/office/drawing/2014/main" id="{5AE7819C-3378-4DF4-A036-66D9FEFA245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5" name="Text Box 96">
          <a:extLst>
            <a:ext uri="{FF2B5EF4-FFF2-40B4-BE49-F238E27FC236}">
              <a16:creationId xmlns:a16="http://schemas.microsoft.com/office/drawing/2014/main" id="{78EF6C08-EFE7-4D34-8FC2-A6BBA9BA539A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5" name="Text Box 89">
          <a:extLst>
            <a:ext uri="{FF2B5EF4-FFF2-40B4-BE49-F238E27FC236}">
              <a16:creationId xmlns:a16="http://schemas.microsoft.com/office/drawing/2014/main" id="{72816E5C-F162-49A6-B1E2-998D625A14DD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7" name="Text Box 97">
          <a:extLst>
            <a:ext uri="{FF2B5EF4-FFF2-40B4-BE49-F238E27FC236}">
              <a16:creationId xmlns:a16="http://schemas.microsoft.com/office/drawing/2014/main" id="{88815668-BF2F-4A38-A9A3-C3A457AECB82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29" name="Text Box 89">
          <a:extLst>
            <a:ext uri="{FF2B5EF4-FFF2-40B4-BE49-F238E27FC236}">
              <a16:creationId xmlns:a16="http://schemas.microsoft.com/office/drawing/2014/main" id="{1CD751D5-4895-4A0F-8F65-B02B8DFA36DE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1" name="Text Box 97">
          <a:extLst>
            <a:ext uri="{FF2B5EF4-FFF2-40B4-BE49-F238E27FC236}">
              <a16:creationId xmlns:a16="http://schemas.microsoft.com/office/drawing/2014/main" id="{52A26536-D811-4479-8525-CB698C48FB32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3" name="Text Box 89">
          <a:extLst>
            <a:ext uri="{FF2B5EF4-FFF2-40B4-BE49-F238E27FC236}">
              <a16:creationId xmlns:a16="http://schemas.microsoft.com/office/drawing/2014/main" id="{36993237-E61B-4BA8-90F9-363781C34590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5" name="Text Box 97">
          <a:extLst>
            <a:ext uri="{FF2B5EF4-FFF2-40B4-BE49-F238E27FC236}">
              <a16:creationId xmlns:a16="http://schemas.microsoft.com/office/drawing/2014/main" id="{244FA0BE-8F61-4708-BD13-B7413DE15ECE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7" name="Text Box 89">
          <a:extLst>
            <a:ext uri="{FF2B5EF4-FFF2-40B4-BE49-F238E27FC236}">
              <a16:creationId xmlns:a16="http://schemas.microsoft.com/office/drawing/2014/main" id="{1424E32A-28B9-49BC-A2D0-035BE08C2F16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9" name="Text Box 97">
          <a:extLst>
            <a:ext uri="{FF2B5EF4-FFF2-40B4-BE49-F238E27FC236}">
              <a16:creationId xmlns:a16="http://schemas.microsoft.com/office/drawing/2014/main" id="{27285A86-AFDC-439A-98EC-C804A3ADB9CA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1" name="Text Box 89">
          <a:extLst>
            <a:ext uri="{FF2B5EF4-FFF2-40B4-BE49-F238E27FC236}">
              <a16:creationId xmlns:a16="http://schemas.microsoft.com/office/drawing/2014/main" id="{8893E3AA-9FFF-420C-A445-ADBDDC27251C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3" name="Text Box 97">
          <a:extLst>
            <a:ext uri="{FF2B5EF4-FFF2-40B4-BE49-F238E27FC236}">
              <a16:creationId xmlns:a16="http://schemas.microsoft.com/office/drawing/2014/main" id="{B4F5759F-ABE1-46B1-A142-00C0D8919121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5" name="Text Box 89">
          <a:extLst>
            <a:ext uri="{FF2B5EF4-FFF2-40B4-BE49-F238E27FC236}">
              <a16:creationId xmlns:a16="http://schemas.microsoft.com/office/drawing/2014/main" id="{B8B9EBD8-6C82-42E3-B027-DC270435D61A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7" name="Text Box 97">
          <a:extLst>
            <a:ext uri="{FF2B5EF4-FFF2-40B4-BE49-F238E27FC236}">
              <a16:creationId xmlns:a16="http://schemas.microsoft.com/office/drawing/2014/main" id="{2FF65A93-885A-4DBD-9686-9D0006516291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9" name="Text Box 89">
          <a:extLst>
            <a:ext uri="{FF2B5EF4-FFF2-40B4-BE49-F238E27FC236}">
              <a16:creationId xmlns:a16="http://schemas.microsoft.com/office/drawing/2014/main" id="{B9A8F84C-094D-4075-AE8B-415EE445B919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1" name="Text Box 97">
          <a:extLst>
            <a:ext uri="{FF2B5EF4-FFF2-40B4-BE49-F238E27FC236}">
              <a16:creationId xmlns:a16="http://schemas.microsoft.com/office/drawing/2014/main" id="{6340C169-F257-407E-9E70-ED84D7FAF789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3" name="Text Box 89">
          <a:extLst>
            <a:ext uri="{FF2B5EF4-FFF2-40B4-BE49-F238E27FC236}">
              <a16:creationId xmlns:a16="http://schemas.microsoft.com/office/drawing/2014/main" id="{8555EE2A-786E-4C43-A395-08D50853A65C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5" name="Text Box 97">
          <a:extLst>
            <a:ext uri="{FF2B5EF4-FFF2-40B4-BE49-F238E27FC236}">
              <a16:creationId xmlns:a16="http://schemas.microsoft.com/office/drawing/2014/main" id="{351ABE1D-C872-41AF-B729-C8614DFC5692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2" name="Text Box 88">
          <a:extLst>
            <a:ext uri="{FF2B5EF4-FFF2-40B4-BE49-F238E27FC236}">
              <a16:creationId xmlns:a16="http://schemas.microsoft.com/office/drawing/2014/main" id="{8CAA9E86-9540-45C3-83FB-D8E677E5AAE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3" name="Text Box 96">
          <a:extLst>
            <a:ext uri="{FF2B5EF4-FFF2-40B4-BE49-F238E27FC236}">
              <a16:creationId xmlns:a16="http://schemas.microsoft.com/office/drawing/2014/main" id="{71D0EEAD-5655-4EE2-905C-F2F476354C1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B981E49B-60EF-4C29-92EB-8C89FC38983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5" name="Text Box 96">
          <a:extLst>
            <a:ext uri="{FF2B5EF4-FFF2-40B4-BE49-F238E27FC236}">
              <a16:creationId xmlns:a16="http://schemas.microsoft.com/office/drawing/2014/main" id="{F8290807-26C5-4A1C-B5BC-FD70F137635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6" name="Text Box 88">
          <a:extLst>
            <a:ext uri="{FF2B5EF4-FFF2-40B4-BE49-F238E27FC236}">
              <a16:creationId xmlns:a16="http://schemas.microsoft.com/office/drawing/2014/main" id="{81FA278E-B786-40C8-AF8B-057A34459D4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7" name="Text Box 96">
          <a:extLst>
            <a:ext uri="{FF2B5EF4-FFF2-40B4-BE49-F238E27FC236}">
              <a16:creationId xmlns:a16="http://schemas.microsoft.com/office/drawing/2014/main" id="{6DCD84A8-BE1E-4FAA-A7E7-D2B37FE2E69B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0" name="Text Box 88">
          <a:extLst>
            <a:ext uri="{FF2B5EF4-FFF2-40B4-BE49-F238E27FC236}">
              <a16:creationId xmlns:a16="http://schemas.microsoft.com/office/drawing/2014/main" id="{16BDB33A-4615-4697-A385-FF5B85FBE70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1" name="Text Box 96">
          <a:extLst>
            <a:ext uri="{FF2B5EF4-FFF2-40B4-BE49-F238E27FC236}">
              <a16:creationId xmlns:a16="http://schemas.microsoft.com/office/drawing/2014/main" id="{E49D5F0C-4D32-45C5-B040-4D7933A7DE9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2" name="Text Box 88">
          <a:extLst>
            <a:ext uri="{FF2B5EF4-FFF2-40B4-BE49-F238E27FC236}">
              <a16:creationId xmlns:a16="http://schemas.microsoft.com/office/drawing/2014/main" id="{1F49266A-5EE6-4BC6-BB59-E5540D199C2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3" name="Text Box 96">
          <a:extLst>
            <a:ext uri="{FF2B5EF4-FFF2-40B4-BE49-F238E27FC236}">
              <a16:creationId xmlns:a16="http://schemas.microsoft.com/office/drawing/2014/main" id="{451FA89F-2CA7-420E-A8DF-E42B10A17B5B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4" name="Text Box 88">
          <a:extLst>
            <a:ext uri="{FF2B5EF4-FFF2-40B4-BE49-F238E27FC236}">
              <a16:creationId xmlns:a16="http://schemas.microsoft.com/office/drawing/2014/main" id="{A99B57C8-CBE0-477B-8DBF-6072C8DB293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5" name="Text Box 96">
          <a:extLst>
            <a:ext uri="{FF2B5EF4-FFF2-40B4-BE49-F238E27FC236}">
              <a16:creationId xmlns:a16="http://schemas.microsoft.com/office/drawing/2014/main" id="{E8724702-4E05-4F6A-ABE0-AAA76CA3343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6" name="Text Box 88">
          <a:extLst>
            <a:ext uri="{FF2B5EF4-FFF2-40B4-BE49-F238E27FC236}">
              <a16:creationId xmlns:a16="http://schemas.microsoft.com/office/drawing/2014/main" id="{F1009993-3B9B-4E03-AF2E-FD21EB667A2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E0FAD222-77B0-4DD9-8605-21BD7D3E0C2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8" name="Text Box 88">
          <a:extLst>
            <a:ext uri="{FF2B5EF4-FFF2-40B4-BE49-F238E27FC236}">
              <a16:creationId xmlns:a16="http://schemas.microsoft.com/office/drawing/2014/main" id="{3E7EEBE9-5DF5-454F-992A-AC4C57A255C4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9" name="Text Box 96">
          <a:extLst>
            <a:ext uri="{FF2B5EF4-FFF2-40B4-BE49-F238E27FC236}">
              <a16:creationId xmlns:a16="http://schemas.microsoft.com/office/drawing/2014/main" id="{72CD4374-C4EF-4662-A17A-A42C3BE2C58A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0" name="Text Box 88">
          <a:extLst>
            <a:ext uri="{FF2B5EF4-FFF2-40B4-BE49-F238E27FC236}">
              <a16:creationId xmlns:a16="http://schemas.microsoft.com/office/drawing/2014/main" id="{2A560B3C-0154-4CD3-9A56-CF894EC2593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1" name="Text Box 96">
          <a:extLst>
            <a:ext uri="{FF2B5EF4-FFF2-40B4-BE49-F238E27FC236}">
              <a16:creationId xmlns:a16="http://schemas.microsoft.com/office/drawing/2014/main" id="{0A5EA2E1-4B2A-421A-8E3C-5A5115A8FFC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B4C77CA9-6FA2-49B4-9154-819391F1F4C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3" name="Text Box 96">
          <a:extLst>
            <a:ext uri="{FF2B5EF4-FFF2-40B4-BE49-F238E27FC236}">
              <a16:creationId xmlns:a16="http://schemas.microsoft.com/office/drawing/2014/main" id="{5869EA1E-BBBB-4A01-A1FC-01776465A4E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4" name="Text Box 88">
          <a:extLst>
            <a:ext uri="{FF2B5EF4-FFF2-40B4-BE49-F238E27FC236}">
              <a16:creationId xmlns:a16="http://schemas.microsoft.com/office/drawing/2014/main" id="{3E75E6ED-D3B2-49C1-B00F-23F48A447ED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5" name="Text Box 96">
          <a:extLst>
            <a:ext uri="{FF2B5EF4-FFF2-40B4-BE49-F238E27FC236}">
              <a16:creationId xmlns:a16="http://schemas.microsoft.com/office/drawing/2014/main" id="{D3F79C40-89BB-489F-B3FB-88A61915BA6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6" name="Text Box 88">
          <a:extLst>
            <a:ext uri="{FF2B5EF4-FFF2-40B4-BE49-F238E27FC236}">
              <a16:creationId xmlns:a16="http://schemas.microsoft.com/office/drawing/2014/main" id="{A1FA04D2-48C2-4DD7-8B14-03632E5FF8A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7" name="Text Box 96">
          <a:extLst>
            <a:ext uri="{FF2B5EF4-FFF2-40B4-BE49-F238E27FC236}">
              <a16:creationId xmlns:a16="http://schemas.microsoft.com/office/drawing/2014/main" id="{D24FE88B-90D3-4092-AC77-CD30ED34796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8" name="Text Box 88">
          <a:extLst>
            <a:ext uri="{FF2B5EF4-FFF2-40B4-BE49-F238E27FC236}">
              <a16:creationId xmlns:a16="http://schemas.microsoft.com/office/drawing/2014/main" id="{1B99F452-394B-43A0-82E0-D4D7FDDBF34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9" name="Text Box 96">
          <a:extLst>
            <a:ext uri="{FF2B5EF4-FFF2-40B4-BE49-F238E27FC236}">
              <a16:creationId xmlns:a16="http://schemas.microsoft.com/office/drawing/2014/main" id="{41357753-3520-401E-9A96-BF31A8605E2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EB9B0E85-949E-43D4-A84F-25B62AB6FC07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4227A4AB-6B31-489B-AE99-0173082E6D15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12" name="Text Box 89">
          <a:extLst>
            <a:ext uri="{FF2B5EF4-FFF2-40B4-BE49-F238E27FC236}">
              <a16:creationId xmlns:a16="http://schemas.microsoft.com/office/drawing/2014/main" id="{90D92506-27F2-4E89-BEEC-32D11E586526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13" name="Text Box 97">
          <a:extLst>
            <a:ext uri="{FF2B5EF4-FFF2-40B4-BE49-F238E27FC236}">
              <a16:creationId xmlns:a16="http://schemas.microsoft.com/office/drawing/2014/main" id="{B3D2B8EF-5249-4BC6-AE9C-96EE359F1844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14" name="Text Box 89">
          <a:extLst>
            <a:ext uri="{FF2B5EF4-FFF2-40B4-BE49-F238E27FC236}">
              <a16:creationId xmlns:a16="http://schemas.microsoft.com/office/drawing/2014/main" id="{013294D8-5BC3-436F-96D7-F83B97D24E41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15" name="Text Box 97">
          <a:extLst>
            <a:ext uri="{FF2B5EF4-FFF2-40B4-BE49-F238E27FC236}">
              <a16:creationId xmlns:a16="http://schemas.microsoft.com/office/drawing/2014/main" id="{FD79FE91-49C7-4DA6-9B56-1F75D2E6A7AD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16" name="Text Box 89">
          <a:extLst>
            <a:ext uri="{FF2B5EF4-FFF2-40B4-BE49-F238E27FC236}">
              <a16:creationId xmlns:a16="http://schemas.microsoft.com/office/drawing/2014/main" id="{3CCEE7F5-712C-4023-BBE6-59B143F8FD98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17" name="Text Box 97">
          <a:extLst>
            <a:ext uri="{FF2B5EF4-FFF2-40B4-BE49-F238E27FC236}">
              <a16:creationId xmlns:a16="http://schemas.microsoft.com/office/drawing/2014/main" id="{BEB7E41E-01E5-40D7-B4C6-E44EEB585365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18" name="Text Box 89">
          <a:extLst>
            <a:ext uri="{FF2B5EF4-FFF2-40B4-BE49-F238E27FC236}">
              <a16:creationId xmlns:a16="http://schemas.microsoft.com/office/drawing/2014/main" id="{CC749317-E918-496C-A566-D55462A367E8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19" name="Text Box 97">
          <a:extLst>
            <a:ext uri="{FF2B5EF4-FFF2-40B4-BE49-F238E27FC236}">
              <a16:creationId xmlns:a16="http://schemas.microsoft.com/office/drawing/2014/main" id="{5FB42A5E-70A6-448C-A92C-BE0D43A56B87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20" name="Text Box 89">
          <a:extLst>
            <a:ext uri="{FF2B5EF4-FFF2-40B4-BE49-F238E27FC236}">
              <a16:creationId xmlns:a16="http://schemas.microsoft.com/office/drawing/2014/main" id="{6929C62F-525A-425C-A0B1-B6D8D83ECE39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21" name="Text Box 97">
          <a:extLst>
            <a:ext uri="{FF2B5EF4-FFF2-40B4-BE49-F238E27FC236}">
              <a16:creationId xmlns:a16="http://schemas.microsoft.com/office/drawing/2014/main" id="{DB33A012-68DC-40AF-BD22-95FDDAC8FBEC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22" name="Text Box 89">
          <a:extLst>
            <a:ext uri="{FF2B5EF4-FFF2-40B4-BE49-F238E27FC236}">
              <a16:creationId xmlns:a16="http://schemas.microsoft.com/office/drawing/2014/main" id="{BB36F137-E1CD-4B53-A966-29C62B3EA845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23" name="Text Box 97">
          <a:extLst>
            <a:ext uri="{FF2B5EF4-FFF2-40B4-BE49-F238E27FC236}">
              <a16:creationId xmlns:a16="http://schemas.microsoft.com/office/drawing/2014/main" id="{9B702F18-286D-4855-9600-59F7C877D129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24" name="Text Box 89">
          <a:extLst>
            <a:ext uri="{FF2B5EF4-FFF2-40B4-BE49-F238E27FC236}">
              <a16:creationId xmlns:a16="http://schemas.microsoft.com/office/drawing/2014/main" id="{EC5ECFB4-BE33-45FC-97B1-403BAD2F2AFB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25" name="Text Box 97">
          <a:extLst>
            <a:ext uri="{FF2B5EF4-FFF2-40B4-BE49-F238E27FC236}">
              <a16:creationId xmlns:a16="http://schemas.microsoft.com/office/drawing/2014/main" id="{07FEFE9C-10E1-4EBB-B89C-26026A7B1BB1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26" name="Text Box 89">
          <a:extLst>
            <a:ext uri="{FF2B5EF4-FFF2-40B4-BE49-F238E27FC236}">
              <a16:creationId xmlns:a16="http://schemas.microsoft.com/office/drawing/2014/main" id="{A257B3FA-FE1C-4369-8D3A-A5853C9AC609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27" name="Text Box 97">
          <a:extLst>
            <a:ext uri="{FF2B5EF4-FFF2-40B4-BE49-F238E27FC236}">
              <a16:creationId xmlns:a16="http://schemas.microsoft.com/office/drawing/2014/main" id="{2456E207-7FCD-40FC-B63E-80FD563660AC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28" name="Text Box 89">
          <a:extLst>
            <a:ext uri="{FF2B5EF4-FFF2-40B4-BE49-F238E27FC236}">
              <a16:creationId xmlns:a16="http://schemas.microsoft.com/office/drawing/2014/main" id="{4BB8AD77-A915-43DD-890A-102EA28D095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29" name="Text Box 97">
          <a:extLst>
            <a:ext uri="{FF2B5EF4-FFF2-40B4-BE49-F238E27FC236}">
              <a16:creationId xmlns:a16="http://schemas.microsoft.com/office/drawing/2014/main" id="{5B912C5C-452D-4A1E-AE2E-C26A89633EC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30" name="Text Box 89">
          <a:extLst>
            <a:ext uri="{FF2B5EF4-FFF2-40B4-BE49-F238E27FC236}">
              <a16:creationId xmlns:a16="http://schemas.microsoft.com/office/drawing/2014/main" id="{6C2F77B2-F7FF-4F6C-B1F3-F34044772A1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31" name="Text Box 97">
          <a:extLst>
            <a:ext uri="{FF2B5EF4-FFF2-40B4-BE49-F238E27FC236}">
              <a16:creationId xmlns:a16="http://schemas.microsoft.com/office/drawing/2014/main" id="{A2974BEA-8C25-4B2E-BB3B-D30D1CF7B339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32" name="Text Box 89">
          <a:extLst>
            <a:ext uri="{FF2B5EF4-FFF2-40B4-BE49-F238E27FC236}">
              <a16:creationId xmlns:a16="http://schemas.microsoft.com/office/drawing/2014/main" id="{9E1B3DA9-4DC0-448A-96BA-727E1D5D645D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33" name="Text Box 97">
          <a:extLst>
            <a:ext uri="{FF2B5EF4-FFF2-40B4-BE49-F238E27FC236}">
              <a16:creationId xmlns:a16="http://schemas.microsoft.com/office/drawing/2014/main" id="{D1E3C0B5-A688-42C5-8B69-8F81535AC70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34" name="Text Box 89">
          <a:extLst>
            <a:ext uri="{FF2B5EF4-FFF2-40B4-BE49-F238E27FC236}">
              <a16:creationId xmlns:a16="http://schemas.microsoft.com/office/drawing/2014/main" id="{8F5FE09B-95D2-4F01-870C-55422EE74BB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35" name="Text Box 97">
          <a:extLst>
            <a:ext uri="{FF2B5EF4-FFF2-40B4-BE49-F238E27FC236}">
              <a16:creationId xmlns:a16="http://schemas.microsoft.com/office/drawing/2014/main" id="{011A8750-9F1F-4FEB-B9F2-7381C1A5FE09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36" name="Text Box 89">
          <a:extLst>
            <a:ext uri="{FF2B5EF4-FFF2-40B4-BE49-F238E27FC236}">
              <a16:creationId xmlns:a16="http://schemas.microsoft.com/office/drawing/2014/main" id="{78760F67-45EE-4197-83C9-1A6B24C783A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37" name="Text Box 97">
          <a:extLst>
            <a:ext uri="{FF2B5EF4-FFF2-40B4-BE49-F238E27FC236}">
              <a16:creationId xmlns:a16="http://schemas.microsoft.com/office/drawing/2014/main" id="{C3D480D6-956D-44A6-A1DA-73AAA09E1C39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38" name="Text Box 89">
          <a:extLst>
            <a:ext uri="{FF2B5EF4-FFF2-40B4-BE49-F238E27FC236}">
              <a16:creationId xmlns:a16="http://schemas.microsoft.com/office/drawing/2014/main" id="{DEEEE87F-E070-41FE-87FD-10C90F4E6135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39" name="Text Box 97">
          <a:extLst>
            <a:ext uri="{FF2B5EF4-FFF2-40B4-BE49-F238E27FC236}">
              <a16:creationId xmlns:a16="http://schemas.microsoft.com/office/drawing/2014/main" id="{48863828-C730-40AB-B623-78FF3B53C80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40" name="Text Box 89">
          <a:extLst>
            <a:ext uri="{FF2B5EF4-FFF2-40B4-BE49-F238E27FC236}">
              <a16:creationId xmlns:a16="http://schemas.microsoft.com/office/drawing/2014/main" id="{40A2328B-5C6B-41B8-B22F-0D3F9ED3840C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41" name="Text Box 97">
          <a:extLst>
            <a:ext uri="{FF2B5EF4-FFF2-40B4-BE49-F238E27FC236}">
              <a16:creationId xmlns:a16="http://schemas.microsoft.com/office/drawing/2014/main" id="{2AC00F87-03E5-4E34-8DF0-CBF65F3A561B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42" name="Text Box 89">
          <a:extLst>
            <a:ext uri="{FF2B5EF4-FFF2-40B4-BE49-F238E27FC236}">
              <a16:creationId xmlns:a16="http://schemas.microsoft.com/office/drawing/2014/main" id="{4F1A7A5D-8B42-4DD9-8481-F0A17A3BF7A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43" name="Text Box 97">
          <a:extLst>
            <a:ext uri="{FF2B5EF4-FFF2-40B4-BE49-F238E27FC236}">
              <a16:creationId xmlns:a16="http://schemas.microsoft.com/office/drawing/2014/main" id="{4486DED9-2F05-4A0A-B809-273BF8B137C6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44" name="Text Box 89">
          <a:extLst>
            <a:ext uri="{FF2B5EF4-FFF2-40B4-BE49-F238E27FC236}">
              <a16:creationId xmlns:a16="http://schemas.microsoft.com/office/drawing/2014/main" id="{AB28C911-C67A-4440-BDDC-E54CACC9E1B2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45" name="Text Box 97">
          <a:extLst>
            <a:ext uri="{FF2B5EF4-FFF2-40B4-BE49-F238E27FC236}">
              <a16:creationId xmlns:a16="http://schemas.microsoft.com/office/drawing/2014/main" id="{3B582461-C93A-464D-A1B3-8509A4ED45C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46" name="Text Box 89">
          <a:extLst>
            <a:ext uri="{FF2B5EF4-FFF2-40B4-BE49-F238E27FC236}">
              <a16:creationId xmlns:a16="http://schemas.microsoft.com/office/drawing/2014/main" id="{C93CFDB7-E234-4B76-BF30-3D5BCBD89245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47" name="Text Box 97">
          <a:extLst>
            <a:ext uri="{FF2B5EF4-FFF2-40B4-BE49-F238E27FC236}">
              <a16:creationId xmlns:a16="http://schemas.microsoft.com/office/drawing/2014/main" id="{56ED5148-A6BE-4767-A2CF-7CC37EF78E7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48" name="Text Box 89">
          <a:extLst>
            <a:ext uri="{FF2B5EF4-FFF2-40B4-BE49-F238E27FC236}">
              <a16:creationId xmlns:a16="http://schemas.microsoft.com/office/drawing/2014/main" id="{2D7B87B9-F039-422B-A80C-ECE09F4BEC3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49" name="Text Box 97">
          <a:extLst>
            <a:ext uri="{FF2B5EF4-FFF2-40B4-BE49-F238E27FC236}">
              <a16:creationId xmlns:a16="http://schemas.microsoft.com/office/drawing/2014/main" id="{820B3B9F-C894-4C96-83AF-1684136B796E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50" name="Text Box 89">
          <a:extLst>
            <a:ext uri="{FF2B5EF4-FFF2-40B4-BE49-F238E27FC236}">
              <a16:creationId xmlns:a16="http://schemas.microsoft.com/office/drawing/2014/main" id="{99E53CC5-DF10-409D-B190-57FBEF34059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51" name="Text Box 97">
          <a:extLst>
            <a:ext uri="{FF2B5EF4-FFF2-40B4-BE49-F238E27FC236}">
              <a16:creationId xmlns:a16="http://schemas.microsoft.com/office/drawing/2014/main" id="{1C6D2623-7192-41EE-B2F1-B35DC076ECC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52" name="Text Box 89">
          <a:extLst>
            <a:ext uri="{FF2B5EF4-FFF2-40B4-BE49-F238E27FC236}">
              <a16:creationId xmlns:a16="http://schemas.microsoft.com/office/drawing/2014/main" id="{BDB0BCC0-411D-49E8-AB03-33CD04D1024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53" name="Text Box 97">
          <a:extLst>
            <a:ext uri="{FF2B5EF4-FFF2-40B4-BE49-F238E27FC236}">
              <a16:creationId xmlns:a16="http://schemas.microsoft.com/office/drawing/2014/main" id="{67651C0E-5BF6-4599-A071-DE337B216CA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54" name="Text Box 89">
          <a:extLst>
            <a:ext uri="{FF2B5EF4-FFF2-40B4-BE49-F238E27FC236}">
              <a16:creationId xmlns:a16="http://schemas.microsoft.com/office/drawing/2014/main" id="{AD73868E-6BDF-4D38-AF4C-3001ECBA274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55" name="Text Box 97">
          <a:extLst>
            <a:ext uri="{FF2B5EF4-FFF2-40B4-BE49-F238E27FC236}">
              <a16:creationId xmlns:a16="http://schemas.microsoft.com/office/drawing/2014/main" id="{7DAA8514-BCFF-4669-BA89-5179A0E99FBB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56" name="Text Box 89">
          <a:extLst>
            <a:ext uri="{FF2B5EF4-FFF2-40B4-BE49-F238E27FC236}">
              <a16:creationId xmlns:a16="http://schemas.microsoft.com/office/drawing/2014/main" id="{41428160-132F-4AC0-A377-6DE2C7F87DB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57" name="Text Box 97">
          <a:extLst>
            <a:ext uri="{FF2B5EF4-FFF2-40B4-BE49-F238E27FC236}">
              <a16:creationId xmlns:a16="http://schemas.microsoft.com/office/drawing/2014/main" id="{361E7919-8D31-406B-9A3F-4C3B46127D9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657225"/>
    <xdr:sp macro="" textlink="">
      <xdr:nvSpPr>
        <xdr:cNvPr id="158" name="Text Box 89">
          <a:extLst>
            <a:ext uri="{FF2B5EF4-FFF2-40B4-BE49-F238E27FC236}">
              <a16:creationId xmlns:a16="http://schemas.microsoft.com/office/drawing/2014/main" id="{25B22D37-FC3C-4F83-BF01-6751783F542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657225"/>
    <xdr:sp macro="" textlink="">
      <xdr:nvSpPr>
        <xdr:cNvPr id="159" name="Text Box 97">
          <a:extLst>
            <a:ext uri="{FF2B5EF4-FFF2-40B4-BE49-F238E27FC236}">
              <a16:creationId xmlns:a16="http://schemas.microsoft.com/office/drawing/2014/main" id="{79928DA2-0D09-40F5-927D-13FC5586DD5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666750"/>
    <xdr:sp macro="" textlink="">
      <xdr:nvSpPr>
        <xdr:cNvPr id="160" name="Text Box 89">
          <a:extLst>
            <a:ext uri="{FF2B5EF4-FFF2-40B4-BE49-F238E27FC236}">
              <a16:creationId xmlns:a16="http://schemas.microsoft.com/office/drawing/2014/main" id="{E010C877-899C-41E0-BC55-E7A3BDB0FB2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666750"/>
    <xdr:sp macro="" textlink="">
      <xdr:nvSpPr>
        <xdr:cNvPr id="161" name="Text Box 97">
          <a:extLst>
            <a:ext uri="{FF2B5EF4-FFF2-40B4-BE49-F238E27FC236}">
              <a16:creationId xmlns:a16="http://schemas.microsoft.com/office/drawing/2014/main" id="{27DDC537-0E2D-47EB-A2B7-5188B805853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666750"/>
    <xdr:sp macro="" textlink="">
      <xdr:nvSpPr>
        <xdr:cNvPr id="162" name="Text Box 89">
          <a:extLst>
            <a:ext uri="{FF2B5EF4-FFF2-40B4-BE49-F238E27FC236}">
              <a16:creationId xmlns:a16="http://schemas.microsoft.com/office/drawing/2014/main" id="{76ACE47A-7DFF-4D03-AE72-3DEF54E1D89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666750"/>
    <xdr:sp macro="" textlink="">
      <xdr:nvSpPr>
        <xdr:cNvPr id="163" name="Text Box 97">
          <a:extLst>
            <a:ext uri="{FF2B5EF4-FFF2-40B4-BE49-F238E27FC236}">
              <a16:creationId xmlns:a16="http://schemas.microsoft.com/office/drawing/2014/main" id="{3A82A436-5E5F-4742-BAA3-0B0AD1CBEE7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666750"/>
    <xdr:sp macro="" textlink="">
      <xdr:nvSpPr>
        <xdr:cNvPr id="164" name="Text Box 89">
          <a:extLst>
            <a:ext uri="{FF2B5EF4-FFF2-40B4-BE49-F238E27FC236}">
              <a16:creationId xmlns:a16="http://schemas.microsoft.com/office/drawing/2014/main" id="{9751BBDB-9F06-4D77-A44F-0DFEF0C1E33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666750"/>
    <xdr:sp macro="" textlink="">
      <xdr:nvSpPr>
        <xdr:cNvPr id="165" name="Text Box 97">
          <a:extLst>
            <a:ext uri="{FF2B5EF4-FFF2-40B4-BE49-F238E27FC236}">
              <a16:creationId xmlns:a16="http://schemas.microsoft.com/office/drawing/2014/main" id="{E7E5C174-941F-4698-8770-3EB2E38C353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66" name="Text Box 89">
          <a:extLst>
            <a:ext uri="{FF2B5EF4-FFF2-40B4-BE49-F238E27FC236}">
              <a16:creationId xmlns:a16="http://schemas.microsoft.com/office/drawing/2014/main" id="{BA7B695F-D657-4AA2-B50B-46D5E20D22F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67" name="Text Box 97">
          <a:extLst>
            <a:ext uri="{FF2B5EF4-FFF2-40B4-BE49-F238E27FC236}">
              <a16:creationId xmlns:a16="http://schemas.microsoft.com/office/drawing/2014/main" id="{017B882B-49D6-42B5-9D89-E6B9AD3FB48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68" name="Text Box 89">
          <a:extLst>
            <a:ext uri="{FF2B5EF4-FFF2-40B4-BE49-F238E27FC236}">
              <a16:creationId xmlns:a16="http://schemas.microsoft.com/office/drawing/2014/main" id="{A2CE6159-331D-45C5-ADED-C46DEA34D6B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69" name="Text Box 97">
          <a:extLst>
            <a:ext uri="{FF2B5EF4-FFF2-40B4-BE49-F238E27FC236}">
              <a16:creationId xmlns:a16="http://schemas.microsoft.com/office/drawing/2014/main" id="{2264D55E-2088-4ED1-A803-BE7E0EE5281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70" name="Text Box 89">
          <a:extLst>
            <a:ext uri="{FF2B5EF4-FFF2-40B4-BE49-F238E27FC236}">
              <a16:creationId xmlns:a16="http://schemas.microsoft.com/office/drawing/2014/main" id="{98C6FFDE-5997-45C0-88EB-F1D7DD87A90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71" name="Text Box 97">
          <a:extLst>
            <a:ext uri="{FF2B5EF4-FFF2-40B4-BE49-F238E27FC236}">
              <a16:creationId xmlns:a16="http://schemas.microsoft.com/office/drawing/2014/main" id="{7BA1E7C7-6722-4667-9A0A-19BC6F22018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72" name="Text Box 89">
          <a:extLst>
            <a:ext uri="{FF2B5EF4-FFF2-40B4-BE49-F238E27FC236}">
              <a16:creationId xmlns:a16="http://schemas.microsoft.com/office/drawing/2014/main" id="{A6D6CC72-2D4C-4995-B60F-D177DD8C47F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73" name="Text Box 97">
          <a:extLst>
            <a:ext uri="{FF2B5EF4-FFF2-40B4-BE49-F238E27FC236}">
              <a16:creationId xmlns:a16="http://schemas.microsoft.com/office/drawing/2014/main" id="{81BCD787-5766-47E3-86D3-144B588FE8E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74" name="Text Box 89">
          <a:extLst>
            <a:ext uri="{FF2B5EF4-FFF2-40B4-BE49-F238E27FC236}">
              <a16:creationId xmlns:a16="http://schemas.microsoft.com/office/drawing/2014/main" id="{8A07590F-ACE7-4380-8ECB-A41D4201E58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75" name="Text Box 97">
          <a:extLst>
            <a:ext uri="{FF2B5EF4-FFF2-40B4-BE49-F238E27FC236}">
              <a16:creationId xmlns:a16="http://schemas.microsoft.com/office/drawing/2014/main" id="{A0779BBD-7109-4EC8-8E50-4B7ECC2C458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76" name="Text Box 89">
          <a:extLst>
            <a:ext uri="{FF2B5EF4-FFF2-40B4-BE49-F238E27FC236}">
              <a16:creationId xmlns:a16="http://schemas.microsoft.com/office/drawing/2014/main" id="{55D11B34-E9A8-4E39-BE1B-3A0E45CC6FE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77" name="Text Box 97">
          <a:extLst>
            <a:ext uri="{FF2B5EF4-FFF2-40B4-BE49-F238E27FC236}">
              <a16:creationId xmlns:a16="http://schemas.microsoft.com/office/drawing/2014/main" id="{390202B6-96C2-4177-8770-C599B678A93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78" name="Text Box 89">
          <a:extLst>
            <a:ext uri="{FF2B5EF4-FFF2-40B4-BE49-F238E27FC236}">
              <a16:creationId xmlns:a16="http://schemas.microsoft.com/office/drawing/2014/main" id="{E94D27FA-3560-4CD6-9534-CC948A6486A5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79" name="Text Box 97">
          <a:extLst>
            <a:ext uri="{FF2B5EF4-FFF2-40B4-BE49-F238E27FC236}">
              <a16:creationId xmlns:a16="http://schemas.microsoft.com/office/drawing/2014/main" id="{02CF88F0-689A-4F33-9C11-31D0CBC2A47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80" name="Text Box 89">
          <a:extLst>
            <a:ext uri="{FF2B5EF4-FFF2-40B4-BE49-F238E27FC236}">
              <a16:creationId xmlns:a16="http://schemas.microsoft.com/office/drawing/2014/main" id="{E57D8F39-FD07-441B-945A-8158A55ACB7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81" name="Text Box 97">
          <a:extLst>
            <a:ext uri="{FF2B5EF4-FFF2-40B4-BE49-F238E27FC236}">
              <a16:creationId xmlns:a16="http://schemas.microsoft.com/office/drawing/2014/main" id="{89F5AB03-B45B-4756-94A4-1D54F09B937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82" name="Text Box 89">
          <a:extLst>
            <a:ext uri="{FF2B5EF4-FFF2-40B4-BE49-F238E27FC236}">
              <a16:creationId xmlns:a16="http://schemas.microsoft.com/office/drawing/2014/main" id="{80274302-EC98-4EFB-AAAA-C8731A3DC3C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83" name="Text Box 97">
          <a:extLst>
            <a:ext uri="{FF2B5EF4-FFF2-40B4-BE49-F238E27FC236}">
              <a16:creationId xmlns:a16="http://schemas.microsoft.com/office/drawing/2014/main" id="{4253DAEC-FBBE-46BB-B3D5-5A89661C0D1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84" name="Text Box 89">
          <a:extLst>
            <a:ext uri="{FF2B5EF4-FFF2-40B4-BE49-F238E27FC236}">
              <a16:creationId xmlns:a16="http://schemas.microsoft.com/office/drawing/2014/main" id="{6015E4FF-47D7-4DF4-AE4E-97318844036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85" name="Text Box 97">
          <a:extLst>
            <a:ext uri="{FF2B5EF4-FFF2-40B4-BE49-F238E27FC236}">
              <a16:creationId xmlns:a16="http://schemas.microsoft.com/office/drawing/2014/main" id="{3665B6BB-19CA-4CF7-8676-93FDF29388D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86" name="Text Box 89">
          <a:extLst>
            <a:ext uri="{FF2B5EF4-FFF2-40B4-BE49-F238E27FC236}">
              <a16:creationId xmlns:a16="http://schemas.microsoft.com/office/drawing/2014/main" id="{36860ECA-1B77-4BD4-BE48-1F5CACED1A1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87" name="Text Box 97">
          <a:extLst>
            <a:ext uri="{FF2B5EF4-FFF2-40B4-BE49-F238E27FC236}">
              <a16:creationId xmlns:a16="http://schemas.microsoft.com/office/drawing/2014/main" id="{4B14C913-EDC2-4D5F-A24C-FB1F5E0E6C6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88" name="Text Box 89">
          <a:extLst>
            <a:ext uri="{FF2B5EF4-FFF2-40B4-BE49-F238E27FC236}">
              <a16:creationId xmlns:a16="http://schemas.microsoft.com/office/drawing/2014/main" id="{9B1BA888-296F-43D7-A754-E81AF3D2050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89" name="Text Box 97">
          <a:extLst>
            <a:ext uri="{FF2B5EF4-FFF2-40B4-BE49-F238E27FC236}">
              <a16:creationId xmlns:a16="http://schemas.microsoft.com/office/drawing/2014/main" id="{A7B41517-3083-47E8-828F-682F9DAF1FF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90" name="Text Box 89">
          <a:extLst>
            <a:ext uri="{FF2B5EF4-FFF2-40B4-BE49-F238E27FC236}">
              <a16:creationId xmlns:a16="http://schemas.microsoft.com/office/drawing/2014/main" id="{44E1C856-2AA1-494D-BB90-BC9168A527D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85750"/>
    <xdr:sp macro="" textlink="">
      <xdr:nvSpPr>
        <xdr:cNvPr id="191" name="Text Box 97">
          <a:extLst>
            <a:ext uri="{FF2B5EF4-FFF2-40B4-BE49-F238E27FC236}">
              <a16:creationId xmlns:a16="http://schemas.microsoft.com/office/drawing/2014/main" id="{6A9A8C22-153E-463C-9B46-D8BCAE4FC42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92" name="Text Box 89">
          <a:extLst>
            <a:ext uri="{FF2B5EF4-FFF2-40B4-BE49-F238E27FC236}">
              <a16:creationId xmlns:a16="http://schemas.microsoft.com/office/drawing/2014/main" id="{ED62EAF3-9F67-4FC4-8553-9968286C142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93" name="Text Box 97">
          <a:extLst>
            <a:ext uri="{FF2B5EF4-FFF2-40B4-BE49-F238E27FC236}">
              <a16:creationId xmlns:a16="http://schemas.microsoft.com/office/drawing/2014/main" id="{6ADFF966-A632-4AC9-90DF-DB00317D182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94" name="Text Box 89">
          <a:extLst>
            <a:ext uri="{FF2B5EF4-FFF2-40B4-BE49-F238E27FC236}">
              <a16:creationId xmlns:a16="http://schemas.microsoft.com/office/drawing/2014/main" id="{A33284A4-6764-4B4B-8BDA-B640A843511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95" name="Text Box 97">
          <a:extLst>
            <a:ext uri="{FF2B5EF4-FFF2-40B4-BE49-F238E27FC236}">
              <a16:creationId xmlns:a16="http://schemas.microsoft.com/office/drawing/2014/main" id="{15D3F6BD-97EB-4985-89F9-CC7053B5A90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96" name="Text Box 89">
          <a:extLst>
            <a:ext uri="{FF2B5EF4-FFF2-40B4-BE49-F238E27FC236}">
              <a16:creationId xmlns:a16="http://schemas.microsoft.com/office/drawing/2014/main" id="{DD10D302-370E-405F-A444-804301AB174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26</xdr:row>
      <xdr:rowOff>0</xdr:rowOff>
    </xdr:from>
    <xdr:ext cx="0" cy="295275"/>
    <xdr:sp macro="" textlink="">
      <xdr:nvSpPr>
        <xdr:cNvPr id="197" name="Text Box 97">
          <a:extLst>
            <a:ext uri="{FF2B5EF4-FFF2-40B4-BE49-F238E27FC236}">
              <a16:creationId xmlns:a16="http://schemas.microsoft.com/office/drawing/2014/main" id="{E037F7D5-284C-4AE2-BF3D-EE9EBC70567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27</xdr:row>
      <xdr:rowOff>0</xdr:rowOff>
    </xdr:from>
    <xdr:ext cx="76200" cy="285750"/>
    <xdr:sp macro="" textlink="">
      <xdr:nvSpPr>
        <xdr:cNvPr id="16" name="Text Box 88">
          <a:extLst>
            <a:ext uri="{FF2B5EF4-FFF2-40B4-BE49-F238E27FC236}">
              <a16:creationId xmlns:a16="http://schemas.microsoft.com/office/drawing/2014/main" id="{E704F556-08AB-4FB2-B735-895A27D83A09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27</xdr:row>
      <xdr:rowOff>0</xdr:rowOff>
    </xdr:from>
    <xdr:ext cx="76200" cy="285750"/>
    <xdr:sp macro="" textlink="">
      <xdr:nvSpPr>
        <xdr:cNvPr id="17" name="Text Box 96">
          <a:extLst>
            <a:ext uri="{FF2B5EF4-FFF2-40B4-BE49-F238E27FC236}">
              <a16:creationId xmlns:a16="http://schemas.microsoft.com/office/drawing/2014/main" id="{002EFBF0-3DCE-4FA3-9907-2961C8E8C7AF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27</xdr:row>
      <xdr:rowOff>0</xdr:rowOff>
    </xdr:from>
    <xdr:ext cx="76200" cy="295275"/>
    <xdr:sp macro="" textlink="">
      <xdr:nvSpPr>
        <xdr:cNvPr id="18" name="Text Box 88">
          <a:extLst>
            <a:ext uri="{FF2B5EF4-FFF2-40B4-BE49-F238E27FC236}">
              <a16:creationId xmlns:a16="http://schemas.microsoft.com/office/drawing/2014/main" id="{418041FB-900B-4A70-8E03-55299D2CD229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27</xdr:row>
      <xdr:rowOff>0</xdr:rowOff>
    </xdr:from>
    <xdr:ext cx="76200" cy="295275"/>
    <xdr:sp macro="" textlink="">
      <xdr:nvSpPr>
        <xdr:cNvPr id="19" name="Text Box 96">
          <a:extLst>
            <a:ext uri="{FF2B5EF4-FFF2-40B4-BE49-F238E27FC236}">
              <a16:creationId xmlns:a16="http://schemas.microsoft.com/office/drawing/2014/main" id="{88C42788-E426-4FF2-A3CB-1BE67DC1F0FE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27</xdr:row>
      <xdr:rowOff>0</xdr:rowOff>
    </xdr:from>
    <xdr:ext cx="76200" cy="295275"/>
    <xdr:sp macro="" textlink="">
      <xdr:nvSpPr>
        <xdr:cNvPr id="20" name="Text Box 88">
          <a:extLst>
            <a:ext uri="{FF2B5EF4-FFF2-40B4-BE49-F238E27FC236}">
              <a16:creationId xmlns:a16="http://schemas.microsoft.com/office/drawing/2014/main" id="{BF874594-940F-4364-AD57-8756267B6170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27</xdr:row>
      <xdr:rowOff>0</xdr:rowOff>
    </xdr:from>
    <xdr:ext cx="76200" cy="295275"/>
    <xdr:sp macro="" textlink="">
      <xdr:nvSpPr>
        <xdr:cNvPr id="21" name="Text Box 96">
          <a:extLst>
            <a:ext uri="{FF2B5EF4-FFF2-40B4-BE49-F238E27FC236}">
              <a16:creationId xmlns:a16="http://schemas.microsoft.com/office/drawing/2014/main" id="{7F9CA2DA-4C6F-4E07-A005-27BB729DD901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27</xdr:row>
      <xdr:rowOff>0</xdr:rowOff>
    </xdr:from>
    <xdr:ext cx="76200" cy="295275"/>
    <xdr:sp macro="" textlink="">
      <xdr:nvSpPr>
        <xdr:cNvPr id="22" name="Text Box 88">
          <a:extLst>
            <a:ext uri="{FF2B5EF4-FFF2-40B4-BE49-F238E27FC236}">
              <a16:creationId xmlns:a16="http://schemas.microsoft.com/office/drawing/2014/main" id="{2438D7EC-8971-40CD-A7C0-534378B8B02E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27</xdr:row>
      <xdr:rowOff>0</xdr:rowOff>
    </xdr:from>
    <xdr:ext cx="76200" cy="295275"/>
    <xdr:sp macro="" textlink="">
      <xdr:nvSpPr>
        <xdr:cNvPr id="23" name="Text Box 96">
          <a:extLst>
            <a:ext uri="{FF2B5EF4-FFF2-40B4-BE49-F238E27FC236}">
              <a16:creationId xmlns:a16="http://schemas.microsoft.com/office/drawing/2014/main" id="{B306E882-8699-4EDD-BE93-E1D6DE1E189F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27</xdr:row>
      <xdr:rowOff>0</xdr:rowOff>
    </xdr:from>
    <xdr:ext cx="76200" cy="285750"/>
    <xdr:sp macro="" textlink="">
      <xdr:nvSpPr>
        <xdr:cNvPr id="24" name="Text Box 88">
          <a:extLst>
            <a:ext uri="{FF2B5EF4-FFF2-40B4-BE49-F238E27FC236}">
              <a16:creationId xmlns:a16="http://schemas.microsoft.com/office/drawing/2014/main" id="{8BC33E40-2DCB-4225-B936-A518CCF08742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27</xdr:row>
      <xdr:rowOff>0</xdr:rowOff>
    </xdr:from>
    <xdr:ext cx="76200" cy="285750"/>
    <xdr:sp macro="" textlink="">
      <xdr:nvSpPr>
        <xdr:cNvPr id="26" name="Text Box 96">
          <a:extLst>
            <a:ext uri="{FF2B5EF4-FFF2-40B4-BE49-F238E27FC236}">
              <a16:creationId xmlns:a16="http://schemas.microsoft.com/office/drawing/2014/main" id="{8CB51BC8-1CC6-41F8-B6CA-14A3B82E8112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27</xdr:row>
      <xdr:rowOff>0</xdr:rowOff>
    </xdr:from>
    <xdr:ext cx="76200" cy="295275"/>
    <xdr:sp macro="" textlink="">
      <xdr:nvSpPr>
        <xdr:cNvPr id="28" name="Text Box 88">
          <a:extLst>
            <a:ext uri="{FF2B5EF4-FFF2-40B4-BE49-F238E27FC236}">
              <a16:creationId xmlns:a16="http://schemas.microsoft.com/office/drawing/2014/main" id="{F782C4C6-5E21-4468-90C9-A6D987BA7D74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27</xdr:row>
      <xdr:rowOff>0</xdr:rowOff>
    </xdr:from>
    <xdr:ext cx="76200" cy="295275"/>
    <xdr:sp macro="" textlink="">
      <xdr:nvSpPr>
        <xdr:cNvPr id="30" name="Text Box 96">
          <a:extLst>
            <a:ext uri="{FF2B5EF4-FFF2-40B4-BE49-F238E27FC236}">
              <a16:creationId xmlns:a16="http://schemas.microsoft.com/office/drawing/2014/main" id="{B82892F2-1594-45D2-B272-1E40CC044406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27</xdr:row>
      <xdr:rowOff>0</xdr:rowOff>
    </xdr:from>
    <xdr:ext cx="76200" cy="295275"/>
    <xdr:sp macro="" textlink="">
      <xdr:nvSpPr>
        <xdr:cNvPr id="32" name="Text Box 88">
          <a:extLst>
            <a:ext uri="{FF2B5EF4-FFF2-40B4-BE49-F238E27FC236}">
              <a16:creationId xmlns:a16="http://schemas.microsoft.com/office/drawing/2014/main" id="{E5181883-59C6-4CCB-A9DC-AF6D6DEB54D4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27</xdr:row>
      <xdr:rowOff>0</xdr:rowOff>
    </xdr:from>
    <xdr:ext cx="76200" cy="295275"/>
    <xdr:sp macro="" textlink="">
      <xdr:nvSpPr>
        <xdr:cNvPr id="34" name="Text Box 96">
          <a:extLst>
            <a:ext uri="{FF2B5EF4-FFF2-40B4-BE49-F238E27FC236}">
              <a16:creationId xmlns:a16="http://schemas.microsoft.com/office/drawing/2014/main" id="{16B07B9E-DA99-4BBB-9121-5ABF16815EEF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27</xdr:row>
      <xdr:rowOff>0</xdr:rowOff>
    </xdr:from>
    <xdr:ext cx="76200" cy="285750"/>
    <xdr:sp macro="" textlink="">
      <xdr:nvSpPr>
        <xdr:cNvPr id="36" name="Text Box 88">
          <a:extLst>
            <a:ext uri="{FF2B5EF4-FFF2-40B4-BE49-F238E27FC236}">
              <a16:creationId xmlns:a16="http://schemas.microsoft.com/office/drawing/2014/main" id="{EA65F92E-1B2F-4F4D-A314-8A5EFC0930E2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27</xdr:row>
      <xdr:rowOff>0</xdr:rowOff>
    </xdr:from>
    <xdr:ext cx="76200" cy="285750"/>
    <xdr:sp macro="" textlink="">
      <xdr:nvSpPr>
        <xdr:cNvPr id="38" name="Text Box 96">
          <a:extLst>
            <a:ext uri="{FF2B5EF4-FFF2-40B4-BE49-F238E27FC236}">
              <a16:creationId xmlns:a16="http://schemas.microsoft.com/office/drawing/2014/main" id="{3DEF046C-E626-4AD2-A054-72BE04F7D729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27</xdr:row>
      <xdr:rowOff>0</xdr:rowOff>
    </xdr:from>
    <xdr:ext cx="76200" cy="295275"/>
    <xdr:sp macro="" textlink="">
      <xdr:nvSpPr>
        <xdr:cNvPr id="40" name="Text Box 88">
          <a:extLst>
            <a:ext uri="{FF2B5EF4-FFF2-40B4-BE49-F238E27FC236}">
              <a16:creationId xmlns:a16="http://schemas.microsoft.com/office/drawing/2014/main" id="{D9D716C4-161E-4283-BE31-8F02E758B996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27</xdr:row>
      <xdr:rowOff>0</xdr:rowOff>
    </xdr:from>
    <xdr:ext cx="76200" cy="295275"/>
    <xdr:sp macro="" textlink="">
      <xdr:nvSpPr>
        <xdr:cNvPr id="42" name="Text Box 96">
          <a:extLst>
            <a:ext uri="{FF2B5EF4-FFF2-40B4-BE49-F238E27FC236}">
              <a16:creationId xmlns:a16="http://schemas.microsoft.com/office/drawing/2014/main" id="{62A19E03-6309-46F9-92E2-270CD3BD1DC3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27</xdr:row>
      <xdr:rowOff>0</xdr:rowOff>
    </xdr:from>
    <xdr:ext cx="76200" cy="295275"/>
    <xdr:sp macro="" textlink="">
      <xdr:nvSpPr>
        <xdr:cNvPr id="44" name="Text Box 88">
          <a:extLst>
            <a:ext uri="{FF2B5EF4-FFF2-40B4-BE49-F238E27FC236}">
              <a16:creationId xmlns:a16="http://schemas.microsoft.com/office/drawing/2014/main" id="{2700007D-DF86-430C-BD16-E1F017FB9DE6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27</xdr:row>
      <xdr:rowOff>0</xdr:rowOff>
    </xdr:from>
    <xdr:ext cx="76200" cy="295275"/>
    <xdr:sp macro="" textlink="">
      <xdr:nvSpPr>
        <xdr:cNvPr id="46" name="Text Box 96">
          <a:extLst>
            <a:ext uri="{FF2B5EF4-FFF2-40B4-BE49-F238E27FC236}">
              <a16:creationId xmlns:a16="http://schemas.microsoft.com/office/drawing/2014/main" id="{6705C101-C1D2-4593-900E-4D1560A59F1F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27</xdr:row>
      <xdr:rowOff>0</xdr:rowOff>
    </xdr:from>
    <xdr:ext cx="76200" cy="295275"/>
    <xdr:sp macro="" textlink="">
      <xdr:nvSpPr>
        <xdr:cNvPr id="48" name="Text Box 88">
          <a:extLst>
            <a:ext uri="{FF2B5EF4-FFF2-40B4-BE49-F238E27FC236}">
              <a16:creationId xmlns:a16="http://schemas.microsoft.com/office/drawing/2014/main" id="{B3D2E666-54F2-45D1-91D3-9A823E1D990D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27</xdr:row>
      <xdr:rowOff>0</xdr:rowOff>
    </xdr:from>
    <xdr:ext cx="76200" cy="295275"/>
    <xdr:sp macro="" textlink="">
      <xdr:nvSpPr>
        <xdr:cNvPr id="50" name="Text Box 96">
          <a:extLst>
            <a:ext uri="{FF2B5EF4-FFF2-40B4-BE49-F238E27FC236}">
              <a16:creationId xmlns:a16="http://schemas.microsoft.com/office/drawing/2014/main" id="{68D9327E-1804-40B2-906E-471BA9C41EAE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85750"/>
    <xdr:sp macro="" textlink="">
      <xdr:nvSpPr>
        <xdr:cNvPr id="52" name="Text Box 89">
          <a:extLst>
            <a:ext uri="{FF2B5EF4-FFF2-40B4-BE49-F238E27FC236}">
              <a16:creationId xmlns:a16="http://schemas.microsoft.com/office/drawing/2014/main" id="{91060901-2ADD-4B2F-81E5-81B1953D3EE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85750"/>
    <xdr:sp macro="" textlink="">
      <xdr:nvSpPr>
        <xdr:cNvPr id="54" name="Text Box 97">
          <a:extLst>
            <a:ext uri="{FF2B5EF4-FFF2-40B4-BE49-F238E27FC236}">
              <a16:creationId xmlns:a16="http://schemas.microsoft.com/office/drawing/2014/main" id="{6154C4E6-A9F2-475E-8B87-763EA5531D2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56" name="Text Box 89">
          <a:extLst>
            <a:ext uri="{FF2B5EF4-FFF2-40B4-BE49-F238E27FC236}">
              <a16:creationId xmlns:a16="http://schemas.microsoft.com/office/drawing/2014/main" id="{8801E29C-54C0-431B-ACC9-E65F6B1C5FF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57" name="Text Box 97">
          <a:extLst>
            <a:ext uri="{FF2B5EF4-FFF2-40B4-BE49-F238E27FC236}">
              <a16:creationId xmlns:a16="http://schemas.microsoft.com/office/drawing/2014/main" id="{98CA7388-2FDC-41E0-AF98-FD045A95A7C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58" name="Text Box 89">
          <a:extLst>
            <a:ext uri="{FF2B5EF4-FFF2-40B4-BE49-F238E27FC236}">
              <a16:creationId xmlns:a16="http://schemas.microsoft.com/office/drawing/2014/main" id="{ADAE121E-2A5A-4062-B8D6-07E56A1BD1A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59" name="Text Box 97">
          <a:extLst>
            <a:ext uri="{FF2B5EF4-FFF2-40B4-BE49-F238E27FC236}">
              <a16:creationId xmlns:a16="http://schemas.microsoft.com/office/drawing/2014/main" id="{6E30140A-8296-44E6-BBA6-394DC0751E4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60" name="Text Box 89">
          <a:extLst>
            <a:ext uri="{FF2B5EF4-FFF2-40B4-BE49-F238E27FC236}">
              <a16:creationId xmlns:a16="http://schemas.microsoft.com/office/drawing/2014/main" id="{7341B68A-2473-4CC3-B162-C69EC2833A1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61" name="Text Box 97">
          <a:extLst>
            <a:ext uri="{FF2B5EF4-FFF2-40B4-BE49-F238E27FC236}">
              <a16:creationId xmlns:a16="http://schemas.microsoft.com/office/drawing/2014/main" id="{D72171F5-52E5-42E5-8F03-2B04E352BED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85750"/>
    <xdr:sp macro="" textlink="">
      <xdr:nvSpPr>
        <xdr:cNvPr id="68" name="Text Box 89">
          <a:extLst>
            <a:ext uri="{FF2B5EF4-FFF2-40B4-BE49-F238E27FC236}">
              <a16:creationId xmlns:a16="http://schemas.microsoft.com/office/drawing/2014/main" id="{0C029DB4-3401-4503-A392-01768F65DDE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85750"/>
    <xdr:sp macro="" textlink="">
      <xdr:nvSpPr>
        <xdr:cNvPr id="69" name="Text Box 97">
          <a:extLst>
            <a:ext uri="{FF2B5EF4-FFF2-40B4-BE49-F238E27FC236}">
              <a16:creationId xmlns:a16="http://schemas.microsoft.com/office/drawing/2014/main" id="{F4EA56A3-FDB5-45F9-9799-B9066A6FB83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70" name="Text Box 89">
          <a:extLst>
            <a:ext uri="{FF2B5EF4-FFF2-40B4-BE49-F238E27FC236}">
              <a16:creationId xmlns:a16="http://schemas.microsoft.com/office/drawing/2014/main" id="{2734000F-F6BA-4B37-905C-B00B55A0F0E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71" name="Text Box 97">
          <a:extLst>
            <a:ext uri="{FF2B5EF4-FFF2-40B4-BE49-F238E27FC236}">
              <a16:creationId xmlns:a16="http://schemas.microsoft.com/office/drawing/2014/main" id="{BAC2E576-D226-4C3B-A440-BB1BCA53570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72" name="Text Box 89">
          <a:extLst>
            <a:ext uri="{FF2B5EF4-FFF2-40B4-BE49-F238E27FC236}">
              <a16:creationId xmlns:a16="http://schemas.microsoft.com/office/drawing/2014/main" id="{7A0AAAEE-5D60-4F6C-ADCF-0897A899A71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C8F9E125-5E4F-41F2-B734-1B9AF9AB54C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74" name="Text Box 89">
          <a:extLst>
            <a:ext uri="{FF2B5EF4-FFF2-40B4-BE49-F238E27FC236}">
              <a16:creationId xmlns:a16="http://schemas.microsoft.com/office/drawing/2014/main" id="{09601B62-0AE6-4BC8-B845-1D84BD89199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75" name="Text Box 97">
          <a:extLst>
            <a:ext uri="{FF2B5EF4-FFF2-40B4-BE49-F238E27FC236}">
              <a16:creationId xmlns:a16="http://schemas.microsoft.com/office/drawing/2014/main" id="{00E397DC-1144-4D58-9A95-92186C4202D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85750"/>
    <xdr:sp macro="" textlink="">
      <xdr:nvSpPr>
        <xdr:cNvPr id="76" name="Text Box 89">
          <a:extLst>
            <a:ext uri="{FF2B5EF4-FFF2-40B4-BE49-F238E27FC236}">
              <a16:creationId xmlns:a16="http://schemas.microsoft.com/office/drawing/2014/main" id="{8E04339C-188C-4927-9BE1-44AB4A5CAC2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85750"/>
    <xdr:sp macro="" textlink="">
      <xdr:nvSpPr>
        <xdr:cNvPr id="77" name="Text Box 97">
          <a:extLst>
            <a:ext uri="{FF2B5EF4-FFF2-40B4-BE49-F238E27FC236}">
              <a16:creationId xmlns:a16="http://schemas.microsoft.com/office/drawing/2014/main" id="{C9811150-89CC-45F7-94F1-73A7BB2B848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78" name="Text Box 89">
          <a:extLst>
            <a:ext uri="{FF2B5EF4-FFF2-40B4-BE49-F238E27FC236}">
              <a16:creationId xmlns:a16="http://schemas.microsoft.com/office/drawing/2014/main" id="{703F774B-8A59-49A5-BCE5-36E3E997B54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79" name="Text Box 97">
          <a:extLst>
            <a:ext uri="{FF2B5EF4-FFF2-40B4-BE49-F238E27FC236}">
              <a16:creationId xmlns:a16="http://schemas.microsoft.com/office/drawing/2014/main" id="{CE86D01B-5FBC-4C30-8BD2-8E69B9CD5F2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80" name="Text Box 89">
          <a:extLst>
            <a:ext uri="{FF2B5EF4-FFF2-40B4-BE49-F238E27FC236}">
              <a16:creationId xmlns:a16="http://schemas.microsoft.com/office/drawing/2014/main" id="{92632FB9-CB96-4040-AC28-0D2D3D09C80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81" name="Text Box 97">
          <a:extLst>
            <a:ext uri="{FF2B5EF4-FFF2-40B4-BE49-F238E27FC236}">
              <a16:creationId xmlns:a16="http://schemas.microsoft.com/office/drawing/2014/main" id="{2CE1221F-99E1-4982-B1D1-AD962EF5863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82" name="Text Box 89">
          <a:extLst>
            <a:ext uri="{FF2B5EF4-FFF2-40B4-BE49-F238E27FC236}">
              <a16:creationId xmlns:a16="http://schemas.microsoft.com/office/drawing/2014/main" id="{80EB5E89-B171-4756-8FB9-7CDB2E6A8C1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83" name="Text Box 97">
          <a:extLst>
            <a:ext uri="{FF2B5EF4-FFF2-40B4-BE49-F238E27FC236}">
              <a16:creationId xmlns:a16="http://schemas.microsoft.com/office/drawing/2014/main" id="{954F1C4E-82C4-4958-9778-DCF3278CE02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85750"/>
    <xdr:sp macro="" textlink="">
      <xdr:nvSpPr>
        <xdr:cNvPr id="84" name="Text Box 89">
          <a:extLst>
            <a:ext uri="{FF2B5EF4-FFF2-40B4-BE49-F238E27FC236}">
              <a16:creationId xmlns:a16="http://schemas.microsoft.com/office/drawing/2014/main" id="{E40D0548-94BD-4DCA-BF9C-43AFAF8EB64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85750"/>
    <xdr:sp macro="" textlink="">
      <xdr:nvSpPr>
        <xdr:cNvPr id="85" name="Text Box 97">
          <a:extLst>
            <a:ext uri="{FF2B5EF4-FFF2-40B4-BE49-F238E27FC236}">
              <a16:creationId xmlns:a16="http://schemas.microsoft.com/office/drawing/2014/main" id="{B427EE5B-4382-4CE9-9768-C8902F6F33B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86" name="Text Box 89">
          <a:extLst>
            <a:ext uri="{FF2B5EF4-FFF2-40B4-BE49-F238E27FC236}">
              <a16:creationId xmlns:a16="http://schemas.microsoft.com/office/drawing/2014/main" id="{0118589F-AC0C-4C8A-B546-C247963FD1B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87" name="Text Box 97">
          <a:extLst>
            <a:ext uri="{FF2B5EF4-FFF2-40B4-BE49-F238E27FC236}">
              <a16:creationId xmlns:a16="http://schemas.microsoft.com/office/drawing/2014/main" id="{43CFC268-4A3B-4467-AA2B-1AC4B9839F6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88" name="Text Box 89">
          <a:extLst>
            <a:ext uri="{FF2B5EF4-FFF2-40B4-BE49-F238E27FC236}">
              <a16:creationId xmlns:a16="http://schemas.microsoft.com/office/drawing/2014/main" id="{0F4F5F0C-3BAE-4645-8BFD-56ABB5AB91B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89" name="Text Box 97">
          <a:extLst>
            <a:ext uri="{FF2B5EF4-FFF2-40B4-BE49-F238E27FC236}">
              <a16:creationId xmlns:a16="http://schemas.microsoft.com/office/drawing/2014/main" id="{61EF0CD6-F18C-4FED-A64C-7D52750691C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198" name="Text Box 89">
          <a:extLst>
            <a:ext uri="{FF2B5EF4-FFF2-40B4-BE49-F238E27FC236}">
              <a16:creationId xmlns:a16="http://schemas.microsoft.com/office/drawing/2014/main" id="{409F2023-992B-4C9A-A4D9-5523FFFEEC0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199" name="Text Box 97">
          <a:extLst>
            <a:ext uri="{FF2B5EF4-FFF2-40B4-BE49-F238E27FC236}">
              <a16:creationId xmlns:a16="http://schemas.microsoft.com/office/drawing/2014/main" id="{28B1A80D-7A3B-4932-8717-A5F3772E69A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85750"/>
    <xdr:sp macro="" textlink="">
      <xdr:nvSpPr>
        <xdr:cNvPr id="200" name="Text Box 89">
          <a:extLst>
            <a:ext uri="{FF2B5EF4-FFF2-40B4-BE49-F238E27FC236}">
              <a16:creationId xmlns:a16="http://schemas.microsoft.com/office/drawing/2014/main" id="{AD500C48-CC90-4724-86C8-A691BC49258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85750"/>
    <xdr:sp macro="" textlink="">
      <xdr:nvSpPr>
        <xdr:cNvPr id="201" name="Text Box 97">
          <a:extLst>
            <a:ext uri="{FF2B5EF4-FFF2-40B4-BE49-F238E27FC236}">
              <a16:creationId xmlns:a16="http://schemas.microsoft.com/office/drawing/2014/main" id="{D9BD0226-9264-4E7E-87B2-BAFA84D3419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02" name="Text Box 89">
          <a:extLst>
            <a:ext uri="{FF2B5EF4-FFF2-40B4-BE49-F238E27FC236}">
              <a16:creationId xmlns:a16="http://schemas.microsoft.com/office/drawing/2014/main" id="{3E60DFB4-2632-437E-8F06-7038F21EC3B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03" name="Text Box 97">
          <a:extLst>
            <a:ext uri="{FF2B5EF4-FFF2-40B4-BE49-F238E27FC236}">
              <a16:creationId xmlns:a16="http://schemas.microsoft.com/office/drawing/2014/main" id="{D541384A-B935-446F-A4F2-7F44B51F94A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04" name="Text Box 89">
          <a:extLst>
            <a:ext uri="{FF2B5EF4-FFF2-40B4-BE49-F238E27FC236}">
              <a16:creationId xmlns:a16="http://schemas.microsoft.com/office/drawing/2014/main" id="{A99160EA-47EC-4628-BF37-7BD6A26EB64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05" name="Text Box 97">
          <a:extLst>
            <a:ext uri="{FF2B5EF4-FFF2-40B4-BE49-F238E27FC236}">
              <a16:creationId xmlns:a16="http://schemas.microsoft.com/office/drawing/2014/main" id="{308080DE-E330-442F-BE60-6DFF5CFFD59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06" name="Text Box 89">
          <a:extLst>
            <a:ext uri="{FF2B5EF4-FFF2-40B4-BE49-F238E27FC236}">
              <a16:creationId xmlns:a16="http://schemas.microsoft.com/office/drawing/2014/main" id="{77F1A075-DA18-4F7C-B877-71636734423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07" name="Text Box 97">
          <a:extLst>
            <a:ext uri="{FF2B5EF4-FFF2-40B4-BE49-F238E27FC236}">
              <a16:creationId xmlns:a16="http://schemas.microsoft.com/office/drawing/2014/main" id="{219FFA7C-2C49-4153-BA82-63CF72BDF28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85750"/>
    <xdr:sp macro="" textlink="">
      <xdr:nvSpPr>
        <xdr:cNvPr id="208" name="Text Box 89">
          <a:extLst>
            <a:ext uri="{FF2B5EF4-FFF2-40B4-BE49-F238E27FC236}">
              <a16:creationId xmlns:a16="http://schemas.microsoft.com/office/drawing/2014/main" id="{410BFD01-19D5-4635-B724-D128816B072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85750"/>
    <xdr:sp macro="" textlink="">
      <xdr:nvSpPr>
        <xdr:cNvPr id="209" name="Text Box 97">
          <a:extLst>
            <a:ext uri="{FF2B5EF4-FFF2-40B4-BE49-F238E27FC236}">
              <a16:creationId xmlns:a16="http://schemas.microsoft.com/office/drawing/2014/main" id="{3CD1D906-D021-4A5F-B4F6-421C995FBE6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10" name="Text Box 89">
          <a:extLst>
            <a:ext uri="{FF2B5EF4-FFF2-40B4-BE49-F238E27FC236}">
              <a16:creationId xmlns:a16="http://schemas.microsoft.com/office/drawing/2014/main" id="{30BF11FF-D74B-4A0B-A4CC-0B574B84179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11" name="Text Box 97">
          <a:extLst>
            <a:ext uri="{FF2B5EF4-FFF2-40B4-BE49-F238E27FC236}">
              <a16:creationId xmlns:a16="http://schemas.microsoft.com/office/drawing/2014/main" id="{E528FB5D-1A46-413D-9AE2-236D28F045A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12" name="Text Box 89">
          <a:extLst>
            <a:ext uri="{FF2B5EF4-FFF2-40B4-BE49-F238E27FC236}">
              <a16:creationId xmlns:a16="http://schemas.microsoft.com/office/drawing/2014/main" id="{6E37D82A-23BE-403D-A118-D73985EECC3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13" name="Text Box 97">
          <a:extLst>
            <a:ext uri="{FF2B5EF4-FFF2-40B4-BE49-F238E27FC236}">
              <a16:creationId xmlns:a16="http://schemas.microsoft.com/office/drawing/2014/main" id="{E236400D-3422-41E6-BBCC-16E4BC0CEE0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14" name="Text Box 89">
          <a:extLst>
            <a:ext uri="{FF2B5EF4-FFF2-40B4-BE49-F238E27FC236}">
              <a16:creationId xmlns:a16="http://schemas.microsoft.com/office/drawing/2014/main" id="{0E1FBED1-3FFB-4F91-83F9-302105E5457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9A6C6906-F33C-445A-A8E6-54C8763618D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85750"/>
    <xdr:sp macro="" textlink="">
      <xdr:nvSpPr>
        <xdr:cNvPr id="216" name="Text Box 89">
          <a:extLst>
            <a:ext uri="{FF2B5EF4-FFF2-40B4-BE49-F238E27FC236}">
              <a16:creationId xmlns:a16="http://schemas.microsoft.com/office/drawing/2014/main" id="{068EA546-E59D-4B71-90A5-813D19F1EA4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85750"/>
    <xdr:sp macro="" textlink="">
      <xdr:nvSpPr>
        <xdr:cNvPr id="217" name="Text Box 97">
          <a:extLst>
            <a:ext uri="{FF2B5EF4-FFF2-40B4-BE49-F238E27FC236}">
              <a16:creationId xmlns:a16="http://schemas.microsoft.com/office/drawing/2014/main" id="{6C56663F-CDA4-471B-A9EF-776B552C756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18" name="Text Box 89">
          <a:extLst>
            <a:ext uri="{FF2B5EF4-FFF2-40B4-BE49-F238E27FC236}">
              <a16:creationId xmlns:a16="http://schemas.microsoft.com/office/drawing/2014/main" id="{029EEA91-194C-4C34-B9A5-0C93B72144C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19" name="Text Box 97">
          <a:extLst>
            <a:ext uri="{FF2B5EF4-FFF2-40B4-BE49-F238E27FC236}">
              <a16:creationId xmlns:a16="http://schemas.microsoft.com/office/drawing/2014/main" id="{C8D72629-90D7-4B38-B98E-14EB8C80648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20" name="Text Box 89">
          <a:extLst>
            <a:ext uri="{FF2B5EF4-FFF2-40B4-BE49-F238E27FC236}">
              <a16:creationId xmlns:a16="http://schemas.microsoft.com/office/drawing/2014/main" id="{AB7702F2-1292-4417-97A2-6B485BEC5F7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21" name="Text Box 97">
          <a:extLst>
            <a:ext uri="{FF2B5EF4-FFF2-40B4-BE49-F238E27FC236}">
              <a16:creationId xmlns:a16="http://schemas.microsoft.com/office/drawing/2014/main" id="{F1099E64-CBC0-49FB-90CC-9BDD9E868D2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22" name="Text Box 89">
          <a:extLst>
            <a:ext uri="{FF2B5EF4-FFF2-40B4-BE49-F238E27FC236}">
              <a16:creationId xmlns:a16="http://schemas.microsoft.com/office/drawing/2014/main" id="{E18D42E6-8EE4-497C-B221-1F4CF3250A6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23" name="Text Box 97">
          <a:extLst>
            <a:ext uri="{FF2B5EF4-FFF2-40B4-BE49-F238E27FC236}">
              <a16:creationId xmlns:a16="http://schemas.microsoft.com/office/drawing/2014/main" id="{2FBCA513-F5BD-49A6-B31E-8549E35826E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85750"/>
    <xdr:sp macro="" textlink="">
      <xdr:nvSpPr>
        <xdr:cNvPr id="224" name="Text Box 89">
          <a:extLst>
            <a:ext uri="{FF2B5EF4-FFF2-40B4-BE49-F238E27FC236}">
              <a16:creationId xmlns:a16="http://schemas.microsoft.com/office/drawing/2014/main" id="{F37E51BA-4815-47F6-9058-3C982487787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85750"/>
    <xdr:sp macro="" textlink="">
      <xdr:nvSpPr>
        <xdr:cNvPr id="225" name="Text Box 97">
          <a:extLst>
            <a:ext uri="{FF2B5EF4-FFF2-40B4-BE49-F238E27FC236}">
              <a16:creationId xmlns:a16="http://schemas.microsoft.com/office/drawing/2014/main" id="{A69167CB-F1D4-42ED-82B4-280AE99DDC9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26" name="Text Box 89">
          <a:extLst>
            <a:ext uri="{FF2B5EF4-FFF2-40B4-BE49-F238E27FC236}">
              <a16:creationId xmlns:a16="http://schemas.microsoft.com/office/drawing/2014/main" id="{BB7B7C7E-1B01-4638-8B8D-094FF3BC4C6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27" name="Text Box 97">
          <a:extLst>
            <a:ext uri="{FF2B5EF4-FFF2-40B4-BE49-F238E27FC236}">
              <a16:creationId xmlns:a16="http://schemas.microsoft.com/office/drawing/2014/main" id="{85EDD4A9-3822-40BD-B067-7DBD9DFFA4F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28" name="Text Box 89">
          <a:extLst>
            <a:ext uri="{FF2B5EF4-FFF2-40B4-BE49-F238E27FC236}">
              <a16:creationId xmlns:a16="http://schemas.microsoft.com/office/drawing/2014/main" id="{69AF302C-0E05-47F6-9C88-9590F203D3C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29" name="Text Box 97">
          <a:extLst>
            <a:ext uri="{FF2B5EF4-FFF2-40B4-BE49-F238E27FC236}">
              <a16:creationId xmlns:a16="http://schemas.microsoft.com/office/drawing/2014/main" id="{2F4BC7FE-6642-4940-A4F7-7E97C36D37A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30" name="Text Box 89">
          <a:extLst>
            <a:ext uri="{FF2B5EF4-FFF2-40B4-BE49-F238E27FC236}">
              <a16:creationId xmlns:a16="http://schemas.microsoft.com/office/drawing/2014/main" id="{51EFA837-548D-405F-8569-96DDADCF41C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31" name="Text Box 97">
          <a:extLst>
            <a:ext uri="{FF2B5EF4-FFF2-40B4-BE49-F238E27FC236}">
              <a16:creationId xmlns:a16="http://schemas.microsoft.com/office/drawing/2014/main" id="{6FB28386-F69C-4890-AC9E-4BF3A3B31BE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85750"/>
    <xdr:sp macro="" textlink="">
      <xdr:nvSpPr>
        <xdr:cNvPr id="232" name="Text Box 89">
          <a:extLst>
            <a:ext uri="{FF2B5EF4-FFF2-40B4-BE49-F238E27FC236}">
              <a16:creationId xmlns:a16="http://schemas.microsoft.com/office/drawing/2014/main" id="{979EEEC6-C88F-4963-BC73-6F868B54002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85750"/>
    <xdr:sp macro="" textlink="">
      <xdr:nvSpPr>
        <xdr:cNvPr id="233" name="Text Box 97">
          <a:extLst>
            <a:ext uri="{FF2B5EF4-FFF2-40B4-BE49-F238E27FC236}">
              <a16:creationId xmlns:a16="http://schemas.microsoft.com/office/drawing/2014/main" id="{BF78A72C-4A03-4B78-8BC0-29CFBA598E0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34" name="Text Box 89">
          <a:extLst>
            <a:ext uri="{FF2B5EF4-FFF2-40B4-BE49-F238E27FC236}">
              <a16:creationId xmlns:a16="http://schemas.microsoft.com/office/drawing/2014/main" id="{32DC4464-6C0D-494D-A4ED-AF46CFF2E45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35" name="Text Box 97">
          <a:extLst>
            <a:ext uri="{FF2B5EF4-FFF2-40B4-BE49-F238E27FC236}">
              <a16:creationId xmlns:a16="http://schemas.microsoft.com/office/drawing/2014/main" id="{2EBF2208-B9C7-415F-A9D0-1FCC4023ADF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36" name="Text Box 89">
          <a:extLst>
            <a:ext uri="{FF2B5EF4-FFF2-40B4-BE49-F238E27FC236}">
              <a16:creationId xmlns:a16="http://schemas.microsoft.com/office/drawing/2014/main" id="{B6385816-9552-4316-A8C7-56279D77718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37" name="Text Box 97">
          <a:extLst>
            <a:ext uri="{FF2B5EF4-FFF2-40B4-BE49-F238E27FC236}">
              <a16:creationId xmlns:a16="http://schemas.microsoft.com/office/drawing/2014/main" id="{E3DB6EB3-8769-4143-B617-B3E0B0325A3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38" name="Text Box 89">
          <a:extLst>
            <a:ext uri="{FF2B5EF4-FFF2-40B4-BE49-F238E27FC236}">
              <a16:creationId xmlns:a16="http://schemas.microsoft.com/office/drawing/2014/main" id="{EEE885C6-CA71-4367-A199-6FE4DF74112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39" name="Text Box 97">
          <a:extLst>
            <a:ext uri="{FF2B5EF4-FFF2-40B4-BE49-F238E27FC236}">
              <a16:creationId xmlns:a16="http://schemas.microsoft.com/office/drawing/2014/main" id="{592AFD99-460E-47AA-89E1-E469926B03A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85750"/>
    <xdr:sp macro="" textlink="">
      <xdr:nvSpPr>
        <xdr:cNvPr id="240" name="Text Box 89">
          <a:extLst>
            <a:ext uri="{FF2B5EF4-FFF2-40B4-BE49-F238E27FC236}">
              <a16:creationId xmlns:a16="http://schemas.microsoft.com/office/drawing/2014/main" id="{ADFF5D6F-7E60-4B70-9152-281D5160C0F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85750"/>
    <xdr:sp macro="" textlink="">
      <xdr:nvSpPr>
        <xdr:cNvPr id="241" name="Text Box 97">
          <a:extLst>
            <a:ext uri="{FF2B5EF4-FFF2-40B4-BE49-F238E27FC236}">
              <a16:creationId xmlns:a16="http://schemas.microsoft.com/office/drawing/2014/main" id="{15EFB9DE-9E8D-462C-AAE6-499010E2B7A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42" name="Text Box 89">
          <a:extLst>
            <a:ext uri="{FF2B5EF4-FFF2-40B4-BE49-F238E27FC236}">
              <a16:creationId xmlns:a16="http://schemas.microsoft.com/office/drawing/2014/main" id="{97F41684-3961-431A-9185-C8350BEDC9B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43" name="Text Box 97">
          <a:extLst>
            <a:ext uri="{FF2B5EF4-FFF2-40B4-BE49-F238E27FC236}">
              <a16:creationId xmlns:a16="http://schemas.microsoft.com/office/drawing/2014/main" id="{B11CC065-974A-4584-A425-15065E62118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44" name="Text Box 89">
          <a:extLst>
            <a:ext uri="{FF2B5EF4-FFF2-40B4-BE49-F238E27FC236}">
              <a16:creationId xmlns:a16="http://schemas.microsoft.com/office/drawing/2014/main" id="{F30FF318-C5A6-46C4-89A9-AC947944320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45" name="Text Box 97">
          <a:extLst>
            <a:ext uri="{FF2B5EF4-FFF2-40B4-BE49-F238E27FC236}">
              <a16:creationId xmlns:a16="http://schemas.microsoft.com/office/drawing/2014/main" id="{6065B92F-A313-477E-A96C-0B2F8B8EB80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46" name="Text Box 89">
          <a:extLst>
            <a:ext uri="{FF2B5EF4-FFF2-40B4-BE49-F238E27FC236}">
              <a16:creationId xmlns:a16="http://schemas.microsoft.com/office/drawing/2014/main" id="{E20310F4-8280-486F-A80F-EB61CB16B95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27</xdr:row>
      <xdr:rowOff>0</xdr:rowOff>
    </xdr:from>
    <xdr:ext cx="0" cy="295275"/>
    <xdr:sp macro="" textlink="">
      <xdr:nvSpPr>
        <xdr:cNvPr id="247" name="Text Box 97">
          <a:extLst>
            <a:ext uri="{FF2B5EF4-FFF2-40B4-BE49-F238E27FC236}">
              <a16:creationId xmlns:a16="http://schemas.microsoft.com/office/drawing/2014/main" id="{1CEBEC96-BC3A-4C93-AE30-5F0D12967F3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2" name="Text Box 88">
          <a:extLst>
            <a:ext uri="{FF2B5EF4-FFF2-40B4-BE49-F238E27FC236}">
              <a16:creationId xmlns:a16="http://schemas.microsoft.com/office/drawing/2014/main" id="{2EDD903B-2C34-46A5-9D60-A7EC59C91C74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3" name="Text Box 96">
          <a:extLst>
            <a:ext uri="{FF2B5EF4-FFF2-40B4-BE49-F238E27FC236}">
              <a16:creationId xmlns:a16="http://schemas.microsoft.com/office/drawing/2014/main" id="{17DC7439-D0C0-431F-9712-7968DABA33F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" name="Text Box 88">
          <a:extLst>
            <a:ext uri="{FF2B5EF4-FFF2-40B4-BE49-F238E27FC236}">
              <a16:creationId xmlns:a16="http://schemas.microsoft.com/office/drawing/2014/main" id="{5AF01F65-6305-498D-9931-3B9305C2394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5" name="Text Box 96">
          <a:extLst>
            <a:ext uri="{FF2B5EF4-FFF2-40B4-BE49-F238E27FC236}">
              <a16:creationId xmlns:a16="http://schemas.microsoft.com/office/drawing/2014/main" id="{78EF2C25-1D69-4708-81D5-EA435E40A5F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BFCAB3F8-B151-4D25-A045-FADDE3C48ED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" name="Text Box 96">
          <a:extLst>
            <a:ext uri="{FF2B5EF4-FFF2-40B4-BE49-F238E27FC236}">
              <a16:creationId xmlns:a16="http://schemas.microsoft.com/office/drawing/2014/main" id="{83C0DE92-0ABF-4248-9899-89FD83BD3A7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" name="Text Box 88">
          <a:extLst>
            <a:ext uri="{FF2B5EF4-FFF2-40B4-BE49-F238E27FC236}">
              <a16:creationId xmlns:a16="http://schemas.microsoft.com/office/drawing/2014/main" id="{3F720042-4F62-4529-9D97-A5C548A9EE6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" name="Text Box 96">
          <a:extLst>
            <a:ext uri="{FF2B5EF4-FFF2-40B4-BE49-F238E27FC236}">
              <a16:creationId xmlns:a16="http://schemas.microsoft.com/office/drawing/2014/main" id="{C66F588C-5933-4958-8097-5F9E1538181B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" name="Text Box 88">
          <a:extLst>
            <a:ext uri="{FF2B5EF4-FFF2-40B4-BE49-F238E27FC236}">
              <a16:creationId xmlns:a16="http://schemas.microsoft.com/office/drawing/2014/main" id="{4D12FC75-D08A-4865-BE5D-A17E01438B5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1" name="Text Box 96">
          <a:extLst>
            <a:ext uri="{FF2B5EF4-FFF2-40B4-BE49-F238E27FC236}">
              <a16:creationId xmlns:a16="http://schemas.microsoft.com/office/drawing/2014/main" id="{327339D5-A994-4407-B60F-9883E31C55E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2" name="Text Box 88">
          <a:extLst>
            <a:ext uri="{FF2B5EF4-FFF2-40B4-BE49-F238E27FC236}">
              <a16:creationId xmlns:a16="http://schemas.microsoft.com/office/drawing/2014/main" id="{AF538DD2-A6F2-472C-A9AD-21924AB08A2A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3" name="Text Box 96">
          <a:extLst>
            <a:ext uri="{FF2B5EF4-FFF2-40B4-BE49-F238E27FC236}">
              <a16:creationId xmlns:a16="http://schemas.microsoft.com/office/drawing/2014/main" id="{8D768062-7B25-4012-B3E8-71CD4930961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4" name="Text Box 88">
          <a:extLst>
            <a:ext uri="{FF2B5EF4-FFF2-40B4-BE49-F238E27FC236}">
              <a16:creationId xmlns:a16="http://schemas.microsoft.com/office/drawing/2014/main" id="{38023939-BFE9-4AD6-AC93-E54AD9E4042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5" name="Text Box 96">
          <a:extLst>
            <a:ext uri="{FF2B5EF4-FFF2-40B4-BE49-F238E27FC236}">
              <a16:creationId xmlns:a16="http://schemas.microsoft.com/office/drawing/2014/main" id="{B563FD85-305A-4C02-B3AA-0730262B2CA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6" name="Text Box 88">
          <a:extLst>
            <a:ext uri="{FF2B5EF4-FFF2-40B4-BE49-F238E27FC236}">
              <a16:creationId xmlns:a16="http://schemas.microsoft.com/office/drawing/2014/main" id="{D58D4BF8-F6C9-4B07-81F9-6B9787C9A582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7" name="Text Box 96">
          <a:extLst>
            <a:ext uri="{FF2B5EF4-FFF2-40B4-BE49-F238E27FC236}">
              <a16:creationId xmlns:a16="http://schemas.microsoft.com/office/drawing/2014/main" id="{B4F35E25-6FC8-41CE-B7A5-C9AB1483C7C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8" name="Text Box 88">
          <a:extLst>
            <a:ext uri="{FF2B5EF4-FFF2-40B4-BE49-F238E27FC236}">
              <a16:creationId xmlns:a16="http://schemas.microsoft.com/office/drawing/2014/main" id="{874583F9-782B-4C3B-9ABE-4EA798A4150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9" name="Text Box 96">
          <a:extLst>
            <a:ext uri="{FF2B5EF4-FFF2-40B4-BE49-F238E27FC236}">
              <a16:creationId xmlns:a16="http://schemas.microsoft.com/office/drawing/2014/main" id="{01D8F03E-E6B0-43FF-AC90-EBCB82FD3A4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0" name="Text Box 88">
          <a:extLst>
            <a:ext uri="{FF2B5EF4-FFF2-40B4-BE49-F238E27FC236}">
              <a16:creationId xmlns:a16="http://schemas.microsoft.com/office/drawing/2014/main" id="{D1DDDB95-A776-43A6-8C89-3F3BAEE0E6FB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1" name="Text Box 96">
          <a:extLst>
            <a:ext uri="{FF2B5EF4-FFF2-40B4-BE49-F238E27FC236}">
              <a16:creationId xmlns:a16="http://schemas.microsoft.com/office/drawing/2014/main" id="{F26923D9-AA9D-4547-A061-8F0A89AC1B0E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2" name="Text Box 88">
          <a:extLst>
            <a:ext uri="{FF2B5EF4-FFF2-40B4-BE49-F238E27FC236}">
              <a16:creationId xmlns:a16="http://schemas.microsoft.com/office/drawing/2014/main" id="{A581F310-0CFC-4EAF-ABBC-3196B8E3F77C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3" name="Text Box 96">
          <a:extLst>
            <a:ext uri="{FF2B5EF4-FFF2-40B4-BE49-F238E27FC236}">
              <a16:creationId xmlns:a16="http://schemas.microsoft.com/office/drawing/2014/main" id="{38AFA6CB-356F-44A0-8E4A-D210B12BC3F2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4" name="Text Box 88">
          <a:extLst>
            <a:ext uri="{FF2B5EF4-FFF2-40B4-BE49-F238E27FC236}">
              <a16:creationId xmlns:a16="http://schemas.microsoft.com/office/drawing/2014/main" id="{A1B30567-6470-41EA-BE99-9217DE15EAF4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5" name="Text Box 89">
          <a:extLst>
            <a:ext uri="{FF2B5EF4-FFF2-40B4-BE49-F238E27FC236}">
              <a16:creationId xmlns:a16="http://schemas.microsoft.com/office/drawing/2014/main" id="{3214F9E9-94F3-48D4-9647-857696F2A544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6" name="Text Box 96">
          <a:extLst>
            <a:ext uri="{FF2B5EF4-FFF2-40B4-BE49-F238E27FC236}">
              <a16:creationId xmlns:a16="http://schemas.microsoft.com/office/drawing/2014/main" id="{5CDDD66C-2AE7-4D4F-8B27-326A7DA4EE4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7" name="Text Box 97">
          <a:extLst>
            <a:ext uri="{FF2B5EF4-FFF2-40B4-BE49-F238E27FC236}">
              <a16:creationId xmlns:a16="http://schemas.microsoft.com/office/drawing/2014/main" id="{562E3CAF-C15D-431C-B192-BC7BB3A41A3E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8" name="Text Box 88">
          <a:extLst>
            <a:ext uri="{FF2B5EF4-FFF2-40B4-BE49-F238E27FC236}">
              <a16:creationId xmlns:a16="http://schemas.microsoft.com/office/drawing/2014/main" id="{04F6A92B-37E9-4FB1-9114-223E14FFE3E9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29" name="Text Box 89">
          <a:extLst>
            <a:ext uri="{FF2B5EF4-FFF2-40B4-BE49-F238E27FC236}">
              <a16:creationId xmlns:a16="http://schemas.microsoft.com/office/drawing/2014/main" id="{9DF498C9-B0DD-4E2C-A742-4FBC6E5C0E9F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0" name="Text Box 96">
          <a:extLst>
            <a:ext uri="{FF2B5EF4-FFF2-40B4-BE49-F238E27FC236}">
              <a16:creationId xmlns:a16="http://schemas.microsoft.com/office/drawing/2014/main" id="{A87C0AF0-472F-4654-B12B-0989D7CB8E4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1" name="Text Box 97">
          <a:extLst>
            <a:ext uri="{FF2B5EF4-FFF2-40B4-BE49-F238E27FC236}">
              <a16:creationId xmlns:a16="http://schemas.microsoft.com/office/drawing/2014/main" id="{32A54C06-3207-4D91-80A6-5E30B0FD354D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2" name="Text Box 88">
          <a:extLst>
            <a:ext uri="{FF2B5EF4-FFF2-40B4-BE49-F238E27FC236}">
              <a16:creationId xmlns:a16="http://schemas.microsoft.com/office/drawing/2014/main" id="{612E73BA-61B8-4A2D-BE99-DDB22D437BA0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3" name="Text Box 89">
          <a:extLst>
            <a:ext uri="{FF2B5EF4-FFF2-40B4-BE49-F238E27FC236}">
              <a16:creationId xmlns:a16="http://schemas.microsoft.com/office/drawing/2014/main" id="{24568B74-BF52-4733-A973-E7613F10D8E9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4" name="Text Box 96">
          <a:extLst>
            <a:ext uri="{FF2B5EF4-FFF2-40B4-BE49-F238E27FC236}">
              <a16:creationId xmlns:a16="http://schemas.microsoft.com/office/drawing/2014/main" id="{053D07A1-AEF1-4869-9E89-97416D4F7664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5" name="Text Box 97">
          <a:extLst>
            <a:ext uri="{FF2B5EF4-FFF2-40B4-BE49-F238E27FC236}">
              <a16:creationId xmlns:a16="http://schemas.microsoft.com/office/drawing/2014/main" id="{EE38C4F6-364F-4325-A4EB-CB273C82073A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6" name="Text Box 88">
          <a:extLst>
            <a:ext uri="{FF2B5EF4-FFF2-40B4-BE49-F238E27FC236}">
              <a16:creationId xmlns:a16="http://schemas.microsoft.com/office/drawing/2014/main" id="{5C4BD364-B26F-46A7-9C63-0713F5B7C63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7" name="Text Box 89">
          <a:extLst>
            <a:ext uri="{FF2B5EF4-FFF2-40B4-BE49-F238E27FC236}">
              <a16:creationId xmlns:a16="http://schemas.microsoft.com/office/drawing/2014/main" id="{50C9E19C-300B-4F5B-8337-3C7353465A3D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8" name="Text Box 96">
          <a:extLst>
            <a:ext uri="{FF2B5EF4-FFF2-40B4-BE49-F238E27FC236}">
              <a16:creationId xmlns:a16="http://schemas.microsoft.com/office/drawing/2014/main" id="{EA315F2C-BC0B-4451-A2D3-63EA6E168DB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9" name="Text Box 97">
          <a:extLst>
            <a:ext uri="{FF2B5EF4-FFF2-40B4-BE49-F238E27FC236}">
              <a16:creationId xmlns:a16="http://schemas.microsoft.com/office/drawing/2014/main" id="{902511BC-A1CC-4754-9B0B-FEED107BFF26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0" name="Text Box 88">
          <a:extLst>
            <a:ext uri="{FF2B5EF4-FFF2-40B4-BE49-F238E27FC236}">
              <a16:creationId xmlns:a16="http://schemas.microsoft.com/office/drawing/2014/main" id="{07AEF0A4-7A95-4137-B71E-083F7069808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1" name="Text Box 89">
          <a:extLst>
            <a:ext uri="{FF2B5EF4-FFF2-40B4-BE49-F238E27FC236}">
              <a16:creationId xmlns:a16="http://schemas.microsoft.com/office/drawing/2014/main" id="{5291F77B-7F39-485F-9B02-AACD2875F4EF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2" name="Text Box 96">
          <a:extLst>
            <a:ext uri="{FF2B5EF4-FFF2-40B4-BE49-F238E27FC236}">
              <a16:creationId xmlns:a16="http://schemas.microsoft.com/office/drawing/2014/main" id="{49911B66-08CB-45FC-82AA-6B658189F4EC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3" name="Text Box 97">
          <a:extLst>
            <a:ext uri="{FF2B5EF4-FFF2-40B4-BE49-F238E27FC236}">
              <a16:creationId xmlns:a16="http://schemas.microsoft.com/office/drawing/2014/main" id="{8F5D4785-6D45-4AFD-B2F3-A544531DC553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4" name="Text Box 88">
          <a:extLst>
            <a:ext uri="{FF2B5EF4-FFF2-40B4-BE49-F238E27FC236}">
              <a16:creationId xmlns:a16="http://schemas.microsoft.com/office/drawing/2014/main" id="{1DE82AA3-614D-4B61-84A7-0E8364F0243C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5" name="Text Box 89">
          <a:extLst>
            <a:ext uri="{FF2B5EF4-FFF2-40B4-BE49-F238E27FC236}">
              <a16:creationId xmlns:a16="http://schemas.microsoft.com/office/drawing/2014/main" id="{1FC31E23-742D-47D4-B62F-9F24BB390E97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6" name="Text Box 96">
          <a:extLst>
            <a:ext uri="{FF2B5EF4-FFF2-40B4-BE49-F238E27FC236}">
              <a16:creationId xmlns:a16="http://schemas.microsoft.com/office/drawing/2014/main" id="{915B8017-B759-415E-95E9-29D6A9BDE71A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7" name="Text Box 97">
          <a:extLst>
            <a:ext uri="{FF2B5EF4-FFF2-40B4-BE49-F238E27FC236}">
              <a16:creationId xmlns:a16="http://schemas.microsoft.com/office/drawing/2014/main" id="{F31392BA-ADFC-45CF-8811-D8D7A004C830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8" name="Text Box 88">
          <a:extLst>
            <a:ext uri="{FF2B5EF4-FFF2-40B4-BE49-F238E27FC236}">
              <a16:creationId xmlns:a16="http://schemas.microsoft.com/office/drawing/2014/main" id="{A09B3488-B7B3-4663-8AB2-3866E2EC1A5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9" name="Text Box 89">
          <a:extLst>
            <a:ext uri="{FF2B5EF4-FFF2-40B4-BE49-F238E27FC236}">
              <a16:creationId xmlns:a16="http://schemas.microsoft.com/office/drawing/2014/main" id="{EC49160A-1CBD-4BFA-AE2B-1E29DC1EB203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0" name="Text Box 96">
          <a:extLst>
            <a:ext uri="{FF2B5EF4-FFF2-40B4-BE49-F238E27FC236}">
              <a16:creationId xmlns:a16="http://schemas.microsoft.com/office/drawing/2014/main" id="{74E270CF-2297-4C20-A024-0F49C277E877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1" name="Text Box 97">
          <a:extLst>
            <a:ext uri="{FF2B5EF4-FFF2-40B4-BE49-F238E27FC236}">
              <a16:creationId xmlns:a16="http://schemas.microsoft.com/office/drawing/2014/main" id="{5DBFC388-826E-4E36-9E39-BEE438854255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2" name="Text Box 88">
          <a:extLst>
            <a:ext uri="{FF2B5EF4-FFF2-40B4-BE49-F238E27FC236}">
              <a16:creationId xmlns:a16="http://schemas.microsoft.com/office/drawing/2014/main" id="{4B8FAADB-9C37-4AC1-B70E-8893EE1FF452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3" name="Text Box 89">
          <a:extLst>
            <a:ext uri="{FF2B5EF4-FFF2-40B4-BE49-F238E27FC236}">
              <a16:creationId xmlns:a16="http://schemas.microsoft.com/office/drawing/2014/main" id="{2247A898-E3C7-4E34-8887-F86AC358AC05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4" name="Text Box 96">
          <a:extLst>
            <a:ext uri="{FF2B5EF4-FFF2-40B4-BE49-F238E27FC236}">
              <a16:creationId xmlns:a16="http://schemas.microsoft.com/office/drawing/2014/main" id="{A8EF3055-AC82-45AE-B408-2C95E3BD48E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5" name="Text Box 97">
          <a:extLst>
            <a:ext uri="{FF2B5EF4-FFF2-40B4-BE49-F238E27FC236}">
              <a16:creationId xmlns:a16="http://schemas.microsoft.com/office/drawing/2014/main" id="{6E2622F8-31EA-4B85-B900-C078300E671E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6" name="Text Box 88">
          <a:extLst>
            <a:ext uri="{FF2B5EF4-FFF2-40B4-BE49-F238E27FC236}">
              <a16:creationId xmlns:a16="http://schemas.microsoft.com/office/drawing/2014/main" id="{45DC64DE-2F74-4A75-9BF7-807B35DF11A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7" name="Text Box 96">
          <a:extLst>
            <a:ext uri="{FF2B5EF4-FFF2-40B4-BE49-F238E27FC236}">
              <a16:creationId xmlns:a16="http://schemas.microsoft.com/office/drawing/2014/main" id="{89038203-0AEF-4C06-AE5D-E7D99F6E339A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8" name="Text Box 88">
          <a:extLst>
            <a:ext uri="{FF2B5EF4-FFF2-40B4-BE49-F238E27FC236}">
              <a16:creationId xmlns:a16="http://schemas.microsoft.com/office/drawing/2014/main" id="{06B602B1-91FA-415B-8BD1-8ED3AF7D0D9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9" name="Text Box 96">
          <a:extLst>
            <a:ext uri="{FF2B5EF4-FFF2-40B4-BE49-F238E27FC236}">
              <a16:creationId xmlns:a16="http://schemas.microsoft.com/office/drawing/2014/main" id="{877D0C55-B507-4F70-AE08-A345A24BCA10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0" name="Text Box 88">
          <a:extLst>
            <a:ext uri="{FF2B5EF4-FFF2-40B4-BE49-F238E27FC236}">
              <a16:creationId xmlns:a16="http://schemas.microsoft.com/office/drawing/2014/main" id="{136948EE-928A-4A9E-A939-D088ACA23464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1" name="Text Box 96">
          <a:extLst>
            <a:ext uri="{FF2B5EF4-FFF2-40B4-BE49-F238E27FC236}">
              <a16:creationId xmlns:a16="http://schemas.microsoft.com/office/drawing/2014/main" id="{8C5BB61A-2969-4018-A973-B4A579FB7CD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2" name="Text Box 88">
          <a:extLst>
            <a:ext uri="{FF2B5EF4-FFF2-40B4-BE49-F238E27FC236}">
              <a16:creationId xmlns:a16="http://schemas.microsoft.com/office/drawing/2014/main" id="{1F009600-4DE5-476E-9ADC-4201866AFA54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3" name="Text Box 96">
          <a:extLst>
            <a:ext uri="{FF2B5EF4-FFF2-40B4-BE49-F238E27FC236}">
              <a16:creationId xmlns:a16="http://schemas.microsoft.com/office/drawing/2014/main" id="{B41DD7A9-A5D9-4877-BF23-77358B62E9B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9C6BBA9B-EA4A-4497-8FE6-36D25E123A5B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5" name="Text Box 96">
          <a:extLst>
            <a:ext uri="{FF2B5EF4-FFF2-40B4-BE49-F238E27FC236}">
              <a16:creationId xmlns:a16="http://schemas.microsoft.com/office/drawing/2014/main" id="{D404B9E0-1DE4-4624-AB29-D55D8ECB21A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6" name="Text Box 88">
          <a:extLst>
            <a:ext uri="{FF2B5EF4-FFF2-40B4-BE49-F238E27FC236}">
              <a16:creationId xmlns:a16="http://schemas.microsoft.com/office/drawing/2014/main" id="{DF23DE51-5FB9-4562-B248-796D3D4964A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7" name="Text Box 96">
          <a:extLst>
            <a:ext uri="{FF2B5EF4-FFF2-40B4-BE49-F238E27FC236}">
              <a16:creationId xmlns:a16="http://schemas.microsoft.com/office/drawing/2014/main" id="{FCD01D18-EF80-4216-937A-49D20682E43A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8" name="Text Box 88">
          <a:extLst>
            <a:ext uri="{FF2B5EF4-FFF2-40B4-BE49-F238E27FC236}">
              <a16:creationId xmlns:a16="http://schemas.microsoft.com/office/drawing/2014/main" id="{3B688889-9508-4E7A-8A9A-C8D73497D644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9" name="Text Box 96">
          <a:extLst>
            <a:ext uri="{FF2B5EF4-FFF2-40B4-BE49-F238E27FC236}">
              <a16:creationId xmlns:a16="http://schemas.microsoft.com/office/drawing/2014/main" id="{389FF84A-0375-4A7D-846B-0115D4CB7A55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0" name="Text Box 88">
          <a:extLst>
            <a:ext uri="{FF2B5EF4-FFF2-40B4-BE49-F238E27FC236}">
              <a16:creationId xmlns:a16="http://schemas.microsoft.com/office/drawing/2014/main" id="{541B4CA9-FD13-4335-9E26-BE1E92BAB1F1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1" name="Text Box 96">
          <a:extLst>
            <a:ext uri="{FF2B5EF4-FFF2-40B4-BE49-F238E27FC236}">
              <a16:creationId xmlns:a16="http://schemas.microsoft.com/office/drawing/2014/main" id="{2027A854-AE5C-4D82-90F3-5862933E8EC0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2" name="Text Box 88">
          <a:extLst>
            <a:ext uri="{FF2B5EF4-FFF2-40B4-BE49-F238E27FC236}">
              <a16:creationId xmlns:a16="http://schemas.microsoft.com/office/drawing/2014/main" id="{35388537-7A42-4625-B9BE-373F09D02F19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3" name="Text Box 96">
          <a:extLst>
            <a:ext uri="{FF2B5EF4-FFF2-40B4-BE49-F238E27FC236}">
              <a16:creationId xmlns:a16="http://schemas.microsoft.com/office/drawing/2014/main" id="{61C871FF-A6F3-4C6D-91E9-AD08EC3B1421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4" name="Text Box 88">
          <a:extLst>
            <a:ext uri="{FF2B5EF4-FFF2-40B4-BE49-F238E27FC236}">
              <a16:creationId xmlns:a16="http://schemas.microsoft.com/office/drawing/2014/main" id="{421A1E26-D81B-48ED-87B1-E5CE398AF171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5" name="Text Box 96">
          <a:extLst>
            <a:ext uri="{FF2B5EF4-FFF2-40B4-BE49-F238E27FC236}">
              <a16:creationId xmlns:a16="http://schemas.microsoft.com/office/drawing/2014/main" id="{58C4BB94-B01F-4260-AEA4-3C8C8FD7A5C7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76" name="Text Box 88">
          <a:extLst>
            <a:ext uri="{FF2B5EF4-FFF2-40B4-BE49-F238E27FC236}">
              <a16:creationId xmlns:a16="http://schemas.microsoft.com/office/drawing/2014/main" id="{8113B0CE-E27B-48EA-8253-3852DC33BF4F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77" name="Text Box 96">
          <a:extLst>
            <a:ext uri="{FF2B5EF4-FFF2-40B4-BE49-F238E27FC236}">
              <a16:creationId xmlns:a16="http://schemas.microsoft.com/office/drawing/2014/main" id="{D0F9BF64-BB48-43F3-B75C-FB4D9BA44F16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8" name="Text Box 88">
          <a:extLst>
            <a:ext uri="{FF2B5EF4-FFF2-40B4-BE49-F238E27FC236}">
              <a16:creationId xmlns:a16="http://schemas.microsoft.com/office/drawing/2014/main" id="{01F5CC5E-34C8-46EC-9EA9-A01EFBF16FC3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9" name="Text Box 96">
          <a:extLst>
            <a:ext uri="{FF2B5EF4-FFF2-40B4-BE49-F238E27FC236}">
              <a16:creationId xmlns:a16="http://schemas.microsoft.com/office/drawing/2014/main" id="{629518F6-069D-4423-B5A7-3318D84FBF25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0" name="Text Box 88">
          <a:extLst>
            <a:ext uri="{FF2B5EF4-FFF2-40B4-BE49-F238E27FC236}">
              <a16:creationId xmlns:a16="http://schemas.microsoft.com/office/drawing/2014/main" id="{C369B84F-0F56-481C-A232-393EADDA096B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1" name="Text Box 96">
          <a:extLst>
            <a:ext uri="{FF2B5EF4-FFF2-40B4-BE49-F238E27FC236}">
              <a16:creationId xmlns:a16="http://schemas.microsoft.com/office/drawing/2014/main" id="{1413CF81-B5D7-4753-9A74-5FB994037DD0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82" name="Text Box 88">
          <a:extLst>
            <a:ext uri="{FF2B5EF4-FFF2-40B4-BE49-F238E27FC236}">
              <a16:creationId xmlns:a16="http://schemas.microsoft.com/office/drawing/2014/main" id="{4552F1AD-E023-40BD-B3B1-A77581BEC7A8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83" name="Text Box 96">
          <a:extLst>
            <a:ext uri="{FF2B5EF4-FFF2-40B4-BE49-F238E27FC236}">
              <a16:creationId xmlns:a16="http://schemas.microsoft.com/office/drawing/2014/main" id="{F2BC9C1B-A45D-46F9-8F2B-F387E17CF2F3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4" name="Text Box 88">
          <a:extLst>
            <a:ext uri="{FF2B5EF4-FFF2-40B4-BE49-F238E27FC236}">
              <a16:creationId xmlns:a16="http://schemas.microsoft.com/office/drawing/2014/main" id="{F6B8FF50-7515-4198-8D1F-A7C00139C0B0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5" name="Text Box 96">
          <a:extLst>
            <a:ext uri="{FF2B5EF4-FFF2-40B4-BE49-F238E27FC236}">
              <a16:creationId xmlns:a16="http://schemas.microsoft.com/office/drawing/2014/main" id="{118298A9-D277-4955-825B-128B7598CD08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6" name="Text Box 88">
          <a:extLst>
            <a:ext uri="{FF2B5EF4-FFF2-40B4-BE49-F238E27FC236}">
              <a16:creationId xmlns:a16="http://schemas.microsoft.com/office/drawing/2014/main" id="{9BEDF519-87D9-49BB-97AE-A72297A918E8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7" name="Text Box 96">
          <a:extLst>
            <a:ext uri="{FF2B5EF4-FFF2-40B4-BE49-F238E27FC236}">
              <a16:creationId xmlns:a16="http://schemas.microsoft.com/office/drawing/2014/main" id="{92097EBA-8EE2-464D-827D-338EE2ED8F89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8" name="Text Box 88">
          <a:extLst>
            <a:ext uri="{FF2B5EF4-FFF2-40B4-BE49-F238E27FC236}">
              <a16:creationId xmlns:a16="http://schemas.microsoft.com/office/drawing/2014/main" id="{2C44089A-8A38-411F-8ACD-425057CC7D26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9" name="Text Box 96">
          <a:extLst>
            <a:ext uri="{FF2B5EF4-FFF2-40B4-BE49-F238E27FC236}">
              <a16:creationId xmlns:a16="http://schemas.microsoft.com/office/drawing/2014/main" id="{802AD57A-0140-4EB8-BC68-B8C915AEBB41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0" name="Text Box 88">
          <a:extLst>
            <a:ext uri="{FF2B5EF4-FFF2-40B4-BE49-F238E27FC236}">
              <a16:creationId xmlns:a16="http://schemas.microsoft.com/office/drawing/2014/main" id="{D0AA08A8-0F2F-4066-9C96-1B18EB739F8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1" name="Text Box 96">
          <a:extLst>
            <a:ext uri="{FF2B5EF4-FFF2-40B4-BE49-F238E27FC236}">
              <a16:creationId xmlns:a16="http://schemas.microsoft.com/office/drawing/2014/main" id="{D92E158E-481A-41EB-ABA9-3D2925CF7E8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2" name="Text Box 88">
          <a:extLst>
            <a:ext uri="{FF2B5EF4-FFF2-40B4-BE49-F238E27FC236}">
              <a16:creationId xmlns:a16="http://schemas.microsoft.com/office/drawing/2014/main" id="{17618A30-F0C0-468C-820A-5651E89CC55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3" name="Text Box 96">
          <a:extLst>
            <a:ext uri="{FF2B5EF4-FFF2-40B4-BE49-F238E27FC236}">
              <a16:creationId xmlns:a16="http://schemas.microsoft.com/office/drawing/2014/main" id="{63A82CB0-C250-4763-A2B7-2BFBDDA2FAD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4" name="Text Box 88">
          <a:extLst>
            <a:ext uri="{FF2B5EF4-FFF2-40B4-BE49-F238E27FC236}">
              <a16:creationId xmlns:a16="http://schemas.microsoft.com/office/drawing/2014/main" id="{7F10A84D-D945-4B9F-B86B-29BA78C373C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5" name="Text Box 96">
          <a:extLst>
            <a:ext uri="{FF2B5EF4-FFF2-40B4-BE49-F238E27FC236}">
              <a16:creationId xmlns:a16="http://schemas.microsoft.com/office/drawing/2014/main" id="{E51817E3-AB06-4379-978A-6ED63A7169F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6" name="Text Box 88">
          <a:extLst>
            <a:ext uri="{FF2B5EF4-FFF2-40B4-BE49-F238E27FC236}">
              <a16:creationId xmlns:a16="http://schemas.microsoft.com/office/drawing/2014/main" id="{C86FC83C-0A5B-4FCD-A36E-959E679891C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4BAF9FD9-F17F-4950-B69B-BE4B2125B42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8" name="Text Box 88">
          <a:extLst>
            <a:ext uri="{FF2B5EF4-FFF2-40B4-BE49-F238E27FC236}">
              <a16:creationId xmlns:a16="http://schemas.microsoft.com/office/drawing/2014/main" id="{6FF0E7CD-FC8D-4A3C-8B19-E26E9542B8D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9" name="Text Box 96">
          <a:extLst>
            <a:ext uri="{FF2B5EF4-FFF2-40B4-BE49-F238E27FC236}">
              <a16:creationId xmlns:a16="http://schemas.microsoft.com/office/drawing/2014/main" id="{9D9875AC-0C3B-4689-AA01-CEF759BEC98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0" name="Text Box 88">
          <a:extLst>
            <a:ext uri="{FF2B5EF4-FFF2-40B4-BE49-F238E27FC236}">
              <a16:creationId xmlns:a16="http://schemas.microsoft.com/office/drawing/2014/main" id="{F86D6C2F-F7E1-45BA-9A98-4A65F6C7792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1" name="Text Box 96">
          <a:extLst>
            <a:ext uri="{FF2B5EF4-FFF2-40B4-BE49-F238E27FC236}">
              <a16:creationId xmlns:a16="http://schemas.microsoft.com/office/drawing/2014/main" id="{4690B463-76E6-4DF2-8CDF-721AE6C6307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3F7DADEF-3A59-44CE-A899-54DBBB9CFDB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3" name="Text Box 96">
          <a:extLst>
            <a:ext uri="{FF2B5EF4-FFF2-40B4-BE49-F238E27FC236}">
              <a16:creationId xmlns:a16="http://schemas.microsoft.com/office/drawing/2014/main" id="{C42C9D8A-EFCC-4C5C-BC1F-74ED7C7F495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4" name="Text Box 88">
          <a:extLst>
            <a:ext uri="{FF2B5EF4-FFF2-40B4-BE49-F238E27FC236}">
              <a16:creationId xmlns:a16="http://schemas.microsoft.com/office/drawing/2014/main" id="{63890280-467F-41CB-AB4F-C228F8655DD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5" name="Text Box 96">
          <a:extLst>
            <a:ext uri="{FF2B5EF4-FFF2-40B4-BE49-F238E27FC236}">
              <a16:creationId xmlns:a16="http://schemas.microsoft.com/office/drawing/2014/main" id="{D9D3AF76-51B5-4B0F-95A3-56D1F153C50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6" name="Text Box 88">
          <a:extLst>
            <a:ext uri="{FF2B5EF4-FFF2-40B4-BE49-F238E27FC236}">
              <a16:creationId xmlns:a16="http://schemas.microsoft.com/office/drawing/2014/main" id="{9F1FC794-0993-41A4-B79C-D7AF747EA9C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7" name="Text Box 96">
          <a:extLst>
            <a:ext uri="{FF2B5EF4-FFF2-40B4-BE49-F238E27FC236}">
              <a16:creationId xmlns:a16="http://schemas.microsoft.com/office/drawing/2014/main" id="{08AA3A79-D8F8-4D6C-9922-A2101A0832A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8" name="Text Box 88">
          <a:extLst>
            <a:ext uri="{FF2B5EF4-FFF2-40B4-BE49-F238E27FC236}">
              <a16:creationId xmlns:a16="http://schemas.microsoft.com/office/drawing/2014/main" id="{F9431A4B-5BDC-4449-9EDC-89AB8FF26C5A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9" name="Text Box 96">
          <a:extLst>
            <a:ext uri="{FF2B5EF4-FFF2-40B4-BE49-F238E27FC236}">
              <a16:creationId xmlns:a16="http://schemas.microsoft.com/office/drawing/2014/main" id="{685350AD-775E-471D-9CB3-78357CFBF32B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905C4735-A97E-41BC-AD47-ECA5589B8F94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98985218-8272-4E81-B8C2-6C1A4A2BC802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12" name="Text Box 89">
          <a:extLst>
            <a:ext uri="{FF2B5EF4-FFF2-40B4-BE49-F238E27FC236}">
              <a16:creationId xmlns:a16="http://schemas.microsoft.com/office/drawing/2014/main" id="{95ECCA36-89CF-43F5-A7E2-D071CFA1BA9F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13" name="Text Box 97">
          <a:extLst>
            <a:ext uri="{FF2B5EF4-FFF2-40B4-BE49-F238E27FC236}">
              <a16:creationId xmlns:a16="http://schemas.microsoft.com/office/drawing/2014/main" id="{610111AF-31F2-4A11-AA7E-BFC9D98A8F90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14" name="Text Box 89">
          <a:extLst>
            <a:ext uri="{FF2B5EF4-FFF2-40B4-BE49-F238E27FC236}">
              <a16:creationId xmlns:a16="http://schemas.microsoft.com/office/drawing/2014/main" id="{C230556D-333C-4741-A9A0-3B5D0134EE11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15" name="Text Box 97">
          <a:extLst>
            <a:ext uri="{FF2B5EF4-FFF2-40B4-BE49-F238E27FC236}">
              <a16:creationId xmlns:a16="http://schemas.microsoft.com/office/drawing/2014/main" id="{90ABAF61-DA52-4773-8E73-D68127F961F5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16" name="Text Box 89">
          <a:extLst>
            <a:ext uri="{FF2B5EF4-FFF2-40B4-BE49-F238E27FC236}">
              <a16:creationId xmlns:a16="http://schemas.microsoft.com/office/drawing/2014/main" id="{934CC504-2EAC-4A23-AB54-DAA666B668C7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17" name="Text Box 97">
          <a:extLst>
            <a:ext uri="{FF2B5EF4-FFF2-40B4-BE49-F238E27FC236}">
              <a16:creationId xmlns:a16="http://schemas.microsoft.com/office/drawing/2014/main" id="{FE34EDF5-2B5E-4E2A-9F46-318BF4D3DA26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18" name="Text Box 89">
          <a:extLst>
            <a:ext uri="{FF2B5EF4-FFF2-40B4-BE49-F238E27FC236}">
              <a16:creationId xmlns:a16="http://schemas.microsoft.com/office/drawing/2014/main" id="{0B2954BC-185C-40E3-A228-7D32A0A0E0AB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85750"/>
    <xdr:sp macro="" textlink="">
      <xdr:nvSpPr>
        <xdr:cNvPr id="119" name="Text Box 97">
          <a:extLst>
            <a:ext uri="{FF2B5EF4-FFF2-40B4-BE49-F238E27FC236}">
              <a16:creationId xmlns:a16="http://schemas.microsoft.com/office/drawing/2014/main" id="{FB00E59D-EFF1-4E97-9879-F721791E0A18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20" name="Text Box 89">
          <a:extLst>
            <a:ext uri="{FF2B5EF4-FFF2-40B4-BE49-F238E27FC236}">
              <a16:creationId xmlns:a16="http://schemas.microsoft.com/office/drawing/2014/main" id="{3AFE429A-E400-4AAB-8D6C-FB963FEC7B55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21" name="Text Box 97">
          <a:extLst>
            <a:ext uri="{FF2B5EF4-FFF2-40B4-BE49-F238E27FC236}">
              <a16:creationId xmlns:a16="http://schemas.microsoft.com/office/drawing/2014/main" id="{B042986D-94CE-4A3E-AE43-3B9833E2DF54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22" name="Text Box 89">
          <a:extLst>
            <a:ext uri="{FF2B5EF4-FFF2-40B4-BE49-F238E27FC236}">
              <a16:creationId xmlns:a16="http://schemas.microsoft.com/office/drawing/2014/main" id="{E6F960D1-8A41-4298-B5CE-169FE9327781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23" name="Text Box 97">
          <a:extLst>
            <a:ext uri="{FF2B5EF4-FFF2-40B4-BE49-F238E27FC236}">
              <a16:creationId xmlns:a16="http://schemas.microsoft.com/office/drawing/2014/main" id="{F09AE89A-1A92-482B-8359-EE167074CE3F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24" name="Text Box 89">
          <a:extLst>
            <a:ext uri="{FF2B5EF4-FFF2-40B4-BE49-F238E27FC236}">
              <a16:creationId xmlns:a16="http://schemas.microsoft.com/office/drawing/2014/main" id="{0FFF32AF-B6A8-4A92-830B-DE0402CA79D1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295275"/>
    <xdr:sp macro="" textlink="">
      <xdr:nvSpPr>
        <xdr:cNvPr id="125" name="Text Box 97">
          <a:extLst>
            <a:ext uri="{FF2B5EF4-FFF2-40B4-BE49-F238E27FC236}">
              <a16:creationId xmlns:a16="http://schemas.microsoft.com/office/drawing/2014/main" id="{CC06203E-C3DF-4218-B928-5BFAD9B31B25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26" name="Text Box 89">
          <a:extLst>
            <a:ext uri="{FF2B5EF4-FFF2-40B4-BE49-F238E27FC236}">
              <a16:creationId xmlns:a16="http://schemas.microsoft.com/office/drawing/2014/main" id="{999B1B81-D285-42F3-8BBE-BBC536B1894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27" name="Text Box 97">
          <a:extLst>
            <a:ext uri="{FF2B5EF4-FFF2-40B4-BE49-F238E27FC236}">
              <a16:creationId xmlns:a16="http://schemas.microsoft.com/office/drawing/2014/main" id="{FF74F1D0-0BA0-4F81-82D0-264172682FBB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28" name="Text Box 89">
          <a:extLst>
            <a:ext uri="{FF2B5EF4-FFF2-40B4-BE49-F238E27FC236}">
              <a16:creationId xmlns:a16="http://schemas.microsoft.com/office/drawing/2014/main" id="{67235E77-946B-4593-AAD0-5E45FA3896A1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29" name="Text Box 97">
          <a:extLst>
            <a:ext uri="{FF2B5EF4-FFF2-40B4-BE49-F238E27FC236}">
              <a16:creationId xmlns:a16="http://schemas.microsoft.com/office/drawing/2014/main" id="{B7550184-C91A-49AA-9F95-31F57E6B66D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30" name="Text Box 89">
          <a:extLst>
            <a:ext uri="{FF2B5EF4-FFF2-40B4-BE49-F238E27FC236}">
              <a16:creationId xmlns:a16="http://schemas.microsoft.com/office/drawing/2014/main" id="{4034C0D7-78A5-4458-B5BC-A8C5957A811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31" name="Text Box 97">
          <a:extLst>
            <a:ext uri="{FF2B5EF4-FFF2-40B4-BE49-F238E27FC236}">
              <a16:creationId xmlns:a16="http://schemas.microsoft.com/office/drawing/2014/main" id="{577C7B81-2922-494B-9765-B8B3A5C99B0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32" name="Text Box 89">
          <a:extLst>
            <a:ext uri="{FF2B5EF4-FFF2-40B4-BE49-F238E27FC236}">
              <a16:creationId xmlns:a16="http://schemas.microsoft.com/office/drawing/2014/main" id="{D460C389-96C4-43DD-8CD0-01A29818A20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33" name="Text Box 97">
          <a:extLst>
            <a:ext uri="{FF2B5EF4-FFF2-40B4-BE49-F238E27FC236}">
              <a16:creationId xmlns:a16="http://schemas.microsoft.com/office/drawing/2014/main" id="{F32DF896-3A96-4125-BB96-6D9632B0A8D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34" name="Text Box 89">
          <a:extLst>
            <a:ext uri="{FF2B5EF4-FFF2-40B4-BE49-F238E27FC236}">
              <a16:creationId xmlns:a16="http://schemas.microsoft.com/office/drawing/2014/main" id="{AB27F006-B8BB-427B-BEB3-F5124FA307E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35" name="Text Box 97">
          <a:extLst>
            <a:ext uri="{FF2B5EF4-FFF2-40B4-BE49-F238E27FC236}">
              <a16:creationId xmlns:a16="http://schemas.microsoft.com/office/drawing/2014/main" id="{1EE129FB-A15F-40B5-81EC-C1DF04316C9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36" name="Text Box 89">
          <a:extLst>
            <a:ext uri="{FF2B5EF4-FFF2-40B4-BE49-F238E27FC236}">
              <a16:creationId xmlns:a16="http://schemas.microsoft.com/office/drawing/2014/main" id="{80F67188-F77D-4070-A501-19B2D5555BCB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37" name="Text Box 97">
          <a:extLst>
            <a:ext uri="{FF2B5EF4-FFF2-40B4-BE49-F238E27FC236}">
              <a16:creationId xmlns:a16="http://schemas.microsoft.com/office/drawing/2014/main" id="{6ACB8F04-CD24-4CE7-86BC-4D46136BAED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38" name="Text Box 89">
          <a:extLst>
            <a:ext uri="{FF2B5EF4-FFF2-40B4-BE49-F238E27FC236}">
              <a16:creationId xmlns:a16="http://schemas.microsoft.com/office/drawing/2014/main" id="{DF6CCA33-BD1F-4C80-970A-8D7119D251F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39" name="Text Box 97">
          <a:extLst>
            <a:ext uri="{FF2B5EF4-FFF2-40B4-BE49-F238E27FC236}">
              <a16:creationId xmlns:a16="http://schemas.microsoft.com/office/drawing/2014/main" id="{C16EF878-D866-4FB5-9D9F-8FB90D507CD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40" name="Text Box 89">
          <a:extLst>
            <a:ext uri="{FF2B5EF4-FFF2-40B4-BE49-F238E27FC236}">
              <a16:creationId xmlns:a16="http://schemas.microsoft.com/office/drawing/2014/main" id="{1F684FC8-4691-45C1-8FB5-1B02BEACE85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41" name="Text Box 97">
          <a:extLst>
            <a:ext uri="{FF2B5EF4-FFF2-40B4-BE49-F238E27FC236}">
              <a16:creationId xmlns:a16="http://schemas.microsoft.com/office/drawing/2014/main" id="{68FD80B2-EC95-4C50-80E8-97E0EB8F421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42" name="Text Box 89">
          <a:extLst>
            <a:ext uri="{FF2B5EF4-FFF2-40B4-BE49-F238E27FC236}">
              <a16:creationId xmlns:a16="http://schemas.microsoft.com/office/drawing/2014/main" id="{2BB81B3D-3B3E-4EAD-A404-3F42626FD34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43" name="Text Box 97">
          <a:extLst>
            <a:ext uri="{FF2B5EF4-FFF2-40B4-BE49-F238E27FC236}">
              <a16:creationId xmlns:a16="http://schemas.microsoft.com/office/drawing/2014/main" id="{5522F60E-6D54-40F0-801A-DEACA41B0A1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44" name="Text Box 89">
          <a:extLst>
            <a:ext uri="{FF2B5EF4-FFF2-40B4-BE49-F238E27FC236}">
              <a16:creationId xmlns:a16="http://schemas.microsoft.com/office/drawing/2014/main" id="{D87E8622-4A26-450A-A1D6-25B33FB12F19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45" name="Text Box 97">
          <a:extLst>
            <a:ext uri="{FF2B5EF4-FFF2-40B4-BE49-F238E27FC236}">
              <a16:creationId xmlns:a16="http://schemas.microsoft.com/office/drawing/2014/main" id="{C26EC315-E77E-48B4-82D3-EB05AE0DDB6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46" name="Text Box 89">
          <a:extLst>
            <a:ext uri="{FF2B5EF4-FFF2-40B4-BE49-F238E27FC236}">
              <a16:creationId xmlns:a16="http://schemas.microsoft.com/office/drawing/2014/main" id="{7F15A457-0549-4760-BAB1-0ABA977778D6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47" name="Text Box 97">
          <a:extLst>
            <a:ext uri="{FF2B5EF4-FFF2-40B4-BE49-F238E27FC236}">
              <a16:creationId xmlns:a16="http://schemas.microsoft.com/office/drawing/2014/main" id="{82886067-C020-42FE-8230-0C4A99EFEC0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48" name="Text Box 89">
          <a:extLst>
            <a:ext uri="{FF2B5EF4-FFF2-40B4-BE49-F238E27FC236}">
              <a16:creationId xmlns:a16="http://schemas.microsoft.com/office/drawing/2014/main" id="{419B5CD8-0E85-49BD-9AFA-8A8C7F04435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49" name="Text Box 97">
          <a:extLst>
            <a:ext uri="{FF2B5EF4-FFF2-40B4-BE49-F238E27FC236}">
              <a16:creationId xmlns:a16="http://schemas.microsoft.com/office/drawing/2014/main" id="{55206E46-EA07-4C47-B01B-ACA42FC835A6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50" name="Text Box 89">
          <a:extLst>
            <a:ext uri="{FF2B5EF4-FFF2-40B4-BE49-F238E27FC236}">
              <a16:creationId xmlns:a16="http://schemas.microsoft.com/office/drawing/2014/main" id="{2BA4ED16-B1B4-4894-992F-A5175335458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51" name="Text Box 97">
          <a:extLst>
            <a:ext uri="{FF2B5EF4-FFF2-40B4-BE49-F238E27FC236}">
              <a16:creationId xmlns:a16="http://schemas.microsoft.com/office/drawing/2014/main" id="{749F3E66-495D-4E45-BB25-6561E2BF664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52" name="Text Box 89">
          <a:extLst>
            <a:ext uri="{FF2B5EF4-FFF2-40B4-BE49-F238E27FC236}">
              <a16:creationId xmlns:a16="http://schemas.microsoft.com/office/drawing/2014/main" id="{371F4B5B-E7EB-4F6C-973D-9BE02027EF9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53" name="Text Box 97">
          <a:extLst>
            <a:ext uri="{FF2B5EF4-FFF2-40B4-BE49-F238E27FC236}">
              <a16:creationId xmlns:a16="http://schemas.microsoft.com/office/drawing/2014/main" id="{4E666EC8-8313-47A8-80E2-A5E6590D673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54" name="Text Box 89">
          <a:extLst>
            <a:ext uri="{FF2B5EF4-FFF2-40B4-BE49-F238E27FC236}">
              <a16:creationId xmlns:a16="http://schemas.microsoft.com/office/drawing/2014/main" id="{4161CDF8-7F88-4E13-8653-32016B4F228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55" name="Text Box 97">
          <a:extLst>
            <a:ext uri="{FF2B5EF4-FFF2-40B4-BE49-F238E27FC236}">
              <a16:creationId xmlns:a16="http://schemas.microsoft.com/office/drawing/2014/main" id="{AA2CBEB4-D402-493D-8DFC-6D5D4D025A0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56" name="Text Box 89">
          <a:extLst>
            <a:ext uri="{FF2B5EF4-FFF2-40B4-BE49-F238E27FC236}">
              <a16:creationId xmlns:a16="http://schemas.microsoft.com/office/drawing/2014/main" id="{E260A9D1-186A-4E59-B593-F1299EAB27B1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57" name="Text Box 97">
          <a:extLst>
            <a:ext uri="{FF2B5EF4-FFF2-40B4-BE49-F238E27FC236}">
              <a16:creationId xmlns:a16="http://schemas.microsoft.com/office/drawing/2014/main" id="{E3D78C3B-794A-4D16-B163-2407F1D9C67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57225"/>
    <xdr:sp macro="" textlink="">
      <xdr:nvSpPr>
        <xdr:cNvPr id="158" name="Text Box 89">
          <a:extLst>
            <a:ext uri="{FF2B5EF4-FFF2-40B4-BE49-F238E27FC236}">
              <a16:creationId xmlns:a16="http://schemas.microsoft.com/office/drawing/2014/main" id="{C4825986-3AF7-4FBC-BEBC-D70ECDF41D7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57225"/>
    <xdr:sp macro="" textlink="">
      <xdr:nvSpPr>
        <xdr:cNvPr id="159" name="Text Box 97">
          <a:extLst>
            <a:ext uri="{FF2B5EF4-FFF2-40B4-BE49-F238E27FC236}">
              <a16:creationId xmlns:a16="http://schemas.microsoft.com/office/drawing/2014/main" id="{CCE18A2E-5769-4646-8FA8-78318368CFC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0" name="Text Box 89">
          <a:extLst>
            <a:ext uri="{FF2B5EF4-FFF2-40B4-BE49-F238E27FC236}">
              <a16:creationId xmlns:a16="http://schemas.microsoft.com/office/drawing/2014/main" id="{08935A4A-EAF2-4584-8FE2-10BD95BC7F98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1" name="Text Box 97">
          <a:extLst>
            <a:ext uri="{FF2B5EF4-FFF2-40B4-BE49-F238E27FC236}">
              <a16:creationId xmlns:a16="http://schemas.microsoft.com/office/drawing/2014/main" id="{7916A39C-3AF4-482E-978A-33245450680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2" name="Text Box 89">
          <a:extLst>
            <a:ext uri="{FF2B5EF4-FFF2-40B4-BE49-F238E27FC236}">
              <a16:creationId xmlns:a16="http://schemas.microsoft.com/office/drawing/2014/main" id="{F1D7F7BA-9147-4EC0-8DC9-C57CFDD8759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3" name="Text Box 97">
          <a:extLst>
            <a:ext uri="{FF2B5EF4-FFF2-40B4-BE49-F238E27FC236}">
              <a16:creationId xmlns:a16="http://schemas.microsoft.com/office/drawing/2014/main" id="{61DB9F37-8DE1-4116-9BAD-4A250394A89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4" name="Text Box 89">
          <a:extLst>
            <a:ext uri="{FF2B5EF4-FFF2-40B4-BE49-F238E27FC236}">
              <a16:creationId xmlns:a16="http://schemas.microsoft.com/office/drawing/2014/main" id="{329BA35C-5AA0-4E40-BB8F-95FFBE00CCF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5" name="Text Box 97">
          <a:extLst>
            <a:ext uri="{FF2B5EF4-FFF2-40B4-BE49-F238E27FC236}">
              <a16:creationId xmlns:a16="http://schemas.microsoft.com/office/drawing/2014/main" id="{89AECD2E-4CCB-4F50-B898-82194B64C2B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66" name="Text Box 89">
          <a:extLst>
            <a:ext uri="{FF2B5EF4-FFF2-40B4-BE49-F238E27FC236}">
              <a16:creationId xmlns:a16="http://schemas.microsoft.com/office/drawing/2014/main" id="{A96D42FA-8C77-4036-B650-380F6DB90465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67" name="Text Box 97">
          <a:extLst>
            <a:ext uri="{FF2B5EF4-FFF2-40B4-BE49-F238E27FC236}">
              <a16:creationId xmlns:a16="http://schemas.microsoft.com/office/drawing/2014/main" id="{A4C937CE-1A67-4A9F-94C3-2F07F301B6F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68" name="Text Box 89">
          <a:extLst>
            <a:ext uri="{FF2B5EF4-FFF2-40B4-BE49-F238E27FC236}">
              <a16:creationId xmlns:a16="http://schemas.microsoft.com/office/drawing/2014/main" id="{7310BB6D-D07D-4F44-B112-1508CFCE51C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69" name="Text Box 97">
          <a:extLst>
            <a:ext uri="{FF2B5EF4-FFF2-40B4-BE49-F238E27FC236}">
              <a16:creationId xmlns:a16="http://schemas.microsoft.com/office/drawing/2014/main" id="{40EDA051-C959-4BC7-A939-7027A68256D2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0" name="Text Box 89">
          <a:extLst>
            <a:ext uri="{FF2B5EF4-FFF2-40B4-BE49-F238E27FC236}">
              <a16:creationId xmlns:a16="http://schemas.microsoft.com/office/drawing/2014/main" id="{499B7C9E-8C2F-4AA5-A355-8A0290E857C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1" name="Text Box 97">
          <a:extLst>
            <a:ext uri="{FF2B5EF4-FFF2-40B4-BE49-F238E27FC236}">
              <a16:creationId xmlns:a16="http://schemas.microsoft.com/office/drawing/2014/main" id="{A7733B77-41B7-4A01-9E04-A2EC6EF6695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2" name="Text Box 89">
          <a:extLst>
            <a:ext uri="{FF2B5EF4-FFF2-40B4-BE49-F238E27FC236}">
              <a16:creationId xmlns:a16="http://schemas.microsoft.com/office/drawing/2014/main" id="{0351675E-7275-427D-A41D-FAC52366986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3" name="Text Box 97">
          <a:extLst>
            <a:ext uri="{FF2B5EF4-FFF2-40B4-BE49-F238E27FC236}">
              <a16:creationId xmlns:a16="http://schemas.microsoft.com/office/drawing/2014/main" id="{7B10F7CC-8CDC-4163-B3C7-2412ABEC121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74" name="Text Box 89">
          <a:extLst>
            <a:ext uri="{FF2B5EF4-FFF2-40B4-BE49-F238E27FC236}">
              <a16:creationId xmlns:a16="http://schemas.microsoft.com/office/drawing/2014/main" id="{9A807714-5080-4420-9AFD-D520C47913C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75" name="Text Box 97">
          <a:extLst>
            <a:ext uri="{FF2B5EF4-FFF2-40B4-BE49-F238E27FC236}">
              <a16:creationId xmlns:a16="http://schemas.microsoft.com/office/drawing/2014/main" id="{5C1CBC76-63E4-44EE-A7AB-735C61822838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6" name="Text Box 89">
          <a:extLst>
            <a:ext uri="{FF2B5EF4-FFF2-40B4-BE49-F238E27FC236}">
              <a16:creationId xmlns:a16="http://schemas.microsoft.com/office/drawing/2014/main" id="{A700FDD3-4561-42EE-B6BE-FBCD16DCEEE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7" name="Text Box 97">
          <a:extLst>
            <a:ext uri="{FF2B5EF4-FFF2-40B4-BE49-F238E27FC236}">
              <a16:creationId xmlns:a16="http://schemas.microsoft.com/office/drawing/2014/main" id="{15DBB6CA-9C55-477D-ABAB-2CA7636A4FF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8" name="Text Box 89">
          <a:extLst>
            <a:ext uri="{FF2B5EF4-FFF2-40B4-BE49-F238E27FC236}">
              <a16:creationId xmlns:a16="http://schemas.microsoft.com/office/drawing/2014/main" id="{8767A9CB-E11A-487F-9FE5-80638FEFEF7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9" name="Text Box 97">
          <a:extLst>
            <a:ext uri="{FF2B5EF4-FFF2-40B4-BE49-F238E27FC236}">
              <a16:creationId xmlns:a16="http://schemas.microsoft.com/office/drawing/2014/main" id="{FB4B7FDD-274E-42B0-AFA5-47AFB61C00A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0" name="Text Box 89">
          <a:extLst>
            <a:ext uri="{FF2B5EF4-FFF2-40B4-BE49-F238E27FC236}">
              <a16:creationId xmlns:a16="http://schemas.microsoft.com/office/drawing/2014/main" id="{6AF7F263-5888-4757-A407-49D3D9E2AC0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1" name="Text Box 97">
          <a:extLst>
            <a:ext uri="{FF2B5EF4-FFF2-40B4-BE49-F238E27FC236}">
              <a16:creationId xmlns:a16="http://schemas.microsoft.com/office/drawing/2014/main" id="{9FC4869C-40AF-4CAE-8087-86B50DEF373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82" name="Text Box 89">
          <a:extLst>
            <a:ext uri="{FF2B5EF4-FFF2-40B4-BE49-F238E27FC236}">
              <a16:creationId xmlns:a16="http://schemas.microsoft.com/office/drawing/2014/main" id="{B7E3602F-8634-40B5-B6A0-34CEADF907F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83" name="Text Box 97">
          <a:extLst>
            <a:ext uri="{FF2B5EF4-FFF2-40B4-BE49-F238E27FC236}">
              <a16:creationId xmlns:a16="http://schemas.microsoft.com/office/drawing/2014/main" id="{17FA57EC-5B24-49D8-A92B-3D44941E391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4" name="Text Box 89">
          <a:extLst>
            <a:ext uri="{FF2B5EF4-FFF2-40B4-BE49-F238E27FC236}">
              <a16:creationId xmlns:a16="http://schemas.microsoft.com/office/drawing/2014/main" id="{BC83C8FA-C048-4358-B548-975DF72EEA9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5" name="Text Box 97">
          <a:extLst>
            <a:ext uri="{FF2B5EF4-FFF2-40B4-BE49-F238E27FC236}">
              <a16:creationId xmlns:a16="http://schemas.microsoft.com/office/drawing/2014/main" id="{043024BE-A82C-47F3-9A5D-0CFC9DD68065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6" name="Text Box 89">
          <a:extLst>
            <a:ext uri="{FF2B5EF4-FFF2-40B4-BE49-F238E27FC236}">
              <a16:creationId xmlns:a16="http://schemas.microsoft.com/office/drawing/2014/main" id="{49B04906-C2A4-409B-A0F2-C253F0B7106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7" name="Text Box 97">
          <a:extLst>
            <a:ext uri="{FF2B5EF4-FFF2-40B4-BE49-F238E27FC236}">
              <a16:creationId xmlns:a16="http://schemas.microsoft.com/office/drawing/2014/main" id="{1BD38663-2424-49E2-BE02-5DBC6206EA3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8" name="Text Box 89">
          <a:extLst>
            <a:ext uri="{FF2B5EF4-FFF2-40B4-BE49-F238E27FC236}">
              <a16:creationId xmlns:a16="http://schemas.microsoft.com/office/drawing/2014/main" id="{3179C070-B25C-40B2-917D-BE44CEEE166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9" name="Text Box 97">
          <a:extLst>
            <a:ext uri="{FF2B5EF4-FFF2-40B4-BE49-F238E27FC236}">
              <a16:creationId xmlns:a16="http://schemas.microsoft.com/office/drawing/2014/main" id="{F1503703-9422-4999-87D0-D52495D159C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90" name="Text Box 89">
          <a:extLst>
            <a:ext uri="{FF2B5EF4-FFF2-40B4-BE49-F238E27FC236}">
              <a16:creationId xmlns:a16="http://schemas.microsoft.com/office/drawing/2014/main" id="{F0C2CA3A-09B8-4248-95F4-62CAF16E912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91" name="Text Box 97">
          <a:extLst>
            <a:ext uri="{FF2B5EF4-FFF2-40B4-BE49-F238E27FC236}">
              <a16:creationId xmlns:a16="http://schemas.microsoft.com/office/drawing/2014/main" id="{1E064D1D-9193-4C30-AE41-B1F00E02F66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92" name="Text Box 89">
          <a:extLst>
            <a:ext uri="{FF2B5EF4-FFF2-40B4-BE49-F238E27FC236}">
              <a16:creationId xmlns:a16="http://schemas.microsoft.com/office/drawing/2014/main" id="{E7B1EA94-B0B4-4F37-9926-E574291457B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93" name="Text Box 97">
          <a:extLst>
            <a:ext uri="{FF2B5EF4-FFF2-40B4-BE49-F238E27FC236}">
              <a16:creationId xmlns:a16="http://schemas.microsoft.com/office/drawing/2014/main" id="{5EF4EF0E-9DDB-4EAD-9F7F-4729F1BE80A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94" name="Text Box 89">
          <a:extLst>
            <a:ext uri="{FF2B5EF4-FFF2-40B4-BE49-F238E27FC236}">
              <a16:creationId xmlns:a16="http://schemas.microsoft.com/office/drawing/2014/main" id="{26B76693-50A2-4F12-9323-77D2BA57C16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95" name="Text Box 97">
          <a:extLst>
            <a:ext uri="{FF2B5EF4-FFF2-40B4-BE49-F238E27FC236}">
              <a16:creationId xmlns:a16="http://schemas.microsoft.com/office/drawing/2014/main" id="{A6F92CF6-57EC-4EDB-BA65-17A169B858D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96" name="Text Box 89">
          <a:extLst>
            <a:ext uri="{FF2B5EF4-FFF2-40B4-BE49-F238E27FC236}">
              <a16:creationId xmlns:a16="http://schemas.microsoft.com/office/drawing/2014/main" id="{66BD17C3-E9C6-4661-9D2D-0C400F07367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97" name="Text Box 97">
          <a:extLst>
            <a:ext uri="{FF2B5EF4-FFF2-40B4-BE49-F238E27FC236}">
              <a16:creationId xmlns:a16="http://schemas.microsoft.com/office/drawing/2014/main" id="{B7C4113A-7C47-4DFA-9B93-FF1160524F22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85750"/>
    <xdr:sp macro="" textlink="">
      <xdr:nvSpPr>
        <xdr:cNvPr id="198" name="Text Box 88">
          <a:extLst>
            <a:ext uri="{FF2B5EF4-FFF2-40B4-BE49-F238E27FC236}">
              <a16:creationId xmlns:a16="http://schemas.microsoft.com/office/drawing/2014/main" id="{2363D9D8-FCC0-4E5F-BBA4-559046E2D761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85750"/>
    <xdr:sp macro="" textlink="">
      <xdr:nvSpPr>
        <xdr:cNvPr id="199" name="Text Box 96">
          <a:extLst>
            <a:ext uri="{FF2B5EF4-FFF2-40B4-BE49-F238E27FC236}">
              <a16:creationId xmlns:a16="http://schemas.microsoft.com/office/drawing/2014/main" id="{CA3A538D-6DFB-4E75-B639-F56278CF558A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00" name="Text Box 88">
          <a:extLst>
            <a:ext uri="{FF2B5EF4-FFF2-40B4-BE49-F238E27FC236}">
              <a16:creationId xmlns:a16="http://schemas.microsoft.com/office/drawing/2014/main" id="{59738763-432F-48E1-A68C-E22F51F36CD2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01" name="Text Box 96">
          <a:extLst>
            <a:ext uri="{FF2B5EF4-FFF2-40B4-BE49-F238E27FC236}">
              <a16:creationId xmlns:a16="http://schemas.microsoft.com/office/drawing/2014/main" id="{410A86BC-CEA1-4120-B32F-DD630122A483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02" name="Text Box 88">
          <a:extLst>
            <a:ext uri="{FF2B5EF4-FFF2-40B4-BE49-F238E27FC236}">
              <a16:creationId xmlns:a16="http://schemas.microsoft.com/office/drawing/2014/main" id="{E53628CF-CB40-4CB5-BFD1-9FBBEE9DE9AD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03" name="Text Box 96">
          <a:extLst>
            <a:ext uri="{FF2B5EF4-FFF2-40B4-BE49-F238E27FC236}">
              <a16:creationId xmlns:a16="http://schemas.microsoft.com/office/drawing/2014/main" id="{5413509B-36DE-40CF-B109-B6BCC4579756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04" name="Text Box 88">
          <a:extLst>
            <a:ext uri="{FF2B5EF4-FFF2-40B4-BE49-F238E27FC236}">
              <a16:creationId xmlns:a16="http://schemas.microsoft.com/office/drawing/2014/main" id="{8196C700-BF94-41FA-B026-58AA8424C1DA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05" name="Text Box 96">
          <a:extLst>
            <a:ext uri="{FF2B5EF4-FFF2-40B4-BE49-F238E27FC236}">
              <a16:creationId xmlns:a16="http://schemas.microsoft.com/office/drawing/2014/main" id="{1223D14F-9AA9-4B71-9B99-007FF2E67D20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85750"/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5D8E9B9-8F9C-474F-8F46-30CB346278C7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85750"/>
    <xdr:sp macro="" textlink="">
      <xdr:nvSpPr>
        <xdr:cNvPr id="207" name="Text Box 96">
          <a:extLst>
            <a:ext uri="{FF2B5EF4-FFF2-40B4-BE49-F238E27FC236}">
              <a16:creationId xmlns:a16="http://schemas.microsoft.com/office/drawing/2014/main" id="{4073496B-FBD4-4278-8400-EB0982B60C33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08" name="Text Box 88">
          <a:extLst>
            <a:ext uri="{FF2B5EF4-FFF2-40B4-BE49-F238E27FC236}">
              <a16:creationId xmlns:a16="http://schemas.microsoft.com/office/drawing/2014/main" id="{9AC81B58-2784-430F-9081-EAF9A8896D57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09" name="Text Box 96">
          <a:extLst>
            <a:ext uri="{FF2B5EF4-FFF2-40B4-BE49-F238E27FC236}">
              <a16:creationId xmlns:a16="http://schemas.microsoft.com/office/drawing/2014/main" id="{320CFBDF-2CD6-4158-94F4-3E72B4242F39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10" name="Text Box 88">
          <a:extLst>
            <a:ext uri="{FF2B5EF4-FFF2-40B4-BE49-F238E27FC236}">
              <a16:creationId xmlns:a16="http://schemas.microsoft.com/office/drawing/2014/main" id="{17602AE4-2942-43A8-9319-FE140EFF8954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11" name="Text Box 96">
          <a:extLst>
            <a:ext uri="{FF2B5EF4-FFF2-40B4-BE49-F238E27FC236}">
              <a16:creationId xmlns:a16="http://schemas.microsoft.com/office/drawing/2014/main" id="{46E08D82-E27C-4427-857E-16DCE23F773A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85750"/>
    <xdr:sp macro="" textlink="">
      <xdr:nvSpPr>
        <xdr:cNvPr id="212" name="Text Box 88">
          <a:extLst>
            <a:ext uri="{FF2B5EF4-FFF2-40B4-BE49-F238E27FC236}">
              <a16:creationId xmlns:a16="http://schemas.microsoft.com/office/drawing/2014/main" id="{69A0F5B9-F40A-4039-B578-7C9AA5B4AF15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85750"/>
    <xdr:sp macro="" textlink="">
      <xdr:nvSpPr>
        <xdr:cNvPr id="213" name="Text Box 96">
          <a:extLst>
            <a:ext uri="{FF2B5EF4-FFF2-40B4-BE49-F238E27FC236}">
              <a16:creationId xmlns:a16="http://schemas.microsoft.com/office/drawing/2014/main" id="{45CEDC8A-A409-4DED-BE6E-B3B08E688C4C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14" name="Text Box 88">
          <a:extLst>
            <a:ext uri="{FF2B5EF4-FFF2-40B4-BE49-F238E27FC236}">
              <a16:creationId xmlns:a16="http://schemas.microsoft.com/office/drawing/2014/main" id="{CB1A01C0-CEF7-404F-A23C-EFC19ACFC21C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15" name="Text Box 96">
          <a:extLst>
            <a:ext uri="{FF2B5EF4-FFF2-40B4-BE49-F238E27FC236}">
              <a16:creationId xmlns:a16="http://schemas.microsoft.com/office/drawing/2014/main" id="{F830EB58-C708-4809-B505-E66FDCE8F781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16" name="Text Box 88">
          <a:extLst>
            <a:ext uri="{FF2B5EF4-FFF2-40B4-BE49-F238E27FC236}">
              <a16:creationId xmlns:a16="http://schemas.microsoft.com/office/drawing/2014/main" id="{820A27EC-87DB-4279-9693-CF3EAFE8D852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17" name="Text Box 96">
          <a:extLst>
            <a:ext uri="{FF2B5EF4-FFF2-40B4-BE49-F238E27FC236}">
              <a16:creationId xmlns:a16="http://schemas.microsoft.com/office/drawing/2014/main" id="{41D1A924-FAFA-4DC1-BCC9-68BED02D6019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18" name="Text Box 88">
          <a:extLst>
            <a:ext uri="{FF2B5EF4-FFF2-40B4-BE49-F238E27FC236}">
              <a16:creationId xmlns:a16="http://schemas.microsoft.com/office/drawing/2014/main" id="{582DF1D0-028C-4F13-977B-DD31AFE3D43B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18</xdr:row>
      <xdr:rowOff>0</xdr:rowOff>
    </xdr:from>
    <xdr:ext cx="76200" cy="295275"/>
    <xdr:sp macro="" textlink="">
      <xdr:nvSpPr>
        <xdr:cNvPr id="219" name="Text Box 96">
          <a:extLst>
            <a:ext uri="{FF2B5EF4-FFF2-40B4-BE49-F238E27FC236}">
              <a16:creationId xmlns:a16="http://schemas.microsoft.com/office/drawing/2014/main" id="{5BB9CD25-6917-4B74-ACAB-C3182B5B31BB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20" name="Text Box 89">
          <a:extLst>
            <a:ext uri="{FF2B5EF4-FFF2-40B4-BE49-F238E27FC236}">
              <a16:creationId xmlns:a16="http://schemas.microsoft.com/office/drawing/2014/main" id="{A9767A08-9AF5-4154-B2EE-820C5F90C5A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21" name="Text Box 97">
          <a:extLst>
            <a:ext uri="{FF2B5EF4-FFF2-40B4-BE49-F238E27FC236}">
              <a16:creationId xmlns:a16="http://schemas.microsoft.com/office/drawing/2014/main" id="{C2CB37C8-B0DD-48B7-9526-20D629AD849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22" name="Text Box 89">
          <a:extLst>
            <a:ext uri="{FF2B5EF4-FFF2-40B4-BE49-F238E27FC236}">
              <a16:creationId xmlns:a16="http://schemas.microsoft.com/office/drawing/2014/main" id="{DDF6AABD-DAF4-44E7-8CE6-30D6E5D1AF5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23" name="Text Box 97">
          <a:extLst>
            <a:ext uri="{FF2B5EF4-FFF2-40B4-BE49-F238E27FC236}">
              <a16:creationId xmlns:a16="http://schemas.microsoft.com/office/drawing/2014/main" id="{CE2CA5EC-3148-40D4-AA30-E555EA5C26B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24" name="Text Box 89">
          <a:extLst>
            <a:ext uri="{FF2B5EF4-FFF2-40B4-BE49-F238E27FC236}">
              <a16:creationId xmlns:a16="http://schemas.microsoft.com/office/drawing/2014/main" id="{F3BB8851-10AB-408D-9D68-DF2B5234B9F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25" name="Text Box 97">
          <a:extLst>
            <a:ext uri="{FF2B5EF4-FFF2-40B4-BE49-F238E27FC236}">
              <a16:creationId xmlns:a16="http://schemas.microsoft.com/office/drawing/2014/main" id="{CCC8AB6D-D0BC-45CD-9BAF-F570C35EF3A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26" name="Text Box 89">
          <a:extLst>
            <a:ext uri="{FF2B5EF4-FFF2-40B4-BE49-F238E27FC236}">
              <a16:creationId xmlns:a16="http://schemas.microsoft.com/office/drawing/2014/main" id="{8917B4DC-7EF8-4941-BF45-01CD85B0807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27" name="Text Box 97">
          <a:extLst>
            <a:ext uri="{FF2B5EF4-FFF2-40B4-BE49-F238E27FC236}">
              <a16:creationId xmlns:a16="http://schemas.microsoft.com/office/drawing/2014/main" id="{1DEEC7D7-AA28-4C04-BDC2-F9C8A1201B1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28" name="Text Box 89">
          <a:extLst>
            <a:ext uri="{FF2B5EF4-FFF2-40B4-BE49-F238E27FC236}">
              <a16:creationId xmlns:a16="http://schemas.microsoft.com/office/drawing/2014/main" id="{2EADF3B5-B85E-4307-923E-426665DC6E2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29" name="Text Box 97">
          <a:extLst>
            <a:ext uri="{FF2B5EF4-FFF2-40B4-BE49-F238E27FC236}">
              <a16:creationId xmlns:a16="http://schemas.microsoft.com/office/drawing/2014/main" id="{11C21329-C255-4E26-AF33-B704DFA7447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30" name="Text Box 89">
          <a:extLst>
            <a:ext uri="{FF2B5EF4-FFF2-40B4-BE49-F238E27FC236}">
              <a16:creationId xmlns:a16="http://schemas.microsoft.com/office/drawing/2014/main" id="{EB44B0EB-EBF6-462C-A43F-E7E2708C643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31" name="Text Box 97">
          <a:extLst>
            <a:ext uri="{FF2B5EF4-FFF2-40B4-BE49-F238E27FC236}">
              <a16:creationId xmlns:a16="http://schemas.microsoft.com/office/drawing/2014/main" id="{8991B22D-EBE8-4D57-931A-84F8F3C48D0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32" name="Text Box 89">
          <a:extLst>
            <a:ext uri="{FF2B5EF4-FFF2-40B4-BE49-F238E27FC236}">
              <a16:creationId xmlns:a16="http://schemas.microsoft.com/office/drawing/2014/main" id="{05A2F31D-3891-42C7-B137-40D47E58465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33" name="Text Box 97">
          <a:extLst>
            <a:ext uri="{FF2B5EF4-FFF2-40B4-BE49-F238E27FC236}">
              <a16:creationId xmlns:a16="http://schemas.microsoft.com/office/drawing/2014/main" id="{AF61DA5E-9DA5-489F-8E64-C6FE029F0AC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34" name="Text Box 89">
          <a:extLst>
            <a:ext uri="{FF2B5EF4-FFF2-40B4-BE49-F238E27FC236}">
              <a16:creationId xmlns:a16="http://schemas.microsoft.com/office/drawing/2014/main" id="{E4045B5D-CCB6-4076-8AD0-3E5A1CC607B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35" name="Text Box 97">
          <a:extLst>
            <a:ext uri="{FF2B5EF4-FFF2-40B4-BE49-F238E27FC236}">
              <a16:creationId xmlns:a16="http://schemas.microsoft.com/office/drawing/2014/main" id="{C9FEB49E-9CDD-482F-AA7D-7EEABC43E99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36" name="Text Box 89">
          <a:extLst>
            <a:ext uri="{FF2B5EF4-FFF2-40B4-BE49-F238E27FC236}">
              <a16:creationId xmlns:a16="http://schemas.microsoft.com/office/drawing/2014/main" id="{F7CC1272-523C-4876-8E21-363A7A735A4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37" name="Text Box 97">
          <a:extLst>
            <a:ext uri="{FF2B5EF4-FFF2-40B4-BE49-F238E27FC236}">
              <a16:creationId xmlns:a16="http://schemas.microsoft.com/office/drawing/2014/main" id="{BAACEE47-DD96-4CD4-8451-6A905B84948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38" name="Text Box 89">
          <a:extLst>
            <a:ext uri="{FF2B5EF4-FFF2-40B4-BE49-F238E27FC236}">
              <a16:creationId xmlns:a16="http://schemas.microsoft.com/office/drawing/2014/main" id="{E6A0752E-CF40-4424-A542-61C6F86EC65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39" name="Text Box 97">
          <a:extLst>
            <a:ext uri="{FF2B5EF4-FFF2-40B4-BE49-F238E27FC236}">
              <a16:creationId xmlns:a16="http://schemas.microsoft.com/office/drawing/2014/main" id="{6E2BA0C5-6549-4384-8D3E-2AA725A464A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40" name="Text Box 89">
          <a:extLst>
            <a:ext uri="{FF2B5EF4-FFF2-40B4-BE49-F238E27FC236}">
              <a16:creationId xmlns:a16="http://schemas.microsoft.com/office/drawing/2014/main" id="{02282C9D-EAD2-47CF-97B9-AA4C5B93180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41" name="Text Box 97">
          <a:extLst>
            <a:ext uri="{FF2B5EF4-FFF2-40B4-BE49-F238E27FC236}">
              <a16:creationId xmlns:a16="http://schemas.microsoft.com/office/drawing/2014/main" id="{2BE9CE6A-7E0C-41A0-AA83-78750D93D1B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42" name="Text Box 89">
          <a:extLst>
            <a:ext uri="{FF2B5EF4-FFF2-40B4-BE49-F238E27FC236}">
              <a16:creationId xmlns:a16="http://schemas.microsoft.com/office/drawing/2014/main" id="{1E438640-05EB-409A-B568-E70ED7229BB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43" name="Text Box 97">
          <a:extLst>
            <a:ext uri="{FF2B5EF4-FFF2-40B4-BE49-F238E27FC236}">
              <a16:creationId xmlns:a16="http://schemas.microsoft.com/office/drawing/2014/main" id="{7F4BD138-2AF3-45AE-8364-37604E0F250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44" name="Text Box 89">
          <a:extLst>
            <a:ext uri="{FF2B5EF4-FFF2-40B4-BE49-F238E27FC236}">
              <a16:creationId xmlns:a16="http://schemas.microsoft.com/office/drawing/2014/main" id="{061F380D-ECC7-4604-ACF8-986D228810F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45" name="Text Box 97">
          <a:extLst>
            <a:ext uri="{FF2B5EF4-FFF2-40B4-BE49-F238E27FC236}">
              <a16:creationId xmlns:a16="http://schemas.microsoft.com/office/drawing/2014/main" id="{9C66227F-800C-414B-9D04-43471F7BDBC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46" name="Text Box 89">
          <a:extLst>
            <a:ext uri="{FF2B5EF4-FFF2-40B4-BE49-F238E27FC236}">
              <a16:creationId xmlns:a16="http://schemas.microsoft.com/office/drawing/2014/main" id="{85D81A44-1C4F-44F7-8BEE-0FE3AE09FA3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47" name="Text Box 97">
          <a:extLst>
            <a:ext uri="{FF2B5EF4-FFF2-40B4-BE49-F238E27FC236}">
              <a16:creationId xmlns:a16="http://schemas.microsoft.com/office/drawing/2014/main" id="{387C78E8-CD87-4B48-A03E-69EA5BF656C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48" name="Text Box 89">
          <a:extLst>
            <a:ext uri="{FF2B5EF4-FFF2-40B4-BE49-F238E27FC236}">
              <a16:creationId xmlns:a16="http://schemas.microsoft.com/office/drawing/2014/main" id="{7F209F9B-7BD8-4B90-8AD4-059BB589081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49" name="Text Box 97">
          <a:extLst>
            <a:ext uri="{FF2B5EF4-FFF2-40B4-BE49-F238E27FC236}">
              <a16:creationId xmlns:a16="http://schemas.microsoft.com/office/drawing/2014/main" id="{D51714FD-9C1A-4754-91B6-D76C8DFD910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50" name="Text Box 89">
          <a:extLst>
            <a:ext uri="{FF2B5EF4-FFF2-40B4-BE49-F238E27FC236}">
              <a16:creationId xmlns:a16="http://schemas.microsoft.com/office/drawing/2014/main" id="{93B59519-41E9-47D6-A2B0-F8F61502A70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51" name="Text Box 97">
          <a:extLst>
            <a:ext uri="{FF2B5EF4-FFF2-40B4-BE49-F238E27FC236}">
              <a16:creationId xmlns:a16="http://schemas.microsoft.com/office/drawing/2014/main" id="{9A9889DE-730C-4238-9C87-02617AFB608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52" name="Text Box 89">
          <a:extLst>
            <a:ext uri="{FF2B5EF4-FFF2-40B4-BE49-F238E27FC236}">
              <a16:creationId xmlns:a16="http://schemas.microsoft.com/office/drawing/2014/main" id="{4479306F-DA19-4840-B1F4-152336664D5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1845B981-41E2-4606-A090-921C6D926DF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54" name="Text Box 89">
          <a:extLst>
            <a:ext uri="{FF2B5EF4-FFF2-40B4-BE49-F238E27FC236}">
              <a16:creationId xmlns:a16="http://schemas.microsoft.com/office/drawing/2014/main" id="{9F9E6576-E17F-412C-AF25-53C2B3BA402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55" name="Text Box 97">
          <a:extLst>
            <a:ext uri="{FF2B5EF4-FFF2-40B4-BE49-F238E27FC236}">
              <a16:creationId xmlns:a16="http://schemas.microsoft.com/office/drawing/2014/main" id="{6C9EB8B2-3232-4324-AC1D-E4BAB7F5F43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56" name="Text Box 89">
          <a:extLst>
            <a:ext uri="{FF2B5EF4-FFF2-40B4-BE49-F238E27FC236}">
              <a16:creationId xmlns:a16="http://schemas.microsoft.com/office/drawing/2014/main" id="{DDA0732F-DDDC-44BB-AD0B-ACC05F00C12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57" name="Text Box 97">
          <a:extLst>
            <a:ext uri="{FF2B5EF4-FFF2-40B4-BE49-F238E27FC236}">
              <a16:creationId xmlns:a16="http://schemas.microsoft.com/office/drawing/2014/main" id="{41C20863-5887-4C7D-9C21-3D1BB038998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58" name="Text Box 89">
          <a:extLst>
            <a:ext uri="{FF2B5EF4-FFF2-40B4-BE49-F238E27FC236}">
              <a16:creationId xmlns:a16="http://schemas.microsoft.com/office/drawing/2014/main" id="{362DA9D4-39BE-4F55-8B1E-CD324CAA687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59" name="Text Box 97">
          <a:extLst>
            <a:ext uri="{FF2B5EF4-FFF2-40B4-BE49-F238E27FC236}">
              <a16:creationId xmlns:a16="http://schemas.microsoft.com/office/drawing/2014/main" id="{8BAC1929-44D7-4565-BDA1-43617BE451E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60" name="Text Box 89">
          <a:extLst>
            <a:ext uri="{FF2B5EF4-FFF2-40B4-BE49-F238E27FC236}">
              <a16:creationId xmlns:a16="http://schemas.microsoft.com/office/drawing/2014/main" id="{ACF10932-BCB6-4B99-B4D4-D8A166A0C13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61" name="Text Box 97">
          <a:extLst>
            <a:ext uri="{FF2B5EF4-FFF2-40B4-BE49-F238E27FC236}">
              <a16:creationId xmlns:a16="http://schemas.microsoft.com/office/drawing/2014/main" id="{B7227760-0BB5-4C58-9EF0-76DE7317E71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62" name="Text Box 89">
          <a:extLst>
            <a:ext uri="{FF2B5EF4-FFF2-40B4-BE49-F238E27FC236}">
              <a16:creationId xmlns:a16="http://schemas.microsoft.com/office/drawing/2014/main" id="{DF2A6570-66FF-43F0-90E9-95ED9D45C9F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63" name="Text Box 97">
          <a:extLst>
            <a:ext uri="{FF2B5EF4-FFF2-40B4-BE49-F238E27FC236}">
              <a16:creationId xmlns:a16="http://schemas.microsoft.com/office/drawing/2014/main" id="{FE5C9CBA-2FA1-48A0-9501-8C11FA700D3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64" name="Text Box 89">
          <a:extLst>
            <a:ext uri="{FF2B5EF4-FFF2-40B4-BE49-F238E27FC236}">
              <a16:creationId xmlns:a16="http://schemas.microsoft.com/office/drawing/2014/main" id="{ECAC144E-1F27-4103-B683-F47FD8F88A8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65" name="Text Box 97">
          <a:extLst>
            <a:ext uri="{FF2B5EF4-FFF2-40B4-BE49-F238E27FC236}">
              <a16:creationId xmlns:a16="http://schemas.microsoft.com/office/drawing/2014/main" id="{2B1D4FC1-79FE-492E-8A60-40AC426B3A5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66" name="Text Box 89">
          <a:extLst>
            <a:ext uri="{FF2B5EF4-FFF2-40B4-BE49-F238E27FC236}">
              <a16:creationId xmlns:a16="http://schemas.microsoft.com/office/drawing/2014/main" id="{5AD67E98-398B-4C7D-AA11-38AAD5A61FE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67" name="Text Box 97">
          <a:extLst>
            <a:ext uri="{FF2B5EF4-FFF2-40B4-BE49-F238E27FC236}">
              <a16:creationId xmlns:a16="http://schemas.microsoft.com/office/drawing/2014/main" id="{1D11F5C4-A5F6-4362-9BFC-451CF879ACC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68" name="Text Box 89">
          <a:extLst>
            <a:ext uri="{FF2B5EF4-FFF2-40B4-BE49-F238E27FC236}">
              <a16:creationId xmlns:a16="http://schemas.microsoft.com/office/drawing/2014/main" id="{2BCA4C2C-AE7E-4DF6-BAC5-FD738A49E6E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69" name="Text Box 97">
          <a:extLst>
            <a:ext uri="{FF2B5EF4-FFF2-40B4-BE49-F238E27FC236}">
              <a16:creationId xmlns:a16="http://schemas.microsoft.com/office/drawing/2014/main" id="{CC54B926-6442-497D-B060-A306B73F90D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70" name="Text Box 89">
          <a:extLst>
            <a:ext uri="{FF2B5EF4-FFF2-40B4-BE49-F238E27FC236}">
              <a16:creationId xmlns:a16="http://schemas.microsoft.com/office/drawing/2014/main" id="{928B75CA-EFC4-4C5D-BBAD-8999A46CA9D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71" name="Text Box 97">
          <a:extLst>
            <a:ext uri="{FF2B5EF4-FFF2-40B4-BE49-F238E27FC236}">
              <a16:creationId xmlns:a16="http://schemas.microsoft.com/office/drawing/2014/main" id="{A62407A1-CA22-4B07-B350-3623F6E5A03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72" name="Text Box 89">
          <a:extLst>
            <a:ext uri="{FF2B5EF4-FFF2-40B4-BE49-F238E27FC236}">
              <a16:creationId xmlns:a16="http://schemas.microsoft.com/office/drawing/2014/main" id="{DCAA4C2D-805C-4864-B2A0-C811276BF85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73" name="Text Box 97">
          <a:extLst>
            <a:ext uri="{FF2B5EF4-FFF2-40B4-BE49-F238E27FC236}">
              <a16:creationId xmlns:a16="http://schemas.microsoft.com/office/drawing/2014/main" id="{2BCDEB82-06DC-4511-851F-68DC83C5F9F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74" name="Text Box 89">
          <a:extLst>
            <a:ext uri="{FF2B5EF4-FFF2-40B4-BE49-F238E27FC236}">
              <a16:creationId xmlns:a16="http://schemas.microsoft.com/office/drawing/2014/main" id="{15436921-40EF-4075-ABCB-3D779D3C81A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75" name="Text Box 97">
          <a:extLst>
            <a:ext uri="{FF2B5EF4-FFF2-40B4-BE49-F238E27FC236}">
              <a16:creationId xmlns:a16="http://schemas.microsoft.com/office/drawing/2014/main" id="{3E657CDE-8A93-4EF6-9F75-AF3DCA9BFAB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76" name="Text Box 89">
          <a:extLst>
            <a:ext uri="{FF2B5EF4-FFF2-40B4-BE49-F238E27FC236}">
              <a16:creationId xmlns:a16="http://schemas.microsoft.com/office/drawing/2014/main" id="{DCF9B3B2-4D52-43C5-AB16-D42B6889F9D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77" name="Text Box 97">
          <a:extLst>
            <a:ext uri="{FF2B5EF4-FFF2-40B4-BE49-F238E27FC236}">
              <a16:creationId xmlns:a16="http://schemas.microsoft.com/office/drawing/2014/main" id="{0918E4F8-27FF-4463-99DA-D7C7C87F7ED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78" name="Text Box 89">
          <a:extLst>
            <a:ext uri="{FF2B5EF4-FFF2-40B4-BE49-F238E27FC236}">
              <a16:creationId xmlns:a16="http://schemas.microsoft.com/office/drawing/2014/main" id="{BBB76AD1-8187-4105-A50E-78295A57702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79" name="Text Box 97">
          <a:extLst>
            <a:ext uri="{FF2B5EF4-FFF2-40B4-BE49-F238E27FC236}">
              <a16:creationId xmlns:a16="http://schemas.microsoft.com/office/drawing/2014/main" id="{AEB13939-6880-4F0A-AB1B-CD8158D0E77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80" name="Text Box 89">
          <a:extLst>
            <a:ext uri="{FF2B5EF4-FFF2-40B4-BE49-F238E27FC236}">
              <a16:creationId xmlns:a16="http://schemas.microsoft.com/office/drawing/2014/main" id="{66AD8849-94E6-4AFA-AFB5-0913703463A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81" name="Text Box 97">
          <a:extLst>
            <a:ext uri="{FF2B5EF4-FFF2-40B4-BE49-F238E27FC236}">
              <a16:creationId xmlns:a16="http://schemas.microsoft.com/office/drawing/2014/main" id="{A0C599D3-048B-4F47-B166-02173FF5E1E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82" name="Text Box 89">
          <a:extLst>
            <a:ext uri="{FF2B5EF4-FFF2-40B4-BE49-F238E27FC236}">
              <a16:creationId xmlns:a16="http://schemas.microsoft.com/office/drawing/2014/main" id="{29739873-976D-4C4E-930E-1068F57F4FA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83" name="Text Box 97">
          <a:extLst>
            <a:ext uri="{FF2B5EF4-FFF2-40B4-BE49-F238E27FC236}">
              <a16:creationId xmlns:a16="http://schemas.microsoft.com/office/drawing/2014/main" id="{037E8C0A-37A4-4EDF-99E3-4988700F2B3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84" name="Text Box 89">
          <a:extLst>
            <a:ext uri="{FF2B5EF4-FFF2-40B4-BE49-F238E27FC236}">
              <a16:creationId xmlns:a16="http://schemas.microsoft.com/office/drawing/2014/main" id="{9708EA9E-1D58-433F-B1A4-0DF8C6E9829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85" name="Text Box 97">
          <a:extLst>
            <a:ext uri="{FF2B5EF4-FFF2-40B4-BE49-F238E27FC236}">
              <a16:creationId xmlns:a16="http://schemas.microsoft.com/office/drawing/2014/main" id="{FA017D1E-B0FE-4111-A872-B46F2BF0CB8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86" name="Text Box 89">
          <a:extLst>
            <a:ext uri="{FF2B5EF4-FFF2-40B4-BE49-F238E27FC236}">
              <a16:creationId xmlns:a16="http://schemas.microsoft.com/office/drawing/2014/main" id="{ED27C1CF-617B-41FF-BF8B-20066CC53B8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87" name="Text Box 97">
          <a:extLst>
            <a:ext uri="{FF2B5EF4-FFF2-40B4-BE49-F238E27FC236}">
              <a16:creationId xmlns:a16="http://schemas.microsoft.com/office/drawing/2014/main" id="{4AF1CCEF-4854-411C-B1D4-F970AAA933C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88" name="Text Box 89">
          <a:extLst>
            <a:ext uri="{FF2B5EF4-FFF2-40B4-BE49-F238E27FC236}">
              <a16:creationId xmlns:a16="http://schemas.microsoft.com/office/drawing/2014/main" id="{5FC00EC6-948C-4668-A590-F57933F0DE7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89" name="Text Box 97">
          <a:extLst>
            <a:ext uri="{FF2B5EF4-FFF2-40B4-BE49-F238E27FC236}">
              <a16:creationId xmlns:a16="http://schemas.microsoft.com/office/drawing/2014/main" id="{335240E5-0714-4CE2-901E-0212A0698FE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90" name="Text Box 89">
          <a:extLst>
            <a:ext uri="{FF2B5EF4-FFF2-40B4-BE49-F238E27FC236}">
              <a16:creationId xmlns:a16="http://schemas.microsoft.com/office/drawing/2014/main" id="{A03C3677-3FA5-46DB-B630-3EDC71162D4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91" name="Text Box 97">
          <a:extLst>
            <a:ext uri="{FF2B5EF4-FFF2-40B4-BE49-F238E27FC236}">
              <a16:creationId xmlns:a16="http://schemas.microsoft.com/office/drawing/2014/main" id="{643D11A3-F59B-42EF-B4C0-2C9D63B49F6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92" name="Text Box 89">
          <a:extLst>
            <a:ext uri="{FF2B5EF4-FFF2-40B4-BE49-F238E27FC236}">
              <a16:creationId xmlns:a16="http://schemas.microsoft.com/office/drawing/2014/main" id="{9B912B0D-8BE4-49E4-BFD4-852E104EF58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93" name="Text Box 97">
          <a:extLst>
            <a:ext uri="{FF2B5EF4-FFF2-40B4-BE49-F238E27FC236}">
              <a16:creationId xmlns:a16="http://schemas.microsoft.com/office/drawing/2014/main" id="{14AD697D-6E72-4CA1-B899-F853E2214D8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94" name="Text Box 89">
          <a:extLst>
            <a:ext uri="{FF2B5EF4-FFF2-40B4-BE49-F238E27FC236}">
              <a16:creationId xmlns:a16="http://schemas.microsoft.com/office/drawing/2014/main" id="{06E0F029-324B-4141-A2E4-6952B4D97DA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95" name="Text Box 97">
          <a:extLst>
            <a:ext uri="{FF2B5EF4-FFF2-40B4-BE49-F238E27FC236}">
              <a16:creationId xmlns:a16="http://schemas.microsoft.com/office/drawing/2014/main" id="{14DF9200-BD42-44FB-A41F-871531FACAF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96" name="Text Box 89">
          <a:extLst>
            <a:ext uri="{FF2B5EF4-FFF2-40B4-BE49-F238E27FC236}">
              <a16:creationId xmlns:a16="http://schemas.microsoft.com/office/drawing/2014/main" id="{FFB51CE1-C90C-4EA8-80A2-37A3E0348DF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97" name="Text Box 97">
          <a:extLst>
            <a:ext uri="{FF2B5EF4-FFF2-40B4-BE49-F238E27FC236}">
              <a16:creationId xmlns:a16="http://schemas.microsoft.com/office/drawing/2014/main" id="{5534BFA1-6038-403B-ADBF-2330C2ED78D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98" name="Text Box 89">
          <a:extLst>
            <a:ext uri="{FF2B5EF4-FFF2-40B4-BE49-F238E27FC236}">
              <a16:creationId xmlns:a16="http://schemas.microsoft.com/office/drawing/2014/main" id="{F8CB0A08-2C78-4F4F-B857-68C8E85ECBB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99" name="Text Box 97">
          <a:extLst>
            <a:ext uri="{FF2B5EF4-FFF2-40B4-BE49-F238E27FC236}">
              <a16:creationId xmlns:a16="http://schemas.microsoft.com/office/drawing/2014/main" id="{9070FD1A-4C4B-4A5F-B4E0-FA727F3339E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9689B-7677-43B6-910F-70BE9E557B83}">
  <sheetPr>
    <tabColor rgb="FF92D050"/>
  </sheetPr>
  <dimension ref="A1:E39"/>
  <sheetViews>
    <sheetView zoomScale="85" zoomScaleNormal="85" zoomScaleSheetLayoutView="100" workbookViewId="0">
      <selection activeCell="D20" sqref="D20"/>
    </sheetView>
  </sheetViews>
  <sheetFormatPr defaultColWidth="9.140625" defaultRowHeight="12.75"/>
  <cols>
    <col min="1" max="1" width="2.85546875" style="212" customWidth="1"/>
    <col min="2" max="2" width="17.5703125" style="212" customWidth="1"/>
    <col min="3" max="3" width="48.85546875" style="212" customWidth="1"/>
    <col min="4" max="4" width="38.42578125" style="212" customWidth="1"/>
    <col min="5" max="16384" width="9.140625" style="212"/>
  </cols>
  <sheetData>
    <row r="1" spans="1:5" ht="15">
      <c r="B1" s="249"/>
    </row>
    <row r="2" spans="1:5" ht="15">
      <c r="B2" s="249"/>
    </row>
    <row r="4" spans="1:5" ht="15.75">
      <c r="B4" s="214"/>
    </row>
    <row r="6" spans="1:5">
      <c r="D6" s="248" t="s">
        <v>189</v>
      </c>
    </row>
    <row r="7" spans="1:5">
      <c r="D7" s="247"/>
    </row>
    <row r="8" spans="1:5">
      <c r="D8" s="213" t="s">
        <v>188</v>
      </c>
    </row>
    <row r="9" spans="1:5" ht="15.75">
      <c r="D9" s="246" t="s">
        <v>187</v>
      </c>
    </row>
    <row r="10" spans="1:5" ht="15.75">
      <c r="D10" s="214" t="s">
        <v>186</v>
      </c>
    </row>
    <row r="11" spans="1:5" ht="18.75">
      <c r="C11" s="245" t="s">
        <v>145</v>
      </c>
      <c r="D11" s="245"/>
    </row>
    <row r="12" spans="1:5" ht="18.75">
      <c r="C12" s="245"/>
      <c r="D12" s="245"/>
    </row>
    <row r="13" spans="1:5" s="223" customFormat="1" ht="15" customHeight="1">
      <c r="A13" s="223" t="s">
        <v>185</v>
      </c>
      <c r="C13" s="244" t="s">
        <v>18</v>
      </c>
      <c r="D13" s="214"/>
      <c r="E13" s="243"/>
    </row>
    <row r="14" spans="1:5" s="223" customFormat="1" ht="15" customHeight="1">
      <c r="A14" s="223" t="s">
        <v>184</v>
      </c>
      <c r="C14" s="244" t="s">
        <v>11</v>
      </c>
      <c r="D14" s="214"/>
      <c r="E14" s="243"/>
    </row>
    <row r="15" spans="1:5" s="223" customFormat="1" ht="15" customHeight="1">
      <c r="A15" s="223" t="s">
        <v>183</v>
      </c>
      <c r="C15" s="244" t="s">
        <v>62</v>
      </c>
      <c r="D15" s="224"/>
      <c r="E15" s="243"/>
    </row>
    <row r="16" spans="1:5" s="223" customFormat="1" ht="15">
      <c r="A16" s="223" t="s">
        <v>182</v>
      </c>
      <c r="C16" s="244" t="s">
        <v>181</v>
      </c>
      <c r="E16" s="243"/>
    </row>
    <row r="17" spans="1:4" ht="13.15" customHeight="1">
      <c r="A17" s="223" t="s">
        <v>180</v>
      </c>
      <c r="B17" s="242"/>
      <c r="C17" s="242"/>
    </row>
    <row r="18" spans="1:4" ht="16.5" thickBot="1">
      <c r="C18" s="215"/>
    </row>
    <row r="19" spans="1:4" ht="30" customHeight="1" thickBot="1">
      <c r="B19" s="241" t="s">
        <v>21</v>
      </c>
      <c r="C19" s="240" t="s">
        <v>9</v>
      </c>
      <c r="D19" s="239" t="s">
        <v>179</v>
      </c>
    </row>
    <row r="20" spans="1:4" ht="37.15" customHeight="1" thickBot="1">
      <c r="B20" s="238">
        <v>1</v>
      </c>
      <c r="C20" s="237" t="s">
        <v>62</v>
      </c>
      <c r="D20" s="236">
        <f>Kopsavilkums!E22</f>
        <v>0</v>
      </c>
    </row>
    <row r="21" spans="1:4" ht="16.5" thickBot="1">
      <c r="B21" s="235"/>
      <c r="C21" s="234" t="s">
        <v>178</v>
      </c>
      <c r="D21" s="233">
        <f>D20+D23</f>
        <v>0</v>
      </c>
    </row>
    <row r="22" spans="1:4" ht="19.5" thickBot="1">
      <c r="B22" s="232"/>
      <c r="C22" s="231"/>
      <c r="D22" s="230"/>
    </row>
    <row r="23" spans="1:4" ht="16.5" thickBot="1">
      <c r="B23" s="229"/>
      <c r="C23" s="228" t="s">
        <v>177</v>
      </c>
      <c r="D23" s="227">
        <f>ROUND(D20*21%,2)</f>
        <v>0</v>
      </c>
    </row>
    <row r="24" spans="1:4" ht="18.75">
      <c r="B24" s="222"/>
      <c r="D24" s="215"/>
    </row>
    <row r="25" spans="1:4" ht="18.75">
      <c r="B25" s="222"/>
      <c r="C25" s="226"/>
      <c r="D25" s="225"/>
    </row>
    <row r="26" spans="1:4" ht="15">
      <c r="B26" s="224"/>
      <c r="C26" s="223"/>
      <c r="D26" s="223"/>
    </row>
    <row r="27" spans="1:4" ht="18.75">
      <c r="B27" s="222"/>
    </row>
    <row r="28" spans="1:4" ht="15.75">
      <c r="A28" s="217" t="s">
        <v>61</v>
      </c>
      <c r="B28" s="217"/>
      <c r="C28" s="221"/>
      <c r="D28" s="220"/>
    </row>
    <row r="29" spans="1:4">
      <c r="A29" s="219" t="s">
        <v>163</v>
      </c>
      <c r="B29" s="219"/>
      <c r="C29" s="253" t="s">
        <v>163</v>
      </c>
      <c r="D29" s="253"/>
    </row>
    <row r="30" spans="1:4" ht="15.75">
      <c r="A30" s="217" t="s">
        <v>172</v>
      </c>
      <c r="C30" s="218"/>
    </row>
    <row r="31" spans="1:4" ht="15.75">
      <c r="A31" s="217"/>
      <c r="C31" s="218"/>
    </row>
    <row r="32" spans="1:4" ht="18.75" customHeight="1">
      <c r="A32" s="217" t="s">
        <v>164</v>
      </c>
      <c r="B32" s="217"/>
      <c r="C32" s="216"/>
    </row>
    <row r="35" spans="2:4" ht="20.25" customHeight="1">
      <c r="C35" s="213"/>
      <c r="D35" s="213"/>
    </row>
    <row r="36" spans="2:4" ht="23.25" customHeight="1">
      <c r="B36" s="215"/>
      <c r="C36" s="213"/>
    </row>
    <row r="37" spans="2:4" ht="15.75">
      <c r="B37" s="214"/>
      <c r="C37" s="213"/>
    </row>
    <row r="38" spans="2:4" ht="35.25" customHeight="1"/>
    <row r="39" spans="2:4" ht="20.25" customHeight="1">
      <c r="C39" s="213"/>
      <c r="D39" s="213"/>
    </row>
  </sheetData>
  <sheetProtection selectLockedCells="1" selectUnlockedCells="1"/>
  <mergeCells count="1">
    <mergeCell ref="C29:D29"/>
  </mergeCells>
  <printOptions horizontalCentered="1"/>
  <pageMargins left="0.59055118110236227" right="0.55118110236220474" top="0.70866141732283472" bottom="0.51181102362204722" header="0.51181102362204722" footer="0.51181102362204722"/>
  <pageSetup paperSize="9" scale="71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I32"/>
  <sheetViews>
    <sheetView tabSelected="1" zoomScale="85" zoomScaleNormal="85" workbookViewId="0">
      <selection activeCell="M11" sqref="M11"/>
    </sheetView>
  </sheetViews>
  <sheetFormatPr defaultRowHeight="15"/>
  <cols>
    <col min="2" max="2" width="12.28515625" customWidth="1"/>
    <col min="3" max="3" width="57.7109375" customWidth="1"/>
    <col min="4" max="4" width="7.85546875" customWidth="1"/>
    <col min="5" max="6" width="16.42578125" customWidth="1"/>
    <col min="7" max="7" width="12.42578125" customWidth="1"/>
    <col min="8" max="8" width="11.85546875" customWidth="1"/>
    <col min="9" max="9" width="12.42578125" customWidth="1"/>
  </cols>
  <sheetData>
    <row r="1" spans="1:9" ht="40.5" customHeight="1">
      <c r="A1" s="256" t="s">
        <v>190</v>
      </c>
      <c r="B1" s="256"/>
      <c r="C1" s="256"/>
      <c r="D1" s="256"/>
      <c r="E1" s="81"/>
      <c r="F1" s="81"/>
    </row>
    <row r="2" spans="1:9">
      <c r="A2" s="80"/>
      <c r="B2" s="80"/>
      <c r="C2" s="80"/>
      <c r="D2" s="80"/>
      <c r="E2" s="80"/>
      <c r="F2" s="80"/>
    </row>
    <row r="3" spans="1:9" ht="24" customHeight="1">
      <c r="A3" s="223" t="s">
        <v>185</v>
      </c>
      <c r="B3" s="223"/>
      <c r="C3" s="244" t="s">
        <v>18</v>
      </c>
      <c r="D3" s="250"/>
      <c r="E3" s="82"/>
      <c r="F3" s="82"/>
    </row>
    <row r="4" spans="1:9">
      <c r="A4" s="223" t="s">
        <v>184</v>
      </c>
      <c r="B4" s="223"/>
      <c r="C4" s="244" t="s">
        <v>11</v>
      </c>
      <c r="D4" s="250"/>
      <c r="E4" s="82"/>
      <c r="F4" s="82"/>
    </row>
    <row r="5" spans="1:9">
      <c r="A5" s="223" t="s">
        <v>183</v>
      </c>
      <c r="B5" s="223"/>
      <c r="C5" s="244" t="s">
        <v>62</v>
      </c>
      <c r="D5" s="146"/>
      <c r="E5" s="82"/>
      <c r="F5" s="82"/>
    </row>
    <row r="6" spans="1:9">
      <c r="A6" s="223" t="s">
        <v>182</v>
      </c>
      <c r="B6" s="223"/>
      <c r="C6" s="244" t="s">
        <v>181</v>
      </c>
      <c r="D6" s="82"/>
      <c r="E6" s="82"/>
      <c r="F6" s="82"/>
    </row>
    <row r="7" spans="1:9">
      <c r="A7" s="223" t="s">
        <v>180</v>
      </c>
      <c r="B7" s="242"/>
      <c r="C7" s="82"/>
      <c r="D7" s="82"/>
      <c r="E7" s="82"/>
      <c r="F7" s="82"/>
    </row>
    <row r="8" spans="1:9" ht="15.75" thickBot="1">
      <c r="A8" s="80"/>
      <c r="B8" s="80"/>
      <c r="C8" s="80"/>
      <c r="D8" s="80"/>
      <c r="E8" s="80"/>
      <c r="F8" s="80"/>
    </row>
    <row r="9" spans="1:9" ht="39.75" customHeight="1">
      <c r="A9" s="254" t="s">
        <v>21</v>
      </c>
      <c r="B9" s="261" t="s">
        <v>166</v>
      </c>
      <c r="C9" s="257" t="s">
        <v>167</v>
      </c>
      <c r="D9" s="257"/>
      <c r="E9" s="257" t="s">
        <v>153</v>
      </c>
      <c r="F9" s="257" t="s">
        <v>154</v>
      </c>
      <c r="G9" s="257"/>
      <c r="H9" s="257"/>
      <c r="I9" s="259" t="s">
        <v>33</v>
      </c>
    </row>
    <row r="10" spans="1:9" ht="29.25" thickBot="1">
      <c r="A10" s="255"/>
      <c r="B10" s="262"/>
      <c r="C10" s="258"/>
      <c r="D10" s="258"/>
      <c r="E10" s="258"/>
      <c r="F10" s="118" t="s">
        <v>155</v>
      </c>
      <c r="G10" s="118" t="s">
        <v>156</v>
      </c>
      <c r="H10" s="118" t="s">
        <v>157</v>
      </c>
      <c r="I10" s="260"/>
    </row>
    <row r="11" spans="1:9">
      <c r="A11" s="145">
        <v>1</v>
      </c>
      <c r="B11" s="145"/>
      <c r="C11" s="276" t="s">
        <v>112</v>
      </c>
      <c r="D11" s="277"/>
      <c r="E11" s="119">
        <f>'Jelgavas iela 37'!Q26</f>
        <v>0</v>
      </c>
      <c r="F11" s="119">
        <f>'Jelgavas iela 37'!N26</f>
        <v>0</v>
      </c>
      <c r="G11" s="119">
        <f>'Jelgavas iela 37'!O26</f>
        <v>0</v>
      </c>
      <c r="H11" s="119">
        <f>'Jelgavas iela 37'!P26</f>
        <v>0</v>
      </c>
      <c r="I11" s="163">
        <f>'Jelgavas iela 37'!M26</f>
        <v>0</v>
      </c>
    </row>
    <row r="12" spans="1:9">
      <c r="A12" s="144">
        <v>2</v>
      </c>
      <c r="B12" s="144"/>
      <c r="C12" s="274" t="s">
        <v>113</v>
      </c>
      <c r="D12" s="275"/>
      <c r="E12" s="120">
        <f>'Līvciema iela 50'!Q28</f>
        <v>0</v>
      </c>
      <c r="F12" s="120">
        <f>'Līvciema iela 50'!N28</f>
        <v>0</v>
      </c>
      <c r="G12" s="120">
        <f>'Līvciema iela 50'!O28</f>
        <v>0</v>
      </c>
      <c r="H12" s="120">
        <f>'Līvciema iela 50'!P28</f>
        <v>0</v>
      </c>
      <c r="I12" s="164">
        <f>'Līvciema iela 50'!M28</f>
        <v>0</v>
      </c>
    </row>
    <row r="13" spans="1:9">
      <c r="A13" s="144">
        <v>3</v>
      </c>
      <c r="B13" s="144"/>
      <c r="C13" s="274" t="s">
        <v>114</v>
      </c>
      <c r="D13" s="275"/>
      <c r="E13" s="120">
        <f>'Katlakalna iela 10'!Q19</f>
        <v>0</v>
      </c>
      <c r="F13" s="120">
        <f>'Katlakalna iela 10'!N19</f>
        <v>0</v>
      </c>
      <c r="G13" s="120">
        <f>'Katlakalna iela 10'!O19</f>
        <v>0</v>
      </c>
      <c r="H13" s="120">
        <f>'Katlakalna iela 10'!P19</f>
        <v>0</v>
      </c>
      <c r="I13" s="164">
        <f>'Katlakalna iela 10'!M19</f>
        <v>0</v>
      </c>
    </row>
    <row r="14" spans="1:9">
      <c r="A14" s="144">
        <v>4</v>
      </c>
      <c r="B14" s="144"/>
      <c r="C14" s="274" t="s">
        <v>115</v>
      </c>
      <c r="D14" s="275"/>
      <c r="E14" s="120">
        <f>'Hipokrāta iela 2H'!Q19</f>
        <v>0</v>
      </c>
      <c r="F14" s="120">
        <f>'Hipokrāta iela 2H'!N19</f>
        <v>0</v>
      </c>
      <c r="G14" s="120">
        <f>'Hipokrāta iela 2H'!O19</f>
        <v>0</v>
      </c>
      <c r="H14" s="120">
        <f>'Hipokrāta iela 2H'!P19</f>
        <v>0</v>
      </c>
      <c r="I14" s="164">
        <f>'Hipokrāta iela 2H'!M19</f>
        <v>0</v>
      </c>
    </row>
    <row r="15" spans="1:9">
      <c r="A15" s="144">
        <v>5</v>
      </c>
      <c r="B15" s="144"/>
      <c r="C15" s="274" t="s">
        <v>116</v>
      </c>
      <c r="D15" s="275"/>
      <c r="E15" s="120">
        <f>'Višķu iela 12A'!Q17</f>
        <v>0</v>
      </c>
      <c r="F15" s="120">
        <f>'Višķu iela 12A'!N17</f>
        <v>0</v>
      </c>
      <c r="G15" s="120">
        <f>'Višķu iela 12A'!O17</f>
        <v>0</v>
      </c>
      <c r="H15" s="120">
        <f>'Višķu iela 12A'!P17</f>
        <v>0</v>
      </c>
      <c r="I15" s="164">
        <f>'Višķu iela 12A'!M17</f>
        <v>0</v>
      </c>
    </row>
    <row r="16" spans="1:9">
      <c r="A16" s="144">
        <v>6</v>
      </c>
      <c r="B16" s="144"/>
      <c r="C16" s="274" t="s">
        <v>151</v>
      </c>
      <c r="D16" s="275"/>
      <c r="E16" s="120">
        <f>'Lubānas iela 100B'!Q26</f>
        <v>0</v>
      </c>
      <c r="F16" s="120">
        <f>'Lubānas iela 100B'!N26</f>
        <v>0</v>
      </c>
      <c r="G16" s="120">
        <f>'Lubānas iela 100B'!O26</f>
        <v>0</v>
      </c>
      <c r="H16" s="120">
        <f>'Lubānas iela 100B'!P26</f>
        <v>0</v>
      </c>
      <c r="I16" s="164">
        <f>'Lubānas iela 100B'!M26</f>
        <v>0</v>
      </c>
    </row>
    <row r="17" spans="1:9">
      <c r="A17" s="144">
        <v>7</v>
      </c>
      <c r="B17" s="144"/>
      <c r="C17" s="274" t="s">
        <v>152</v>
      </c>
      <c r="D17" s="275"/>
      <c r="E17" s="120">
        <f>'Skrindu iela 2'!Q17</f>
        <v>0</v>
      </c>
      <c r="F17" s="120">
        <f>'Skrindu iela 2'!N17</f>
        <v>0</v>
      </c>
      <c r="G17" s="120">
        <f>'Skrindu iela 2'!O17</f>
        <v>0</v>
      </c>
      <c r="H17" s="120">
        <f>'Skrindu iela 2'!P17</f>
        <v>0</v>
      </c>
      <c r="I17" s="164">
        <f>'Skrindu iela 2'!M17</f>
        <v>0</v>
      </c>
    </row>
    <row r="18" spans="1:9">
      <c r="A18" s="251"/>
      <c r="B18" s="266" t="s">
        <v>158</v>
      </c>
      <c r="C18" s="267"/>
      <c r="E18" s="252">
        <f>SUM(E11:E17)</f>
        <v>0</v>
      </c>
      <c r="F18" s="252">
        <f>SUM(F11:F17)</f>
        <v>0</v>
      </c>
      <c r="G18" s="252">
        <f>SUM(G11:G17)</f>
        <v>0</v>
      </c>
      <c r="H18" s="252">
        <f>SUM(H11:H17)</f>
        <v>0</v>
      </c>
      <c r="I18" s="252">
        <f>SUM(I11:I17)</f>
        <v>0</v>
      </c>
    </row>
    <row r="19" spans="1:9">
      <c r="A19" s="127"/>
      <c r="B19" s="272" t="s">
        <v>159</v>
      </c>
      <c r="C19" s="273"/>
      <c r="D19" s="128"/>
      <c r="E19" s="120">
        <f>ROUND(E18*D19,2)</f>
        <v>0</v>
      </c>
      <c r="F19" s="122"/>
      <c r="G19" s="122"/>
      <c r="H19" s="122"/>
      <c r="I19" s="122"/>
    </row>
    <row r="20" spans="1:9">
      <c r="A20" s="127"/>
      <c r="B20" s="270" t="s">
        <v>160</v>
      </c>
      <c r="C20" s="271"/>
      <c r="D20" s="128"/>
      <c r="E20" s="120">
        <f>ROUND(E19*D20,2)</f>
        <v>0</v>
      </c>
      <c r="F20" s="122"/>
      <c r="G20" s="122"/>
      <c r="H20" s="122"/>
      <c r="I20" s="122"/>
    </row>
    <row r="21" spans="1:9">
      <c r="A21" s="127"/>
      <c r="B21" s="264" t="s">
        <v>161</v>
      </c>
      <c r="C21" s="265"/>
      <c r="D21" s="129"/>
      <c r="E21" s="120">
        <f>ROUND(E18*D21,2)</f>
        <v>0</v>
      </c>
      <c r="F21" s="123"/>
      <c r="G21" s="123"/>
      <c r="H21" s="123"/>
      <c r="I21" s="124"/>
    </row>
    <row r="22" spans="1:9">
      <c r="A22" s="130"/>
      <c r="B22" s="268" t="s">
        <v>162</v>
      </c>
      <c r="C22" s="269"/>
      <c r="D22" s="131"/>
      <c r="E22" s="121">
        <f>E18+E21+E19</f>
        <v>0</v>
      </c>
      <c r="F22" s="125"/>
      <c r="G22" s="125"/>
      <c r="H22" s="126"/>
      <c r="I22" s="126"/>
    </row>
    <row r="23" spans="1:9">
      <c r="A23" s="132"/>
      <c r="B23" s="133"/>
      <c r="C23" s="133"/>
      <c r="D23" s="134"/>
      <c r="E23" s="135"/>
      <c r="F23" s="136"/>
      <c r="G23" s="136"/>
      <c r="H23" s="137"/>
      <c r="I23" s="137"/>
    </row>
    <row r="24" spans="1:9">
      <c r="A24" s="132"/>
      <c r="B24" s="133"/>
      <c r="C24" s="133"/>
      <c r="D24" s="134"/>
      <c r="E24" s="135"/>
      <c r="F24" s="136"/>
      <c r="G24" s="136"/>
      <c r="H24" s="137"/>
      <c r="I24" s="137"/>
    </row>
    <row r="25" spans="1:9">
      <c r="A25" s="138"/>
      <c r="B25" s="137"/>
      <c r="C25" s="137"/>
      <c r="D25" s="137"/>
      <c r="E25" s="137"/>
      <c r="F25" s="137"/>
      <c r="G25" s="137"/>
      <c r="H25" s="137"/>
      <c r="I25" s="137"/>
    </row>
    <row r="26" spans="1:9" ht="15.75">
      <c r="A26" s="61" t="s">
        <v>61</v>
      </c>
      <c r="B26" s="61"/>
      <c r="C26" s="139"/>
      <c r="D26" s="140"/>
      <c r="E26" s="140"/>
      <c r="F26" s="140"/>
      <c r="G26" s="140"/>
      <c r="H26" s="140"/>
      <c r="I26" s="140"/>
    </row>
    <row r="27" spans="1:9">
      <c r="A27" s="141" t="s">
        <v>163</v>
      </c>
      <c r="B27" s="141"/>
      <c r="C27" s="263" t="s">
        <v>163</v>
      </c>
      <c r="D27" s="263"/>
      <c r="E27" s="263"/>
      <c r="F27" s="263"/>
      <c r="G27" s="263"/>
      <c r="H27" s="263"/>
      <c r="I27" s="263"/>
    </row>
    <row r="28" spans="1:9">
      <c r="A28" s="141"/>
      <c r="B28" s="141"/>
      <c r="C28" s="137"/>
      <c r="D28" s="137"/>
      <c r="E28" s="137"/>
      <c r="F28" s="137"/>
      <c r="G28" s="137"/>
      <c r="H28" s="137"/>
      <c r="I28" s="137"/>
    </row>
    <row r="29" spans="1:9" ht="15.75">
      <c r="A29" s="61" t="s">
        <v>164</v>
      </c>
      <c r="B29" s="61"/>
      <c r="C29" s="142"/>
      <c r="D29" s="137"/>
      <c r="E29" s="126"/>
      <c r="F29" s="143"/>
      <c r="G29" s="137"/>
      <c r="H29" s="137"/>
      <c r="I29" s="137"/>
    </row>
    <row r="30" spans="1:9" ht="15.75">
      <c r="A30" s="61" t="s">
        <v>165</v>
      </c>
      <c r="B30" s="61"/>
      <c r="C30" s="139"/>
      <c r="D30" s="140"/>
      <c r="E30" s="140"/>
      <c r="F30" s="140"/>
      <c r="G30" s="140"/>
      <c r="H30" s="140"/>
      <c r="I30" s="140"/>
    </row>
    <row r="31" spans="1:9">
      <c r="A31" s="141" t="s">
        <v>163</v>
      </c>
      <c r="B31" s="141"/>
      <c r="C31" s="263" t="s">
        <v>163</v>
      </c>
      <c r="D31" s="263"/>
      <c r="E31" s="263"/>
      <c r="F31" s="263"/>
      <c r="G31" s="263"/>
      <c r="H31" s="263"/>
      <c r="I31" s="263"/>
    </row>
    <row r="32" spans="1:9">
      <c r="A32" s="137"/>
      <c r="B32" s="137"/>
      <c r="C32" s="137"/>
      <c r="D32" s="137"/>
      <c r="E32" s="137"/>
      <c r="F32" s="137"/>
      <c r="G32" s="137"/>
      <c r="H32" s="137"/>
      <c r="I32" s="137"/>
    </row>
  </sheetData>
  <mergeCells count="21">
    <mergeCell ref="C15:D15"/>
    <mergeCell ref="C14:D14"/>
    <mergeCell ref="C13:D13"/>
    <mergeCell ref="C12:D12"/>
    <mergeCell ref="C11:D11"/>
    <mergeCell ref="C17:D17"/>
    <mergeCell ref="C16:D16"/>
    <mergeCell ref="C31:I31"/>
    <mergeCell ref="B21:C21"/>
    <mergeCell ref="C27:I27"/>
    <mergeCell ref="B18:C18"/>
    <mergeCell ref="B22:C22"/>
    <mergeCell ref="B20:C20"/>
    <mergeCell ref="B19:C19"/>
    <mergeCell ref="A9:A10"/>
    <mergeCell ref="A1:D1"/>
    <mergeCell ref="E9:E10"/>
    <mergeCell ref="F9:H9"/>
    <mergeCell ref="I9:I10"/>
    <mergeCell ref="B9:B10"/>
    <mergeCell ref="C9:D1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AF37"/>
  <sheetViews>
    <sheetView topLeftCell="B1" zoomScale="70" zoomScaleNormal="70" workbookViewId="0">
      <selection activeCell="B4" sqref="B4:Q4"/>
    </sheetView>
  </sheetViews>
  <sheetFormatPr defaultRowHeight="15"/>
  <cols>
    <col min="1" max="1" width="3.28515625" hidden="1" customWidth="1"/>
    <col min="2" max="2" width="5.42578125" customWidth="1"/>
    <col min="3" max="3" width="9.28515625" customWidth="1"/>
    <col min="4" max="4" width="61.7109375" customWidth="1"/>
    <col min="5" max="5" width="8" customWidth="1"/>
    <col min="6" max="6" width="10.7109375" customWidth="1"/>
    <col min="7" max="8" width="12.28515625" customWidth="1"/>
    <col min="9" max="9" width="10.28515625" customWidth="1"/>
    <col min="10" max="11" width="10.5703125" customWidth="1"/>
    <col min="12" max="12" width="12.28515625" style="27" customWidth="1"/>
    <col min="13" max="17" width="12.28515625" customWidth="1"/>
    <col min="18" max="18" width="3.42578125" style="32" customWidth="1"/>
  </cols>
  <sheetData>
    <row r="2" spans="2:19" s="7" customFormat="1" ht="15.6" customHeight="1">
      <c r="B2" s="279" t="s">
        <v>169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9"/>
    </row>
    <row r="3" spans="2:19" s="7" customFormat="1" ht="15.75">
      <c r="B3" s="288" t="s">
        <v>57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30"/>
    </row>
    <row r="4" spans="2:19" s="7" customFormat="1" ht="15.75">
      <c r="B4" s="288" t="s">
        <v>59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30"/>
    </row>
    <row r="5" spans="2:19" s="7" customFormat="1" ht="15.75">
      <c r="B5" s="289" t="s">
        <v>8</v>
      </c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31"/>
    </row>
    <row r="6" spans="2:19" s="7" customFormat="1" ht="15.75">
      <c r="B6" s="13" t="s">
        <v>9</v>
      </c>
      <c r="D6" s="14" t="s">
        <v>18</v>
      </c>
      <c r="E6" s="6"/>
      <c r="F6" s="9"/>
      <c r="G6" s="6"/>
      <c r="H6" s="6"/>
      <c r="I6" s="6"/>
      <c r="J6" s="6"/>
      <c r="K6" s="6"/>
      <c r="L6" s="8"/>
      <c r="M6" s="10"/>
      <c r="N6" s="6"/>
      <c r="O6" s="6"/>
      <c r="P6" s="6"/>
      <c r="Q6" s="57"/>
      <c r="R6" s="30"/>
    </row>
    <row r="7" spans="2:19" s="7" customFormat="1" ht="15.75">
      <c r="B7" s="13" t="s">
        <v>10</v>
      </c>
      <c r="D7" s="14" t="s">
        <v>11</v>
      </c>
      <c r="E7" s="15"/>
      <c r="G7" s="10"/>
      <c r="H7" s="57"/>
      <c r="I7" s="6"/>
      <c r="J7" s="6"/>
      <c r="K7" s="6"/>
      <c r="L7" s="8"/>
      <c r="M7" s="10"/>
      <c r="N7" s="6"/>
      <c r="O7" s="6"/>
      <c r="P7" s="6"/>
      <c r="Q7" s="57"/>
      <c r="R7" s="30"/>
    </row>
    <row r="8" spans="2:19" s="7" customFormat="1" ht="15.75">
      <c r="B8" s="13" t="s">
        <v>12</v>
      </c>
      <c r="D8" s="14" t="s">
        <v>58</v>
      </c>
      <c r="E8" s="16"/>
      <c r="G8" s="6"/>
      <c r="H8" s="17"/>
      <c r="I8" s="6"/>
      <c r="J8" s="6"/>
      <c r="K8" s="6"/>
      <c r="L8" s="16"/>
      <c r="M8" s="19"/>
      <c r="N8" s="6"/>
      <c r="O8" s="18"/>
      <c r="P8" s="6"/>
      <c r="Q8" s="57"/>
      <c r="R8" s="30"/>
    </row>
    <row r="9" spans="2:19" ht="15.75" thickBot="1"/>
    <row r="10" spans="2:19" s="7" customFormat="1" ht="15.75" customHeight="1">
      <c r="B10" s="280" t="s">
        <v>21</v>
      </c>
      <c r="C10" s="282" t="s">
        <v>22</v>
      </c>
      <c r="D10" s="284" t="s">
        <v>35</v>
      </c>
      <c r="E10" s="284" t="s">
        <v>23</v>
      </c>
      <c r="F10" s="286" t="s">
        <v>24</v>
      </c>
      <c r="G10" s="290" t="s">
        <v>25</v>
      </c>
      <c r="H10" s="291"/>
      <c r="I10" s="291"/>
      <c r="J10" s="291"/>
      <c r="K10" s="291"/>
      <c r="L10" s="292"/>
      <c r="M10" s="290" t="s">
        <v>26</v>
      </c>
      <c r="N10" s="291"/>
      <c r="O10" s="291"/>
      <c r="P10" s="291"/>
      <c r="Q10" s="293"/>
    </row>
    <row r="11" spans="2:19" s="7" customFormat="1" ht="93.75" customHeight="1" thickBot="1">
      <c r="B11" s="281"/>
      <c r="C11" s="283"/>
      <c r="D11" s="285"/>
      <c r="E11" s="285"/>
      <c r="F11" s="287"/>
      <c r="G11" s="64" t="s">
        <v>27</v>
      </c>
      <c r="H11" s="64" t="s">
        <v>28</v>
      </c>
      <c r="I11" s="65" t="s">
        <v>29</v>
      </c>
      <c r="J11" s="65" t="s">
        <v>30</v>
      </c>
      <c r="K11" s="65" t="s">
        <v>31</v>
      </c>
      <c r="L11" s="66" t="s">
        <v>32</v>
      </c>
      <c r="M11" s="65" t="s">
        <v>33</v>
      </c>
      <c r="N11" s="65" t="s">
        <v>29</v>
      </c>
      <c r="O11" s="65" t="s">
        <v>30</v>
      </c>
      <c r="P11" s="65" t="s">
        <v>31</v>
      </c>
      <c r="Q11" s="67" t="s">
        <v>34</v>
      </c>
    </row>
    <row r="12" spans="2:19" s="1" customFormat="1" ht="20.25" customHeight="1">
      <c r="B12" s="48">
        <v>1</v>
      </c>
      <c r="C12" s="49"/>
      <c r="D12" s="50" t="s">
        <v>6</v>
      </c>
      <c r="E12" s="49"/>
      <c r="F12" s="51"/>
      <c r="G12" s="52"/>
      <c r="H12" s="52"/>
      <c r="I12" s="53"/>
      <c r="J12" s="49"/>
      <c r="K12" s="49"/>
      <c r="L12" s="53"/>
      <c r="M12" s="54"/>
      <c r="N12" s="53"/>
      <c r="O12" s="53"/>
      <c r="P12" s="63"/>
      <c r="Q12" s="55"/>
      <c r="R12" s="20"/>
      <c r="S12" s="28"/>
    </row>
    <row r="13" spans="2:19" s="3" customFormat="1" ht="37.5" customHeight="1">
      <c r="B13" s="35" t="s">
        <v>36</v>
      </c>
      <c r="C13" s="36" t="s">
        <v>0</v>
      </c>
      <c r="D13" s="37" t="s">
        <v>56</v>
      </c>
      <c r="E13" s="38" t="s">
        <v>3</v>
      </c>
      <c r="F13" s="39">
        <v>1000</v>
      </c>
      <c r="G13" s="156"/>
      <c r="H13" s="156"/>
      <c r="I13" s="156">
        <f>ROUND(G13*H13,2)</f>
        <v>0</v>
      </c>
      <c r="J13" s="156"/>
      <c r="K13" s="156"/>
      <c r="L13" s="156">
        <f>SUM(I13:K13)</f>
        <v>0</v>
      </c>
      <c r="M13" s="156">
        <f>ROUND(G13*F13,2)</f>
        <v>0</v>
      </c>
      <c r="N13" s="156">
        <f>ROUND(I13*F13,2)</f>
        <v>0</v>
      </c>
      <c r="O13" s="156">
        <f>ROUND(J13*F13,2)</f>
        <v>0</v>
      </c>
      <c r="P13" s="156">
        <f>ROUND(K13*F13,2)</f>
        <v>0</v>
      </c>
      <c r="Q13" s="157">
        <f>SUM(N13:P13)</f>
        <v>0</v>
      </c>
      <c r="R13" s="20"/>
    </row>
    <row r="14" spans="2:19" s="3" customFormat="1" ht="20.25" customHeight="1">
      <c r="B14" s="35" t="s">
        <v>92</v>
      </c>
      <c r="C14" s="2" t="s">
        <v>0</v>
      </c>
      <c r="D14" s="4" t="s">
        <v>19</v>
      </c>
      <c r="E14" s="2" t="s">
        <v>20</v>
      </c>
      <c r="F14" s="5">
        <f>0.034*F13</f>
        <v>34</v>
      </c>
      <c r="G14" s="156"/>
      <c r="H14" s="156"/>
      <c r="I14" s="156">
        <f t="shared" ref="I14:I25" si="0">ROUND(G14*H14,2)</f>
        <v>0</v>
      </c>
      <c r="J14" s="156"/>
      <c r="K14" s="156"/>
      <c r="L14" s="156">
        <f t="shared" ref="L14:L25" si="1">SUM(I14:K14)</f>
        <v>0</v>
      </c>
      <c r="M14" s="156">
        <f t="shared" ref="M14:M25" si="2">ROUND(G14*F14,2)</f>
        <v>0</v>
      </c>
      <c r="N14" s="156">
        <f t="shared" ref="N14:N25" si="3">ROUND(I14*F14,2)</f>
        <v>0</v>
      </c>
      <c r="O14" s="156">
        <f t="shared" ref="O14:O25" si="4">ROUND(J14*F14,2)</f>
        <v>0</v>
      </c>
      <c r="P14" s="156">
        <f t="shared" ref="P14:P25" si="5">ROUND(K14*F14,2)</f>
        <v>0</v>
      </c>
      <c r="Q14" s="157">
        <f t="shared" ref="Q14:Q25" si="6">SUM(N14:P14)</f>
        <v>0</v>
      </c>
      <c r="R14" s="20"/>
    </row>
    <row r="15" spans="2:19" s="3" customFormat="1" ht="37.5" customHeight="1">
      <c r="B15" s="35" t="s">
        <v>37</v>
      </c>
      <c r="C15" s="40" t="s">
        <v>0</v>
      </c>
      <c r="D15" s="41" t="s">
        <v>14</v>
      </c>
      <c r="E15" s="42" t="s">
        <v>2</v>
      </c>
      <c r="F15" s="43">
        <f>F13</f>
        <v>1000</v>
      </c>
      <c r="G15" s="156"/>
      <c r="H15" s="156"/>
      <c r="I15" s="156">
        <f t="shared" si="0"/>
        <v>0</v>
      </c>
      <c r="J15" s="156"/>
      <c r="K15" s="156"/>
      <c r="L15" s="156">
        <f t="shared" si="1"/>
        <v>0</v>
      </c>
      <c r="M15" s="156">
        <f t="shared" si="2"/>
        <v>0</v>
      </c>
      <c r="N15" s="156">
        <f t="shared" si="3"/>
        <v>0</v>
      </c>
      <c r="O15" s="156">
        <f t="shared" si="4"/>
        <v>0</v>
      </c>
      <c r="P15" s="156">
        <f t="shared" si="5"/>
        <v>0</v>
      </c>
      <c r="Q15" s="157">
        <f t="shared" si="6"/>
        <v>0</v>
      </c>
      <c r="R15" s="20"/>
    </row>
    <row r="16" spans="2:19" s="3" customFormat="1" ht="31.9" customHeight="1">
      <c r="B16" s="35" t="s">
        <v>38</v>
      </c>
      <c r="C16" s="40" t="s">
        <v>0</v>
      </c>
      <c r="D16" s="44" t="s">
        <v>4</v>
      </c>
      <c r="E16" s="42" t="s">
        <v>1</v>
      </c>
      <c r="F16" s="43">
        <v>730</v>
      </c>
      <c r="G16" s="156"/>
      <c r="H16" s="156"/>
      <c r="I16" s="156">
        <f t="shared" si="0"/>
        <v>0</v>
      </c>
      <c r="J16" s="156"/>
      <c r="K16" s="156"/>
      <c r="L16" s="156">
        <f t="shared" si="1"/>
        <v>0</v>
      </c>
      <c r="M16" s="156">
        <f t="shared" si="2"/>
        <v>0</v>
      </c>
      <c r="N16" s="156">
        <f t="shared" si="3"/>
        <v>0</v>
      </c>
      <c r="O16" s="156">
        <f t="shared" si="4"/>
        <v>0</v>
      </c>
      <c r="P16" s="156">
        <f t="shared" si="5"/>
        <v>0</v>
      </c>
      <c r="Q16" s="157">
        <f t="shared" si="6"/>
        <v>0</v>
      </c>
      <c r="R16" s="20"/>
    </row>
    <row r="17" spans="2:32" s="3" customFormat="1" ht="20.25" customHeight="1">
      <c r="B17" s="35" t="s">
        <v>39</v>
      </c>
      <c r="C17" s="36" t="s">
        <v>0</v>
      </c>
      <c r="D17" s="45" t="s">
        <v>16</v>
      </c>
      <c r="E17" s="36" t="s">
        <v>7</v>
      </c>
      <c r="F17" s="46">
        <v>4</v>
      </c>
      <c r="G17" s="156"/>
      <c r="H17" s="156"/>
      <c r="I17" s="156">
        <f t="shared" si="0"/>
        <v>0</v>
      </c>
      <c r="J17" s="156"/>
      <c r="K17" s="156"/>
      <c r="L17" s="156">
        <f t="shared" si="1"/>
        <v>0</v>
      </c>
      <c r="M17" s="156">
        <f t="shared" si="2"/>
        <v>0</v>
      </c>
      <c r="N17" s="156">
        <f t="shared" si="3"/>
        <v>0</v>
      </c>
      <c r="O17" s="156">
        <f t="shared" si="4"/>
        <v>0</v>
      </c>
      <c r="P17" s="156">
        <f t="shared" si="5"/>
        <v>0</v>
      </c>
      <c r="Q17" s="157">
        <f t="shared" si="6"/>
        <v>0</v>
      </c>
      <c r="R17" s="20"/>
    </row>
    <row r="18" spans="2:32" s="3" customFormat="1" ht="35.25" customHeight="1">
      <c r="B18" s="35" t="s">
        <v>40</v>
      </c>
      <c r="C18" s="36" t="s">
        <v>0</v>
      </c>
      <c r="D18" s="44" t="s">
        <v>13</v>
      </c>
      <c r="E18" s="36" t="s">
        <v>7</v>
      </c>
      <c r="F18" s="46">
        <v>2</v>
      </c>
      <c r="G18" s="156"/>
      <c r="H18" s="156"/>
      <c r="I18" s="156">
        <f t="shared" si="0"/>
        <v>0</v>
      </c>
      <c r="J18" s="156"/>
      <c r="K18" s="156"/>
      <c r="L18" s="156">
        <f t="shared" si="1"/>
        <v>0</v>
      </c>
      <c r="M18" s="156">
        <f t="shared" si="2"/>
        <v>0</v>
      </c>
      <c r="N18" s="156">
        <f t="shared" si="3"/>
        <v>0</v>
      </c>
      <c r="O18" s="156">
        <f t="shared" si="4"/>
        <v>0</v>
      </c>
      <c r="P18" s="156">
        <f t="shared" si="5"/>
        <v>0</v>
      </c>
      <c r="Q18" s="157">
        <f t="shared" si="6"/>
        <v>0</v>
      </c>
      <c r="R18" s="20"/>
    </row>
    <row r="19" spans="2:32" s="3" customFormat="1" ht="31.15" customHeight="1">
      <c r="B19" s="35" t="s">
        <v>41</v>
      </c>
      <c r="C19" s="89" t="s">
        <v>0</v>
      </c>
      <c r="D19" s="44" t="s">
        <v>117</v>
      </c>
      <c r="E19" s="42" t="s">
        <v>81</v>
      </c>
      <c r="F19" s="46">
        <v>85</v>
      </c>
      <c r="G19" s="158"/>
      <c r="H19" s="158"/>
      <c r="I19" s="156">
        <f t="shared" si="0"/>
        <v>0</v>
      </c>
      <c r="J19" s="156"/>
      <c r="K19" s="156"/>
      <c r="L19" s="156">
        <f t="shared" si="1"/>
        <v>0</v>
      </c>
      <c r="M19" s="156">
        <f t="shared" si="2"/>
        <v>0</v>
      </c>
      <c r="N19" s="156">
        <f t="shared" si="3"/>
        <v>0</v>
      </c>
      <c r="O19" s="156">
        <f t="shared" si="4"/>
        <v>0</v>
      </c>
      <c r="P19" s="156">
        <f t="shared" si="5"/>
        <v>0</v>
      </c>
      <c r="Q19" s="157">
        <f t="shared" si="6"/>
        <v>0</v>
      </c>
      <c r="R19" s="20"/>
      <c r="S19" s="20"/>
      <c r="T19" s="21"/>
      <c r="U19" s="21"/>
      <c r="V19" s="22"/>
      <c r="W19" s="21"/>
      <c r="X19" s="22"/>
      <c r="Y19" s="21"/>
      <c r="Z19" s="22"/>
      <c r="AA19" s="21"/>
      <c r="AB19" s="23"/>
      <c r="AC19" s="24"/>
      <c r="AD19" s="25"/>
      <c r="AE19" s="25"/>
      <c r="AF19" s="25"/>
    </row>
    <row r="20" spans="2:32" s="3" customFormat="1" ht="28.15" customHeight="1">
      <c r="B20" s="35" t="s">
        <v>42</v>
      </c>
      <c r="C20" s="89" t="s">
        <v>0</v>
      </c>
      <c r="D20" s="44" t="s">
        <v>118</v>
      </c>
      <c r="E20" s="42" t="s">
        <v>81</v>
      </c>
      <c r="F20" s="46">
        <v>10</v>
      </c>
      <c r="G20" s="159"/>
      <c r="H20" s="159"/>
      <c r="I20" s="156">
        <f t="shared" si="0"/>
        <v>0</v>
      </c>
      <c r="J20" s="156"/>
      <c r="K20" s="156"/>
      <c r="L20" s="156">
        <f t="shared" si="1"/>
        <v>0</v>
      </c>
      <c r="M20" s="156">
        <f t="shared" si="2"/>
        <v>0</v>
      </c>
      <c r="N20" s="156">
        <f t="shared" si="3"/>
        <v>0</v>
      </c>
      <c r="O20" s="156">
        <f t="shared" si="4"/>
        <v>0</v>
      </c>
      <c r="P20" s="156">
        <f t="shared" si="5"/>
        <v>0</v>
      </c>
      <c r="Q20" s="157">
        <f t="shared" si="6"/>
        <v>0</v>
      </c>
      <c r="R20" s="20"/>
      <c r="S20" s="20"/>
      <c r="T20" s="21"/>
      <c r="U20" s="21"/>
      <c r="V20" s="22"/>
      <c r="W20" s="21"/>
      <c r="X20" s="22"/>
      <c r="Y20" s="21"/>
      <c r="Z20" s="22"/>
      <c r="AA20" s="21"/>
      <c r="AB20" s="23"/>
      <c r="AC20" s="24"/>
      <c r="AD20" s="25"/>
      <c r="AE20" s="25"/>
      <c r="AF20" s="25"/>
    </row>
    <row r="21" spans="2:32" s="3" customFormat="1" ht="28.15" customHeight="1">
      <c r="B21" s="35" t="s">
        <v>63</v>
      </c>
      <c r="C21" s="89" t="s">
        <v>0</v>
      </c>
      <c r="D21" s="44" t="s">
        <v>82</v>
      </c>
      <c r="E21" s="42" t="s">
        <v>84</v>
      </c>
      <c r="F21" s="46">
        <v>95</v>
      </c>
      <c r="G21" s="160"/>
      <c r="H21" s="160"/>
      <c r="I21" s="156">
        <f t="shared" si="0"/>
        <v>0</v>
      </c>
      <c r="J21" s="156"/>
      <c r="K21" s="156"/>
      <c r="L21" s="156">
        <f t="shared" si="1"/>
        <v>0</v>
      </c>
      <c r="M21" s="156">
        <f t="shared" si="2"/>
        <v>0</v>
      </c>
      <c r="N21" s="156">
        <f t="shared" si="3"/>
        <v>0</v>
      </c>
      <c r="O21" s="156">
        <f t="shared" si="4"/>
        <v>0</v>
      </c>
      <c r="P21" s="156">
        <f t="shared" si="5"/>
        <v>0</v>
      </c>
      <c r="Q21" s="157">
        <f t="shared" si="6"/>
        <v>0</v>
      </c>
      <c r="R21" s="20"/>
      <c r="S21" s="20"/>
      <c r="T21" s="21"/>
      <c r="U21" s="21"/>
      <c r="V21" s="22"/>
      <c r="W21" s="21"/>
      <c r="X21" s="22"/>
      <c r="Y21" s="21"/>
      <c r="Z21" s="22"/>
      <c r="AA21" s="21"/>
      <c r="AB21" s="23"/>
      <c r="AC21" s="24"/>
      <c r="AD21" s="25"/>
      <c r="AE21" s="25"/>
      <c r="AF21" s="25"/>
    </row>
    <row r="22" spans="2:32" s="1" customFormat="1" ht="15.75">
      <c r="B22" s="35" t="s">
        <v>64</v>
      </c>
      <c r="C22" s="89" t="s">
        <v>0</v>
      </c>
      <c r="D22" s="44" t="s">
        <v>120</v>
      </c>
      <c r="E22" s="42" t="s">
        <v>84</v>
      </c>
      <c r="F22" s="46">
        <v>9.5</v>
      </c>
      <c r="G22" s="160"/>
      <c r="H22" s="160"/>
      <c r="I22" s="156">
        <f t="shared" si="0"/>
        <v>0</v>
      </c>
      <c r="J22" s="156"/>
      <c r="K22" s="156"/>
      <c r="L22" s="156">
        <f t="shared" si="1"/>
        <v>0</v>
      </c>
      <c r="M22" s="156">
        <f t="shared" si="2"/>
        <v>0</v>
      </c>
      <c r="N22" s="156">
        <f t="shared" si="3"/>
        <v>0</v>
      </c>
      <c r="O22" s="156">
        <f t="shared" si="4"/>
        <v>0</v>
      </c>
      <c r="P22" s="156">
        <f t="shared" si="5"/>
        <v>0</v>
      </c>
      <c r="Q22" s="157">
        <f t="shared" si="6"/>
        <v>0</v>
      </c>
      <c r="R22" s="20"/>
    </row>
    <row r="23" spans="2:32" s="7" customFormat="1" ht="15.75">
      <c r="B23" s="35" t="s">
        <v>65</v>
      </c>
      <c r="C23" s="89" t="s">
        <v>0</v>
      </c>
      <c r="D23" s="44" t="s">
        <v>83</v>
      </c>
      <c r="E23" s="42" t="s">
        <v>84</v>
      </c>
      <c r="F23" s="46">
        <v>95</v>
      </c>
      <c r="G23" s="161"/>
      <c r="H23" s="161"/>
      <c r="I23" s="156">
        <f t="shared" si="0"/>
        <v>0</v>
      </c>
      <c r="J23" s="156"/>
      <c r="K23" s="156"/>
      <c r="L23" s="156">
        <f t="shared" si="1"/>
        <v>0</v>
      </c>
      <c r="M23" s="156">
        <f t="shared" si="2"/>
        <v>0</v>
      </c>
      <c r="N23" s="156">
        <f t="shared" si="3"/>
        <v>0</v>
      </c>
      <c r="O23" s="156">
        <f t="shared" si="4"/>
        <v>0</v>
      </c>
      <c r="P23" s="156">
        <f t="shared" si="5"/>
        <v>0</v>
      </c>
      <c r="Q23" s="157">
        <f t="shared" si="6"/>
        <v>0</v>
      </c>
    </row>
    <row r="24" spans="2:32" s="7" customFormat="1" ht="15.75">
      <c r="B24" s="35" t="s">
        <v>119</v>
      </c>
      <c r="C24" s="89" t="s">
        <v>0</v>
      </c>
      <c r="D24" s="44" t="s">
        <v>141</v>
      </c>
      <c r="E24" s="42" t="s">
        <v>7</v>
      </c>
      <c r="F24" s="46">
        <v>1</v>
      </c>
      <c r="G24" s="161"/>
      <c r="H24" s="161"/>
      <c r="I24" s="156">
        <f t="shared" si="0"/>
        <v>0</v>
      </c>
      <c r="J24" s="156"/>
      <c r="K24" s="156"/>
      <c r="L24" s="156">
        <f t="shared" si="1"/>
        <v>0</v>
      </c>
      <c r="M24" s="156">
        <f t="shared" si="2"/>
        <v>0</v>
      </c>
      <c r="N24" s="156">
        <f t="shared" si="3"/>
        <v>0</v>
      </c>
      <c r="O24" s="156">
        <f t="shared" si="4"/>
        <v>0</v>
      </c>
      <c r="P24" s="156">
        <f t="shared" si="5"/>
        <v>0</v>
      </c>
      <c r="Q24" s="157">
        <f t="shared" si="6"/>
        <v>0</v>
      </c>
    </row>
    <row r="25" spans="2:32" s="14" customFormat="1" ht="16.5" thickBot="1">
      <c r="B25" s="147" t="s">
        <v>140</v>
      </c>
      <c r="C25" s="148" t="s">
        <v>0</v>
      </c>
      <c r="D25" s="72" t="s">
        <v>129</v>
      </c>
      <c r="E25" s="73" t="s">
        <v>7</v>
      </c>
      <c r="F25" s="149">
        <v>3</v>
      </c>
      <c r="G25" s="162"/>
      <c r="H25" s="162"/>
      <c r="I25" s="156">
        <f t="shared" si="0"/>
        <v>0</v>
      </c>
      <c r="J25" s="156"/>
      <c r="K25" s="156"/>
      <c r="L25" s="156">
        <f t="shared" si="1"/>
        <v>0</v>
      </c>
      <c r="M25" s="156">
        <f t="shared" si="2"/>
        <v>0</v>
      </c>
      <c r="N25" s="156">
        <f t="shared" si="3"/>
        <v>0</v>
      </c>
      <c r="O25" s="156">
        <f t="shared" si="4"/>
        <v>0</v>
      </c>
      <c r="P25" s="156">
        <f t="shared" si="5"/>
        <v>0</v>
      </c>
      <c r="Q25" s="157">
        <f t="shared" si="6"/>
        <v>0</v>
      </c>
      <c r="R25" s="7"/>
      <c r="S25" s="7"/>
      <c r="T25" s="7"/>
      <c r="U25" s="7"/>
      <c r="V25" s="7"/>
    </row>
    <row r="26" spans="2:32" s="1" customFormat="1" ht="16.5" thickBot="1">
      <c r="B26" s="150"/>
      <c r="C26" s="151"/>
      <c r="D26" s="152"/>
      <c r="E26" s="151"/>
      <c r="F26" s="153"/>
      <c r="G26" s="154"/>
      <c r="H26" s="154"/>
      <c r="I26" s="155"/>
      <c r="J26" s="151"/>
      <c r="K26" s="151"/>
      <c r="L26" s="178" t="s">
        <v>168</v>
      </c>
      <c r="M26" s="196">
        <f>SUM(M13:M25)</f>
        <v>0</v>
      </c>
      <c r="N26" s="196">
        <f t="shared" ref="N26:P26" si="7">SUM(N13:N25)</f>
        <v>0</v>
      </c>
      <c r="O26" s="196">
        <f t="shared" si="7"/>
        <v>0</v>
      </c>
      <c r="P26" s="196">
        <f t="shared" si="7"/>
        <v>0</v>
      </c>
      <c r="Q26" s="196">
        <f>SUM(Q13:Q25)</f>
        <v>0</v>
      </c>
      <c r="R26" s="20"/>
    </row>
    <row r="27" spans="2:32" s="1" customFormat="1" ht="15.7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20"/>
    </row>
    <row r="28" spans="2:32" s="1" customFormat="1" ht="15.75">
      <c r="B28" s="126" t="s">
        <v>61</v>
      </c>
      <c r="C28" s="126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20"/>
    </row>
    <row r="29" spans="2:32" s="1" customFormat="1" ht="15.75">
      <c r="B29" s="192" t="s">
        <v>163</v>
      </c>
      <c r="C29" s="192"/>
      <c r="D29" s="278" t="s">
        <v>163</v>
      </c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0"/>
    </row>
    <row r="30" spans="2:32" s="3" customFormat="1" ht="15.75">
      <c r="B30" s="192"/>
      <c r="C30" s="192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58"/>
    </row>
    <row r="31" spans="2:32" s="3" customFormat="1" ht="20.25" customHeight="1">
      <c r="B31" s="126" t="s">
        <v>164</v>
      </c>
      <c r="C31" s="126"/>
      <c r="D31" s="193"/>
      <c r="E31" s="126"/>
      <c r="F31" s="126"/>
      <c r="G31" s="143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58"/>
    </row>
    <row r="32" spans="2:32" s="60" customFormat="1" ht="20.25" customHeight="1">
      <c r="B32" s="126" t="s">
        <v>165</v>
      </c>
      <c r="C32" s="126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59"/>
    </row>
    <row r="33" spans="2:18" s="14" customFormat="1" ht="15.75">
      <c r="B33" s="192" t="s">
        <v>163</v>
      </c>
      <c r="C33" s="192"/>
      <c r="D33" s="278" t="s">
        <v>163</v>
      </c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58"/>
    </row>
    <row r="34" spans="2:18" s="61" customFormat="1" ht="20.25" customHeight="1"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34"/>
    </row>
    <row r="35" spans="2:18" s="60" customFormat="1" ht="20.25" customHeight="1">
      <c r="B35" s="126" t="s">
        <v>172</v>
      </c>
      <c r="C35" s="126"/>
      <c r="D35" s="194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59"/>
    </row>
    <row r="36" spans="2:18" s="61" customFormat="1" ht="20.25" customHeight="1">
      <c r="B36" s="11"/>
      <c r="C36" s="56"/>
      <c r="D36" s="56"/>
      <c r="E36" s="56"/>
      <c r="F36" s="56"/>
      <c r="G36" s="56"/>
      <c r="H36" s="56"/>
      <c r="I36" s="56"/>
      <c r="J36" s="56"/>
      <c r="K36" s="56"/>
      <c r="L36" s="26"/>
      <c r="M36" s="56"/>
      <c r="N36" s="56"/>
      <c r="O36" s="56"/>
      <c r="P36" s="56"/>
      <c r="Q36" s="56"/>
      <c r="R36" s="62"/>
    </row>
    <row r="37" spans="2:18" s="12" customFormat="1" ht="20.25" customHeight="1">
      <c r="B37"/>
      <c r="C37"/>
      <c r="D37"/>
      <c r="E37"/>
      <c r="F37"/>
      <c r="G37"/>
      <c r="H37"/>
      <c r="I37"/>
      <c r="J37"/>
      <c r="K37"/>
      <c r="L37" s="27"/>
      <c r="M37"/>
      <c r="N37"/>
      <c r="O37"/>
      <c r="P37"/>
      <c r="Q37"/>
      <c r="R37" s="33"/>
    </row>
  </sheetData>
  <mergeCells count="13">
    <mergeCell ref="D29:Q29"/>
    <mergeCell ref="D33:Q33"/>
    <mergeCell ref="B2:Q2"/>
    <mergeCell ref="B10:B11"/>
    <mergeCell ref="C10:C11"/>
    <mergeCell ref="D10:D11"/>
    <mergeCell ref="E10:E11"/>
    <mergeCell ref="F10:F11"/>
    <mergeCell ref="B3:Q3"/>
    <mergeCell ref="B5:Q5"/>
    <mergeCell ref="G10:L10"/>
    <mergeCell ref="M10:Q10"/>
    <mergeCell ref="B4:Q4"/>
  </mergeCells>
  <phoneticPr fontId="26" type="noConversion"/>
  <conditionalFormatting sqref="E12:E18 E26">
    <cfRule type="cellIs" dxfId="19" priority="7" stopIfTrue="1" operator="equal">
      <formula>0</formula>
    </cfRule>
    <cfRule type="expression" dxfId="18" priority="8" stopIfTrue="1">
      <formula>#DIV/0!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0473C-E010-49FF-ABB7-AC23D98DE52D}">
  <sheetPr codeName="Sheet4">
    <tabColor theme="9" tint="0.79998168889431442"/>
  </sheetPr>
  <dimension ref="A2:Q38"/>
  <sheetViews>
    <sheetView topLeftCell="B1" zoomScale="70" zoomScaleNormal="70" workbookViewId="0">
      <selection activeCell="B4" sqref="B4:Q4"/>
    </sheetView>
  </sheetViews>
  <sheetFormatPr defaultRowHeight="15"/>
  <cols>
    <col min="1" max="1" width="8.7109375" hidden="1" customWidth="1"/>
    <col min="2" max="2" width="9.28515625" customWidth="1"/>
    <col min="3" max="3" width="8.85546875" style="70" customWidth="1"/>
    <col min="4" max="4" width="60" customWidth="1"/>
    <col min="5" max="5" width="7" customWidth="1"/>
    <col min="6" max="6" width="7.7109375" customWidth="1"/>
    <col min="7" max="7" width="6.7109375" customWidth="1"/>
    <col min="8" max="8" width="6.42578125" customWidth="1"/>
    <col min="9" max="9" width="7" customWidth="1"/>
    <col min="10" max="10" width="7.28515625" customWidth="1"/>
    <col min="11" max="11" width="7.42578125" customWidth="1"/>
    <col min="16" max="16" width="8.85546875" customWidth="1"/>
    <col min="17" max="17" width="10.5703125" customWidth="1"/>
  </cols>
  <sheetData>
    <row r="2" spans="2:17" ht="15.75">
      <c r="B2" s="294" t="s">
        <v>170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</row>
    <row r="3" spans="2:17" ht="15.75">
      <c r="B3" s="288" t="s">
        <v>57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</row>
    <row r="4" spans="2:17" ht="15.75">
      <c r="B4" s="295" t="s">
        <v>68</v>
      </c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</row>
    <row r="5" spans="2:17">
      <c r="B5" s="296" t="s">
        <v>8</v>
      </c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</row>
    <row r="6" spans="2:17" ht="15.75">
      <c r="B6" s="13" t="s">
        <v>9</v>
      </c>
      <c r="C6" s="69"/>
      <c r="D6" s="14" t="s">
        <v>18</v>
      </c>
      <c r="E6" s="6"/>
      <c r="F6" s="9"/>
      <c r="G6" s="6"/>
      <c r="H6" s="6"/>
      <c r="I6" s="6"/>
      <c r="J6" s="6"/>
      <c r="K6" s="6"/>
      <c r="L6" s="8"/>
      <c r="M6" s="10"/>
      <c r="N6" s="6"/>
      <c r="O6" s="6"/>
      <c r="P6" s="6"/>
      <c r="Q6" s="83"/>
    </row>
    <row r="7" spans="2:17" ht="15.75">
      <c r="B7" s="13" t="s">
        <v>10</v>
      </c>
      <c r="C7" s="69"/>
      <c r="D7" s="14" t="s">
        <v>11</v>
      </c>
      <c r="E7" s="15"/>
      <c r="F7" s="7"/>
      <c r="G7" s="10"/>
      <c r="H7" s="83"/>
      <c r="I7" s="6"/>
      <c r="J7" s="6"/>
      <c r="K7" s="6"/>
      <c r="L7" s="8"/>
      <c r="M7" s="10"/>
      <c r="N7" s="6"/>
      <c r="O7" s="6"/>
      <c r="P7" s="6"/>
      <c r="Q7" s="83"/>
    </row>
    <row r="8" spans="2:17" ht="15.75">
      <c r="B8" s="13" t="s">
        <v>12</v>
      </c>
      <c r="C8" s="69"/>
      <c r="D8" s="14" t="s">
        <v>58</v>
      </c>
      <c r="E8" s="16"/>
      <c r="F8" s="7"/>
      <c r="G8" s="6"/>
      <c r="H8" s="17"/>
      <c r="I8" s="6"/>
      <c r="J8" s="6"/>
      <c r="K8" s="6"/>
      <c r="L8" s="16"/>
      <c r="M8" s="19"/>
      <c r="N8" s="6"/>
      <c r="O8" s="18"/>
      <c r="P8" s="6"/>
      <c r="Q8" s="83"/>
    </row>
    <row r="9" spans="2:17" ht="15.75" thickBot="1">
      <c r="L9" s="27"/>
    </row>
    <row r="10" spans="2:17" ht="15.75">
      <c r="B10" s="280" t="s">
        <v>21</v>
      </c>
      <c r="C10" s="297" t="s">
        <v>22</v>
      </c>
      <c r="D10" s="284" t="s">
        <v>35</v>
      </c>
      <c r="E10" s="284" t="s">
        <v>23</v>
      </c>
      <c r="F10" s="286" t="s">
        <v>24</v>
      </c>
      <c r="G10" s="290" t="s">
        <v>25</v>
      </c>
      <c r="H10" s="291"/>
      <c r="I10" s="291"/>
      <c r="J10" s="291"/>
      <c r="K10" s="291"/>
      <c r="L10" s="292"/>
      <c r="M10" s="290" t="s">
        <v>26</v>
      </c>
      <c r="N10" s="291"/>
      <c r="O10" s="291"/>
      <c r="P10" s="291"/>
      <c r="Q10" s="293"/>
    </row>
    <row r="11" spans="2:17" ht="150.75" thickBot="1">
      <c r="B11" s="281"/>
      <c r="C11" s="298"/>
      <c r="D11" s="285"/>
      <c r="E11" s="285"/>
      <c r="F11" s="287"/>
      <c r="G11" s="64" t="s">
        <v>27</v>
      </c>
      <c r="H11" s="64" t="s">
        <v>28</v>
      </c>
      <c r="I11" s="65" t="s">
        <v>29</v>
      </c>
      <c r="J11" s="65" t="s">
        <v>30</v>
      </c>
      <c r="K11" s="65" t="s">
        <v>31</v>
      </c>
      <c r="L11" s="66" t="s">
        <v>32</v>
      </c>
      <c r="M11" s="65" t="s">
        <v>33</v>
      </c>
      <c r="N11" s="65" t="s">
        <v>29</v>
      </c>
      <c r="O11" s="65" t="s">
        <v>30</v>
      </c>
      <c r="P11" s="65" t="s">
        <v>31</v>
      </c>
      <c r="Q11" s="67" t="s">
        <v>34</v>
      </c>
    </row>
    <row r="12" spans="2:17" ht="16.5" thickBot="1">
      <c r="B12" s="165">
        <v>2</v>
      </c>
      <c r="C12" s="166"/>
      <c r="D12" s="167" t="s">
        <v>69</v>
      </c>
      <c r="E12" s="168"/>
      <c r="F12" s="169"/>
      <c r="G12" s="170"/>
      <c r="H12" s="170"/>
      <c r="I12" s="171"/>
      <c r="J12" s="168"/>
      <c r="K12" s="168"/>
      <c r="L12" s="171"/>
      <c r="M12" s="172"/>
      <c r="N12" s="171"/>
      <c r="O12" s="171"/>
      <c r="P12" s="173"/>
      <c r="Q12" s="174"/>
    </row>
    <row r="13" spans="2:17" ht="31.5">
      <c r="B13" s="183" t="s">
        <v>70</v>
      </c>
      <c r="C13" s="110" t="s">
        <v>0</v>
      </c>
      <c r="D13" s="111" t="s">
        <v>15</v>
      </c>
      <c r="E13" s="112" t="s">
        <v>3</v>
      </c>
      <c r="F13" s="113">
        <v>1258</v>
      </c>
      <c r="G13" s="184"/>
      <c r="H13" s="184"/>
      <c r="I13" s="184">
        <f>ROUND(G13*H13,2)</f>
        <v>0</v>
      </c>
      <c r="J13" s="184"/>
      <c r="K13" s="184"/>
      <c r="L13" s="184">
        <f>SUM(I13:K13)</f>
        <v>0</v>
      </c>
      <c r="M13" s="184">
        <f>ROUND(G13*F13,2)</f>
        <v>0</v>
      </c>
      <c r="N13" s="184">
        <f>ROUND(I13*F13,2)</f>
        <v>0</v>
      </c>
      <c r="O13" s="184">
        <f>ROUND(J13*F13,2)</f>
        <v>0</v>
      </c>
      <c r="P13" s="184">
        <f>ROUND(K13*F13,2)</f>
        <v>0</v>
      </c>
      <c r="Q13" s="184">
        <f>SUM(N13:P13)</f>
        <v>0</v>
      </c>
    </row>
    <row r="14" spans="2:17" ht="31.5">
      <c r="B14" s="89" t="s">
        <v>43</v>
      </c>
      <c r="C14" s="86" t="s">
        <v>0</v>
      </c>
      <c r="D14" s="87" t="s">
        <v>14</v>
      </c>
      <c r="E14" s="84" t="s">
        <v>2</v>
      </c>
      <c r="F14" s="88">
        <f>F13</f>
        <v>1258</v>
      </c>
      <c r="G14" s="175"/>
      <c r="H14" s="175"/>
      <c r="I14" s="175">
        <f t="shared" ref="I14:I27" si="0">ROUND(G14*H14,2)</f>
        <v>0</v>
      </c>
      <c r="J14" s="175"/>
      <c r="K14" s="175"/>
      <c r="L14" s="175">
        <f t="shared" ref="L14:L27" si="1">SUM(I14:K14)</f>
        <v>0</v>
      </c>
      <c r="M14" s="175">
        <f t="shared" ref="M14:M27" si="2">ROUND(G14*F14,2)</f>
        <v>0</v>
      </c>
      <c r="N14" s="175">
        <f t="shared" ref="N14:N27" si="3">ROUND(I14*F14,2)</f>
        <v>0</v>
      </c>
      <c r="O14" s="175">
        <f t="shared" ref="O14:O27" si="4">ROUND(J14*F14,2)</f>
        <v>0</v>
      </c>
      <c r="P14" s="175">
        <f t="shared" ref="P14:P27" si="5">ROUND(K14*F14,2)</f>
        <v>0</v>
      </c>
      <c r="Q14" s="175">
        <f t="shared" ref="Q14:Q27" si="6">SUM(N14:P14)</f>
        <v>0</v>
      </c>
    </row>
    <row r="15" spans="2:17" ht="19.149999999999999" customHeight="1">
      <c r="B15" s="89" t="s">
        <v>44</v>
      </c>
      <c r="C15" s="89" t="s">
        <v>0</v>
      </c>
      <c r="D15" s="90" t="s">
        <v>19</v>
      </c>
      <c r="E15" s="89" t="s">
        <v>20</v>
      </c>
      <c r="F15" s="91">
        <v>40</v>
      </c>
      <c r="G15" s="175"/>
      <c r="H15" s="175"/>
      <c r="I15" s="175">
        <f t="shared" si="0"/>
        <v>0</v>
      </c>
      <c r="J15" s="175"/>
      <c r="K15" s="175"/>
      <c r="L15" s="175">
        <f t="shared" si="1"/>
        <v>0</v>
      </c>
      <c r="M15" s="175">
        <f t="shared" si="2"/>
        <v>0</v>
      </c>
      <c r="N15" s="175">
        <f t="shared" si="3"/>
        <v>0</v>
      </c>
      <c r="O15" s="175">
        <f t="shared" si="4"/>
        <v>0</v>
      </c>
      <c r="P15" s="175">
        <f t="shared" si="5"/>
        <v>0</v>
      </c>
      <c r="Q15" s="175">
        <f t="shared" si="6"/>
        <v>0</v>
      </c>
    </row>
    <row r="16" spans="2:17" ht="23.65" customHeight="1">
      <c r="B16" s="89" t="s">
        <v>71</v>
      </c>
      <c r="C16" s="84" t="s">
        <v>0</v>
      </c>
      <c r="D16" s="90" t="s">
        <v>4</v>
      </c>
      <c r="E16" s="84" t="s">
        <v>1</v>
      </c>
      <c r="F16" s="88">
        <v>130</v>
      </c>
      <c r="G16" s="175"/>
      <c r="H16" s="175"/>
      <c r="I16" s="175">
        <f t="shared" si="0"/>
        <v>0</v>
      </c>
      <c r="J16" s="175"/>
      <c r="K16" s="175"/>
      <c r="L16" s="175">
        <f t="shared" si="1"/>
        <v>0</v>
      </c>
      <c r="M16" s="175">
        <f t="shared" si="2"/>
        <v>0</v>
      </c>
      <c r="N16" s="175">
        <f t="shared" si="3"/>
        <v>0</v>
      </c>
      <c r="O16" s="175">
        <f t="shared" si="4"/>
        <v>0</v>
      </c>
      <c r="P16" s="175">
        <f t="shared" si="5"/>
        <v>0</v>
      </c>
      <c r="Q16" s="175">
        <f t="shared" si="6"/>
        <v>0</v>
      </c>
    </row>
    <row r="17" spans="2:17" ht="22.5" customHeight="1">
      <c r="B17" s="89" t="s">
        <v>72</v>
      </c>
      <c r="C17" s="86" t="s">
        <v>0</v>
      </c>
      <c r="D17" s="90" t="s">
        <v>13</v>
      </c>
      <c r="E17" s="89" t="s">
        <v>7</v>
      </c>
      <c r="F17" s="91">
        <v>2</v>
      </c>
      <c r="G17" s="175"/>
      <c r="H17" s="175"/>
      <c r="I17" s="175">
        <f t="shared" si="0"/>
        <v>0</v>
      </c>
      <c r="J17" s="175"/>
      <c r="K17" s="175"/>
      <c r="L17" s="175">
        <f t="shared" si="1"/>
        <v>0</v>
      </c>
      <c r="M17" s="175">
        <f t="shared" si="2"/>
        <v>0</v>
      </c>
      <c r="N17" s="175">
        <f t="shared" si="3"/>
        <v>0</v>
      </c>
      <c r="O17" s="175">
        <f t="shared" si="4"/>
        <v>0</v>
      </c>
      <c r="P17" s="175">
        <f t="shared" si="5"/>
        <v>0</v>
      </c>
      <c r="Q17" s="175">
        <f t="shared" si="6"/>
        <v>0</v>
      </c>
    </row>
    <row r="18" spans="2:17" ht="15.75">
      <c r="B18" s="89" t="s">
        <v>73</v>
      </c>
      <c r="C18" s="86" t="s">
        <v>0</v>
      </c>
      <c r="D18" s="85" t="s">
        <v>142</v>
      </c>
      <c r="E18" s="86" t="s">
        <v>1</v>
      </c>
      <c r="F18" s="88">
        <v>195</v>
      </c>
      <c r="G18" s="175"/>
      <c r="H18" s="175"/>
      <c r="I18" s="175">
        <f t="shared" si="0"/>
        <v>0</v>
      </c>
      <c r="J18" s="175"/>
      <c r="K18" s="175"/>
      <c r="L18" s="175">
        <f t="shared" si="1"/>
        <v>0</v>
      </c>
      <c r="M18" s="175">
        <f t="shared" si="2"/>
        <v>0</v>
      </c>
      <c r="N18" s="175">
        <f t="shared" si="3"/>
        <v>0</v>
      </c>
      <c r="O18" s="175">
        <f t="shared" si="4"/>
        <v>0</v>
      </c>
      <c r="P18" s="175">
        <f t="shared" si="5"/>
        <v>0</v>
      </c>
      <c r="Q18" s="175">
        <f t="shared" si="6"/>
        <v>0</v>
      </c>
    </row>
    <row r="19" spans="2:17" ht="21" customHeight="1">
      <c r="B19" s="89" t="s">
        <v>74</v>
      </c>
      <c r="C19" s="84" t="s">
        <v>0</v>
      </c>
      <c r="D19" s="90" t="s">
        <v>60</v>
      </c>
      <c r="E19" s="86" t="s">
        <v>3</v>
      </c>
      <c r="F19" s="88">
        <v>230</v>
      </c>
      <c r="G19" s="175"/>
      <c r="H19" s="175"/>
      <c r="I19" s="175">
        <f t="shared" si="0"/>
        <v>0</v>
      </c>
      <c r="J19" s="175"/>
      <c r="K19" s="175"/>
      <c r="L19" s="175">
        <f t="shared" si="1"/>
        <v>0</v>
      </c>
      <c r="M19" s="175">
        <f t="shared" si="2"/>
        <v>0</v>
      </c>
      <c r="N19" s="175">
        <f t="shared" si="3"/>
        <v>0</v>
      </c>
      <c r="O19" s="175">
        <f t="shared" si="4"/>
        <v>0</v>
      </c>
      <c r="P19" s="175">
        <f t="shared" si="5"/>
        <v>0</v>
      </c>
      <c r="Q19" s="175">
        <f t="shared" si="6"/>
        <v>0</v>
      </c>
    </row>
    <row r="20" spans="2:17" ht="15.75">
      <c r="B20" s="89" t="s">
        <v>75</v>
      </c>
      <c r="C20" s="84" t="s">
        <v>0</v>
      </c>
      <c r="D20" s="85" t="s">
        <v>144</v>
      </c>
      <c r="E20" s="86" t="s">
        <v>1</v>
      </c>
      <c r="F20" s="88">
        <v>135</v>
      </c>
      <c r="G20" s="175"/>
      <c r="H20" s="175"/>
      <c r="I20" s="175">
        <f t="shared" si="0"/>
        <v>0</v>
      </c>
      <c r="J20" s="175"/>
      <c r="K20" s="175"/>
      <c r="L20" s="175">
        <f t="shared" si="1"/>
        <v>0</v>
      </c>
      <c r="M20" s="175">
        <f t="shared" si="2"/>
        <v>0</v>
      </c>
      <c r="N20" s="175">
        <f t="shared" si="3"/>
        <v>0</v>
      </c>
      <c r="O20" s="175">
        <f t="shared" si="4"/>
        <v>0</v>
      </c>
      <c r="P20" s="175">
        <f t="shared" si="5"/>
        <v>0</v>
      </c>
      <c r="Q20" s="175">
        <f t="shared" si="6"/>
        <v>0</v>
      </c>
    </row>
    <row r="21" spans="2:17" ht="15.75">
      <c r="B21" s="89" t="s">
        <v>76</v>
      </c>
      <c r="C21" s="84" t="s">
        <v>0</v>
      </c>
      <c r="D21" s="90" t="s">
        <v>122</v>
      </c>
      <c r="E21" s="86" t="s">
        <v>3</v>
      </c>
      <c r="F21" s="88">
        <v>230</v>
      </c>
      <c r="G21" s="175"/>
      <c r="H21" s="175"/>
      <c r="I21" s="175">
        <f t="shared" si="0"/>
        <v>0</v>
      </c>
      <c r="J21" s="175"/>
      <c r="K21" s="175"/>
      <c r="L21" s="175">
        <f t="shared" si="1"/>
        <v>0</v>
      </c>
      <c r="M21" s="175">
        <f t="shared" si="2"/>
        <v>0</v>
      </c>
      <c r="N21" s="175">
        <f t="shared" si="3"/>
        <v>0</v>
      </c>
      <c r="O21" s="175">
        <f t="shared" si="4"/>
        <v>0</v>
      </c>
      <c r="P21" s="175">
        <f t="shared" si="5"/>
        <v>0</v>
      </c>
      <c r="Q21" s="175">
        <f t="shared" si="6"/>
        <v>0</v>
      </c>
    </row>
    <row r="22" spans="2:17" ht="15.75">
      <c r="B22" s="89" t="s">
        <v>77</v>
      </c>
      <c r="C22" s="84" t="s">
        <v>0</v>
      </c>
      <c r="D22" s="85" t="s">
        <v>143</v>
      </c>
      <c r="E22" s="86" t="s">
        <v>3</v>
      </c>
      <c r="F22" s="88">
        <v>13</v>
      </c>
      <c r="G22" s="175"/>
      <c r="H22" s="175"/>
      <c r="I22" s="175">
        <f t="shared" si="0"/>
        <v>0</v>
      </c>
      <c r="J22" s="175"/>
      <c r="K22" s="175"/>
      <c r="L22" s="175">
        <f t="shared" si="1"/>
        <v>0</v>
      </c>
      <c r="M22" s="175">
        <f t="shared" si="2"/>
        <v>0</v>
      </c>
      <c r="N22" s="175">
        <f t="shared" si="3"/>
        <v>0</v>
      </c>
      <c r="O22" s="175">
        <f t="shared" si="4"/>
        <v>0</v>
      </c>
      <c r="P22" s="175">
        <f t="shared" si="5"/>
        <v>0</v>
      </c>
      <c r="Q22" s="175">
        <f t="shared" si="6"/>
        <v>0</v>
      </c>
    </row>
    <row r="23" spans="2:17" ht="31.5">
      <c r="B23" s="89" t="s">
        <v>78</v>
      </c>
      <c r="C23" s="84" t="s">
        <v>0</v>
      </c>
      <c r="D23" s="90" t="s">
        <v>125</v>
      </c>
      <c r="E23" s="86" t="s">
        <v>3</v>
      </c>
      <c r="F23" s="88">
        <v>13</v>
      </c>
      <c r="G23" s="175"/>
      <c r="H23" s="175"/>
      <c r="I23" s="175">
        <f t="shared" si="0"/>
        <v>0</v>
      </c>
      <c r="J23" s="175"/>
      <c r="K23" s="175"/>
      <c r="L23" s="175">
        <f t="shared" si="1"/>
        <v>0</v>
      </c>
      <c r="M23" s="175">
        <f t="shared" si="2"/>
        <v>0</v>
      </c>
      <c r="N23" s="175">
        <f t="shared" si="3"/>
        <v>0</v>
      </c>
      <c r="O23" s="175">
        <f t="shared" si="4"/>
        <v>0</v>
      </c>
      <c r="P23" s="175">
        <f t="shared" si="5"/>
        <v>0</v>
      </c>
      <c r="Q23" s="175">
        <f t="shared" si="6"/>
        <v>0</v>
      </c>
    </row>
    <row r="24" spans="2:17" ht="31.5">
      <c r="B24" s="89" t="s">
        <v>79</v>
      </c>
      <c r="C24" s="86" t="s">
        <v>0</v>
      </c>
      <c r="D24" s="90" t="s">
        <v>124</v>
      </c>
      <c r="E24" s="86" t="s">
        <v>3</v>
      </c>
      <c r="F24" s="88">
        <v>230</v>
      </c>
      <c r="G24" s="175"/>
      <c r="H24" s="175"/>
      <c r="I24" s="175">
        <f t="shared" si="0"/>
        <v>0</v>
      </c>
      <c r="J24" s="175"/>
      <c r="K24" s="175"/>
      <c r="L24" s="175">
        <f t="shared" si="1"/>
        <v>0</v>
      </c>
      <c r="M24" s="175">
        <f t="shared" si="2"/>
        <v>0</v>
      </c>
      <c r="N24" s="175">
        <f t="shared" si="3"/>
        <v>0</v>
      </c>
      <c r="O24" s="175">
        <f t="shared" si="4"/>
        <v>0</v>
      </c>
      <c r="P24" s="175">
        <f t="shared" si="5"/>
        <v>0</v>
      </c>
      <c r="Q24" s="175">
        <f t="shared" si="6"/>
        <v>0</v>
      </c>
    </row>
    <row r="25" spans="2:17" ht="15.75">
      <c r="B25" s="89" t="s">
        <v>80</v>
      </c>
      <c r="C25" s="86" t="s">
        <v>0</v>
      </c>
      <c r="D25" s="90" t="s">
        <v>17</v>
      </c>
      <c r="E25" s="86" t="s">
        <v>3</v>
      </c>
      <c r="F25" s="88">
        <v>230</v>
      </c>
      <c r="G25" s="175"/>
      <c r="H25" s="175"/>
      <c r="I25" s="175">
        <f t="shared" si="0"/>
        <v>0</v>
      </c>
      <c r="J25" s="175"/>
      <c r="K25" s="175"/>
      <c r="L25" s="175">
        <f t="shared" si="1"/>
        <v>0</v>
      </c>
      <c r="M25" s="175">
        <f t="shared" si="2"/>
        <v>0</v>
      </c>
      <c r="N25" s="175">
        <f t="shared" si="3"/>
        <v>0</v>
      </c>
      <c r="O25" s="175">
        <f t="shared" si="4"/>
        <v>0</v>
      </c>
      <c r="P25" s="175">
        <f t="shared" si="5"/>
        <v>0</v>
      </c>
      <c r="Q25" s="175">
        <f t="shared" si="6"/>
        <v>0</v>
      </c>
    </row>
    <row r="26" spans="2:17" ht="30" customHeight="1">
      <c r="B26" s="89" t="s">
        <v>121</v>
      </c>
      <c r="C26" s="84" t="s">
        <v>0</v>
      </c>
      <c r="D26" s="90" t="s">
        <v>4</v>
      </c>
      <c r="E26" s="86" t="s">
        <v>1</v>
      </c>
      <c r="F26" s="88">
        <v>20</v>
      </c>
      <c r="G26" s="175"/>
      <c r="H26" s="175"/>
      <c r="I26" s="175">
        <f t="shared" si="0"/>
        <v>0</v>
      </c>
      <c r="J26" s="175"/>
      <c r="K26" s="175"/>
      <c r="L26" s="175">
        <f t="shared" si="1"/>
        <v>0</v>
      </c>
      <c r="M26" s="175">
        <f t="shared" si="2"/>
        <v>0</v>
      </c>
      <c r="N26" s="175">
        <f t="shared" si="3"/>
        <v>0</v>
      </c>
      <c r="O26" s="175">
        <f t="shared" si="4"/>
        <v>0</v>
      </c>
      <c r="P26" s="175">
        <f t="shared" si="5"/>
        <v>0</v>
      </c>
      <c r="Q26" s="175">
        <f t="shared" si="6"/>
        <v>0</v>
      </c>
    </row>
    <row r="27" spans="2:17" ht="31.9" customHeight="1" thickBot="1">
      <c r="B27" s="185" t="s">
        <v>126</v>
      </c>
      <c r="C27" s="186" t="s">
        <v>0</v>
      </c>
      <c r="D27" s="187" t="s">
        <v>5</v>
      </c>
      <c r="E27" s="186" t="s">
        <v>3</v>
      </c>
      <c r="F27" s="188">
        <v>150</v>
      </c>
      <c r="G27" s="189"/>
      <c r="H27" s="189"/>
      <c r="I27" s="190">
        <f t="shared" si="0"/>
        <v>0</v>
      </c>
      <c r="J27" s="190"/>
      <c r="K27" s="190"/>
      <c r="L27" s="190">
        <f t="shared" si="1"/>
        <v>0</v>
      </c>
      <c r="M27" s="190">
        <f t="shared" si="2"/>
        <v>0</v>
      </c>
      <c r="N27" s="190">
        <f t="shared" si="3"/>
        <v>0</v>
      </c>
      <c r="O27" s="190">
        <f t="shared" si="4"/>
        <v>0</v>
      </c>
      <c r="P27" s="190">
        <f t="shared" si="5"/>
        <v>0</v>
      </c>
      <c r="Q27" s="190">
        <f t="shared" si="6"/>
        <v>0</v>
      </c>
    </row>
    <row r="28" spans="2:17" ht="16.5" thickBot="1">
      <c r="B28" s="74"/>
      <c r="C28" s="75"/>
      <c r="D28" s="76"/>
      <c r="E28" s="75"/>
      <c r="F28" s="77"/>
      <c r="G28" s="78"/>
      <c r="H28" s="78"/>
      <c r="I28" s="79"/>
      <c r="J28" s="75"/>
      <c r="K28" s="75"/>
      <c r="L28" s="178" t="s">
        <v>168</v>
      </c>
      <c r="M28" s="195">
        <f>SUM(M13:M27)</f>
        <v>0</v>
      </c>
      <c r="N28" s="195">
        <f t="shared" ref="N28:P28" si="7">SUM(N13:N27)</f>
        <v>0</v>
      </c>
      <c r="O28" s="195">
        <f t="shared" si="7"/>
        <v>0</v>
      </c>
      <c r="P28" s="195">
        <f t="shared" si="7"/>
        <v>0</v>
      </c>
      <c r="Q28" s="195">
        <f>SUM(Q13:Q27)</f>
        <v>0</v>
      </c>
    </row>
    <row r="31" spans="2:17">
      <c r="B31" s="126" t="s">
        <v>61</v>
      </c>
      <c r="C31" s="126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</row>
    <row r="32" spans="2:17">
      <c r="B32" s="192" t="s">
        <v>163</v>
      </c>
      <c r="C32" s="192"/>
      <c r="D32" s="278" t="s">
        <v>163</v>
      </c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</row>
    <row r="33" spans="2:17">
      <c r="B33" s="192"/>
      <c r="C33" s="192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</row>
    <row r="34" spans="2:17">
      <c r="B34" s="126" t="s">
        <v>164</v>
      </c>
      <c r="C34" s="126"/>
      <c r="D34" s="193"/>
      <c r="E34" s="126"/>
      <c r="F34" s="126"/>
      <c r="G34" s="143"/>
      <c r="H34" s="126"/>
      <c r="I34" s="126"/>
      <c r="J34" s="126"/>
      <c r="K34" s="126"/>
      <c r="L34" s="126"/>
      <c r="M34" s="126"/>
      <c r="N34" s="126"/>
      <c r="O34" s="126"/>
      <c r="P34" s="126"/>
      <c r="Q34" s="126"/>
    </row>
    <row r="35" spans="2:17">
      <c r="B35" s="126" t="s">
        <v>165</v>
      </c>
      <c r="C35" s="126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</row>
    <row r="36" spans="2:17">
      <c r="B36" s="192" t="s">
        <v>163</v>
      </c>
      <c r="C36" s="192"/>
      <c r="D36" s="278" t="s">
        <v>163</v>
      </c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</row>
    <row r="37" spans="2:17"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</row>
    <row r="38" spans="2:17">
      <c r="B38" s="126" t="s">
        <v>172</v>
      </c>
      <c r="C38" s="126"/>
      <c r="D38" s="194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</row>
  </sheetData>
  <mergeCells count="13">
    <mergeCell ref="D32:Q32"/>
    <mergeCell ref="D36:Q36"/>
    <mergeCell ref="M10:Q10"/>
    <mergeCell ref="B2:Q2"/>
    <mergeCell ref="B3:Q3"/>
    <mergeCell ref="B4:Q4"/>
    <mergeCell ref="B5:Q5"/>
    <mergeCell ref="B10:B11"/>
    <mergeCell ref="C10:C11"/>
    <mergeCell ref="D10:D11"/>
    <mergeCell ref="E10:E11"/>
    <mergeCell ref="F10:F11"/>
    <mergeCell ref="G10:L10"/>
  </mergeCells>
  <phoneticPr fontId="26" type="noConversion"/>
  <conditionalFormatting sqref="E12:E17">
    <cfRule type="cellIs" dxfId="17" priority="1" stopIfTrue="1" operator="equal">
      <formula>0</formula>
    </cfRule>
    <cfRule type="expression" dxfId="16" priority="2" stopIfTrue="1">
      <formula>#DIV/0!</formula>
    </cfRule>
  </conditionalFormatting>
  <conditionalFormatting sqref="E28">
    <cfRule type="cellIs" dxfId="15" priority="3" stopIfTrue="1" operator="equal">
      <formula>0</formula>
    </cfRule>
    <cfRule type="expression" dxfId="14" priority="4" stopIfTrue="1">
      <formula>#DIV/0!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84F8B-B0B3-4574-BC26-EED46254D04B}">
  <sheetPr codeName="Sheet11"/>
  <dimension ref="B2:Q29"/>
  <sheetViews>
    <sheetView zoomScale="70" zoomScaleNormal="70" workbookViewId="0">
      <selection activeCell="B4" sqref="B4:Q4"/>
    </sheetView>
  </sheetViews>
  <sheetFormatPr defaultRowHeight="15"/>
  <cols>
    <col min="1" max="1" width="0.28515625" customWidth="1"/>
    <col min="2" max="2" width="6.28515625" customWidth="1"/>
    <col min="3" max="3" width="8.28515625" customWidth="1"/>
    <col min="4" max="4" width="54.7109375" customWidth="1"/>
    <col min="5" max="5" width="6.7109375" customWidth="1"/>
    <col min="6" max="6" width="8.7109375" customWidth="1"/>
    <col min="7" max="7" width="7.28515625" customWidth="1"/>
    <col min="8" max="8" width="7.42578125" customWidth="1"/>
    <col min="17" max="17" width="10.7109375" customWidth="1"/>
  </cols>
  <sheetData>
    <row r="2" spans="2:17" ht="15.75">
      <c r="B2" s="294" t="s">
        <v>171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</row>
    <row r="3" spans="2:17" ht="15.75">
      <c r="B3" s="288" t="s">
        <v>57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</row>
    <row r="4" spans="2:17" ht="15.75">
      <c r="B4" s="295" t="s">
        <v>88</v>
      </c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</row>
    <row r="5" spans="2:17">
      <c r="B5" s="296" t="s">
        <v>8</v>
      </c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</row>
    <row r="6" spans="2:17" ht="15.75">
      <c r="B6" s="13" t="s">
        <v>9</v>
      </c>
      <c r="C6" s="7"/>
      <c r="D6" s="14" t="s">
        <v>18</v>
      </c>
      <c r="E6" s="6"/>
      <c r="F6" s="9"/>
      <c r="G6" s="6"/>
      <c r="H6" s="6"/>
      <c r="I6" s="6"/>
      <c r="J6" s="6"/>
      <c r="K6" s="6"/>
      <c r="L6" s="8"/>
      <c r="M6" s="10"/>
      <c r="N6" s="6"/>
      <c r="O6" s="6"/>
      <c r="P6" s="6"/>
      <c r="Q6" s="83"/>
    </row>
    <row r="7" spans="2:17" ht="15.75">
      <c r="B7" s="13" t="s">
        <v>10</v>
      </c>
      <c r="C7" s="7"/>
      <c r="D7" s="14" t="s">
        <v>11</v>
      </c>
      <c r="E7" s="15"/>
      <c r="F7" s="7"/>
      <c r="G7" s="10"/>
      <c r="H7" s="83"/>
      <c r="I7" s="6"/>
      <c r="J7" s="6"/>
      <c r="K7" s="6"/>
      <c r="L7" s="8"/>
      <c r="M7" s="10"/>
      <c r="N7" s="6"/>
      <c r="O7" s="6"/>
      <c r="P7" s="6"/>
      <c r="Q7" s="83"/>
    </row>
    <row r="8" spans="2:17" ht="15.75">
      <c r="B8" s="13" t="s">
        <v>12</v>
      </c>
      <c r="C8" s="7"/>
      <c r="D8" s="14" t="s">
        <v>58</v>
      </c>
      <c r="E8" s="16"/>
      <c r="F8" s="7"/>
      <c r="G8" s="6"/>
      <c r="H8" s="17"/>
      <c r="I8" s="6"/>
      <c r="J8" s="6"/>
      <c r="K8" s="6"/>
      <c r="L8" s="16"/>
      <c r="M8" s="19"/>
      <c r="N8" s="6"/>
      <c r="O8" s="18"/>
      <c r="P8" s="6"/>
      <c r="Q8" s="83"/>
    </row>
    <row r="9" spans="2:17" ht="15.75" thickBot="1">
      <c r="L9" s="27"/>
    </row>
    <row r="10" spans="2:17" ht="15.75">
      <c r="B10" s="280" t="s">
        <v>21</v>
      </c>
      <c r="C10" s="282" t="s">
        <v>22</v>
      </c>
      <c r="D10" s="284" t="s">
        <v>35</v>
      </c>
      <c r="E10" s="284" t="s">
        <v>23</v>
      </c>
      <c r="F10" s="286" t="s">
        <v>24</v>
      </c>
      <c r="G10" s="290" t="s">
        <v>25</v>
      </c>
      <c r="H10" s="291"/>
      <c r="I10" s="291"/>
      <c r="J10" s="291"/>
      <c r="K10" s="291"/>
      <c r="L10" s="292"/>
      <c r="M10" s="290" t="s">
        <v>26</v>
      </c>
      <c r="N10" s="291"/>
      <c r="O10" s="291"/>
      <c r="P10" s="291"/>
      <c r="Q10" s="293"/>
    </row>
    <row r="11" spans="2:17" ht="82.5" thickBot="1">
      <c r="B11" s="281"/>
      <c r="C11" s="283"/>
      <c r="D11" s="285"/>
      <c r="E11" s="285"/>
      <c r="F11" s="287"/>
      <c r="G11" s="64" t="s">
        <v>27</v>
      </c>
      <c r="H11" s="64" t="s">
        <v>28</v>
      </c>
      <c r="I11" s="65" t="s">
        <v>29</v>
      </c>
      <c r="J11" s="65" t="s">
        <v>30</v>
      </c>
      <c r="K11" s="65" t="s">
        <v>31</v>
      </c>
      <c r="L11" s="66" t="s">
        <v>32</v>
      </c>
      <c r="M11" s="65" t="s">
        <v>33</v>
      </c>
      <c r="N11" s="65" t="s">
        <v>29</v>
      </c>
      <c r="O11" s="65" t="s">
        <v>30</v>
      </c>
      <c r="P11" s="65" t="s">
        <v>31</v>
      </c>
      <c r="Q11" s="67" t="s">
        <v>34</v>
      </c>
    </row>
    <row r="12" spans="2:17" ht="15.75">
      <c r="B12" s="48">
        <v>3</v>
      </c>
      <c r="C12" s="49"/>
      <c r="D12" s="50" t="s">
        <v>89</v>
      </c>
      <c r="E12" s="49"/>
      <c r="F12" s="51"/>
      <c r="G12" s="52"/>
      <c r="H12" s="52"/>
      <c r="I12" s="53"/>
      <c r="J12" s="49"/>
      <c r="K12" s="49"/>
      <c r="L12" s="53"/>
      <c r="M12" s="54"/>
      <c r="N12" s="53"/>
      <c r="O12" s="53"/>
      <c r="P12" s="63"/>
      <c r="Q12" s="55"/>
    </row>
    <row r="13" spans="2:17" ht="47.25">
      <c r="B13" s="40" t="s">
        <v>45</v>
      </c>
      <c r="C13" s="36" t="s">
        <v>0</v>
      </c>
      <c r="D13" s="37" t="s">
        <v>56</v>
      </c>
      <c r="E13" s="38" t="s">
        <v>3</v>
      </c>
      <c r="F13" s="39">
        <v>450</v>
      </c>
      <c r="G13" s="156"/>
      <c r="H13" s="156"/>
      <c r="I13" s="175">
        <f>ROUND(G13*H13,2)</f>
        <v>0</v>
      </c>
      <c r="J13" s="175"/>
      <c r="K13" s="175"/>
      <c r="L13" s="175">
        <f>SUM(I13:K13)</f>
        <v>0</v>
      </c>
      <c r="M13" s="175">
        <f>ROUND(G13*F13,2)</f>
        <v>0</v>
      </c>
      <c r="N13" s="175">
        <f>ROUND(I13*F13,2)</f>
        <v>0</v>
      </c>
      <c r="O13" s="175">
        <f>ROUND(J13*F13,2)</f>
        <v>0</v>
      </c>
      <c r="P13" s="175">
        <f>ROUND(K13*F13,2)</f>
        <v>0</v>
      </c>
      <c r="Q13" s="175">
        <f>SUM(N13:P13)</f>
        <v>0</v>
      </c>
    </row>
    <row r="14" spans="2:17" ht="31.5">
      <c r="B14" s="36" t="s">
        <v>46</v>
      </c>
      <c r="C14" s="40" t="s">
        <v>0</v>
      </c>
      <c r="D14" s="41" t="s">
        <v>14</v>
      </c>
      <c r="E14" s="42" t="s">
        <v>2</v>
      </c>
      <c r="F14" s="43">
        <f>F13</f>
        <v>450</v>
      </c>
      <c r="G14" s="156"/>
      <c r="H14" s="156"/>
      <c r="I14" s="175">
        <f t="shared" ref="I14:I18" si="0">ROUND(G14*H14,2)</f>
        <v>0</v>
      </c>
      <c r="J14" s="175"/>
      <c r="K14" s="175"/>
      <c r="L14" s="175">
        <f t="shared" ref="L14:L18" si="1">SUM(I14:K14)</f>
        <v>0</v>
      </c>
      <c r="M14" s="175">
        <f t="shared" ref="M14:M18" si="2">ROUND(G14*F14,2)</f>
        <v>0</v>
      </c>
      <c r="N14" s="175">
        <f t="shared" ref="N14:N18" si="3">ROUND(I14*F14,2)</f>
        <v>0</v>
      </c>
      <c r="O14" s="175">
        <f t="shared" ref="O14:O18" si="4">ROUND(J14*F14,2)</f>
        <v>0</v>
      </c>
      <c r="P14" s="175">
        <f t="shared" ref="P14:P18" si="5">ROUND(K14*F14,2)</f>
        <v>0</v>
      </c>
      <c r="Q14" s="175">
        <f t="shared" ref="Q14:Q18" si="6">SUM(N14:P14)</f>
        <v>0</v>
      </c>
    </row>
    <row r="15" spans="2:17" ht="15.75">
      <c r="B15" s="36" t="s">
        <v>47</v>
      </c>
      <c r="C15" s="40" t="s">
        <v>0</v>
      </c>
      <c r="D15" s="44" t="s">
        <v>4</v>
      </c>
      <c r="E15" s="42" t="s">
        <v>1</v>
      </c>
      <c r="F15" s="43">
        <v>400</v>
      </c>
      <c r="G15" s="156"/>
      <c r="H15" s="156"/>
      <c r="I15" s="175">
        <f t="shared" si="0"/>
        <v>0</v>
      </c>
      <c r="J15" s="175"/>
      <c r="K15" s="175"/>
      <c r="L15" s="175">
        <f t="shared" si="1"/>
        <v>0</v>
      </c>
      <c r="M15" s="175">
        <f t="shared" si="2"/>
        <v>0</v>
      </c>
      <c r="N15" s="175">
        <f t="shared" si="3"/>
        <v>0</v>
      </c>
      <c r="O15" s="175">
        <f t="shared" si="4"/>
        <v>0</v>
      </c>
      <c r="P15" s="175">
        <f t="shared" si="5"/>
        <v>0</v>
      </c>
      <c r="Q15" s="175">
        <f t="shared" si="6"/>
        <v>0</v>
      </c>
    </row>
    <row r="16" spans="2:17" ht="15.75">
      <c r="B16" s="40" t="s">
        <v>48</v>
      </c>
      <c r="C16" s="2" t="s">
        <v>0</v>
      </c>
      <c r="D16" s="4" t="s">
        <v>19</v>
      </c>
      <c r="E16" s="2" t="s">
        <v>20</v>
      </c>
      <c r="F16" s="5">
        <f>0.034*F15</f>
        <v>13.6</v>
      </c>
      <c r="G16" s="156"/>
      <c r="H16" s="156"/>
      <c r="I16" s="175">
        <f t="shared" si="0"/>
        <v>0</v>
      </c>
      <c r="J16" s="175"/>
      <c r="K16" s="175"/>
      <c r="L16" s="175">
        <f t="shared" si="1"/>
        <v>0</v>
      </c>
      <c r="M16" s="175">
        <f t="shared" si="2"/>
        <v>0</v>
      </c>
      <c r="N16" s="175">
        <f t="shared" si="3"/>
        <v>0</v>
      </c>
      <c r="O16" s="175">
        <f t="shared" si="4"/>
        <v>0</v>
      </c>
      <c r="P16" s="175">
        <f t="shared" si="5"/>
        <v>0</v>
      </c>
      <c r="Q16" s="175">
        <f t="shared" si="6"/>
        <v>0</v>
      </c>
    </row>
    <row r="17" spans="2:17" ht="15.75">
      <c r="B17" s="40" t="s">
        <v>127</v>
      </c>
      <c r="C17" s="2" t="s">
        <v>0</v>
      </c>
      <c r="D17" s="4" t="s">
        <v>130</v>
      </c>
      <c r="E17" s="2" t="s">
        <v>7</v>
      </c>
      <c r="F17" s="5">
        <v>2</v>
      </c>
      <c r="G17" s="156"/>
      <c r="H17" s="156"/>
      <c r="I17" s="175">
        <f t="shared" si="0"/>
        <v>0</v>
      </c>
      <c r="J17" s="175"/>
      <c r="K17" s="175"/>
      <c r="L17" s="175">
        <f t="shared" si="1"/>
        <v>0</v>
      </c>
      <c r="M17" s="175">
        <f t="shared" si="2"/>
        <v>0</v>
      </c>
      <c r="N17" s="175">
        <f t="shared" si="3"/>
        <v>0</v>
      </c>
      <c r="O17" s="175">
        <f t="shared" si="4"/>
        <v>0</v>
      </c>
      <c r="P17" s="175">
        <f t="shared" si="5"/>
        <v>0</v>
      </c>
      <c r="Q17" s="175">
        <f t="shared" si="6"/>
        <v>0</v>
      </c>
    </row>
    <row r="18" spans="2:17" ht="16.5" thickBot="1">
      <c r="B18" s="71" t="s">
        <v>128</v>
      </c>
      <c r="C18" s="179" t="s">
        <v>0</v>
      </c>
      <c r="D18" s="180" t="s">
        <v>131</v>
      </c>
      <c r="E18" s="179" t="s">
        <v>7</v>
      </c>
      <c r="F18" s="181">
        <v>2</v>
      </c>
      <c r="G18" s="176"/>
      <c r="H18" s="176"/>
      <c r="I18" s="175">
        <f t="shared" si="0"/>
        <v>0</v>
      </c>
      <c r="J18" s="175"/>
      <c r="K18" s="175"/>
      <c r="L18" s="175">
        <f t="shared" si="1"/>
        <v>0</v>
      </c>
      <c r="M18" s="175">
        <f t="shared" si="2"/>
        <v>0</v>
      </c>
      <c r="N18" s="175">
        <f t="shared" si="3"/>
        <v>0</v>
      </c>
      <c r="O18" s="175">
        <f t="shared" si="4"/>
        <v>0</v>
      </c>
      <c r="P18" s="175">
        <f t="shared" si="5"/>
        <v>0</v>
      </c>
      <c r="Q18" s="175">
        <f t="shared" si="6"/>
        <v>0</v>
      </c>
    </row>
    <row r="19" spans="2:17" ht="16.5" thickBot="1">
      <c r="B19" s="74"/>
      <c r="C19" s="75"/>
      <c r="D19" s="76"/>
      <c r="E19" s="75"/>
      <c r="F19" s="77"/>
      <c r="G19" s="78"/>
      <c r="H19" s="78"/>
      <c r="I19" s="79"/>
      <c r="J19" s="75"/>
      <c r="K19" s="75"/>
      <c r="L19" s="178" t="s">
        <v>168</v>
      </c>
      <c r="M19" s="195">
        <f>SUM(M13:M18)</f>
        <v>0</v>
      </c>
      <c r="N19" s="195">
        <f t="shared" ref="N19:Q19" si="7">SUM(N13:N18)</f>
        <v>0</v>
      </c>
      <c r="O19" s="195">
        <f t="shared" si="7"/>
        <v>0</v>
      </c>
      <c r="P19" s="195">
        <f t="shared" si="7"/>
        <v>0</v>
      </c>
      <c r="Q19" s="195">
        <f t="shared" si="7"/>
        <v>0</v>
      </c>
    </row>
    <row r="22" spans="2:17">
      <c r="B22" s="126" t="s">
        <v>61</v>
      </c>
      <c r="C22" s="126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</row>
    <row r="23" spans="2:17">
      <c r="B23" s="192" t="s">
        <v>163</v>
      </c>
      <c r="C23" s="192"/>
      <c r="D23" s="278" t="s">
        <v>163</v>
      </c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</row>
    <row r="24" spans="2:17">
      <c r="B24" s="192"/>
      <c r="C24" s="192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</row>
    <row r="25" spans="2:17">
      <c r="B25" s="126" t="s">
        <v>164</v>
      </c>
      <c r="C25" s="126"/>
      <c r="D25" s="193"/>
      <c r="E25" s="126"/>
      <c r="F25" s="126"/>
      <c r="G25" s="143"/>
      <c r="H25" s="126"/>
      <c r="I25" s="126"/>
      <c r="J25" s="126"/>
      <c r="K25" s="126"/>
      <c r="L25" s="126"/>
      <c r="M25" s="126"/>
      <c r="N25" s="126"/>
      <c r="O25" s="126"/>
      <c r="P25" s="126"/>
      <c r="Q25" s="126"/>
    </row>
    <row r="26" spans="2:17">
      <c r="B26" s="126" t="s">
        <v>165</v>
      </c>
      <c r="C26" s="126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</row>
    <row r="27" spans="2:17">
      <c r="B27" s="192" t="s">
        <v>163</v>
      </c>
      <c r="C27" s="192"/>
      <c r="D27" s="278" t="s">
        <v>163</v>
      </c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</row>
    <row r="28" spans="2:17"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</row>
    <row r="29" spans="2:17">
      <c r="B29" s="126" t="s">
        <v>172</v>
      </c>
      <c r="C29" s="126"/>
      <c r="D29" s="194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</row>
  </sheetData>
  <mergeCells count="13">
    <mergeCell ref="D23:Q23"/>
    <mergeCell ref="D27:Q27"/>
    <mergeCell ref="B2:Q2"/>
    <mergeCell ref="B3:Q3"/>
    <mergeCell ref="B4:Q4"/>
    <mergeCell ref="B5:Q5"/>
    <mergeCell ref="B10:B11"/>
    <mergeCell ref="C10:C11"/>
    <mergeCell ref="D10:D11"/>
    <mergeCell ref="E10:E11"/>
    <mergeCell ref="F10:F11"/>
    <mergeCell ref="G10:L10"/>
    <mergeCell ref="M10:Q10"/>
  </mergeCells>
  <conditionalFormatting sqref="E12:E19">
    <cfRule type="cellIs" dxfId="13" priority="1" stopIfTrue="1" operator="equal">
      <formula>0</formula>
    </cfRule>
    <cfRule type="expression" dxfId="12" priority="2" stopIfTrue="1">
      <formula>#DIV/0!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5D0BC-3CE3-4796-875E-D219E2F8B3D9}">
  <sheetPr codeName="Sheet10">
    <tabColor theme="9" tint="0.79998168889431442"/>
  </sheetPr>
  <dimension ref="B2:Q29"/>
  <sheetViews>
    <sheetView zoomScale="85" zoomScaleNormal="85" workbookViewId="0">
      <selection activeCell="B4" sqref="B4:Q4"/>
    </sheetView>
  </sheetViews>
  <sheetFormatPr defaultRowHeight="15"/>
  <cols>
    <col min="1" max="1" width="0.28515625" customWidth="1"/>
    <col min="2" max="2" width="6.28515625" customWidth="1"/>
    <col min="3" max="3" width="10.28515625" customWidth="1"/>
    <col min="4" max="4" width="54.7109375" customWidth="1"/>
    <col min="5" max="5" width="6.7109375" customWidth="1"/>
    <col min="6" max="6" width="8.7109375" customWidth="1"/>
    <col min="7" max="7" width="7.28515625" customWidth="1"/>
    <col min="8" max="8" width="7.42578125" customWidth="1"/>
    <col min="17" max="17" width="10.7109375" customWidth="1"/>
  </cols>
  <sheetData>
    <row r="2" spans="2:17" ht="15.75">
      <c r="B2" s="294" t="s">
        <v>173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</row>
    <row r="3" spans="2:17" ht="15.75">
      <c r="B3" s="288" t="s">
        <v>57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</row>
    <row r="4" spans="2:17" ht="15.75">
      <c r="B4" s="295" t="s">
        <v>146</v>
      </c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</row>
    <row r="5" spans="2:17">
      <c r="B5" s="296" t="s">
        <v>8</v>
      </c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</row>
    <row r="6" spans="2:17" ht="15.75">
      <c r="B6" s="13" t="s">
        <v>9</v>
      </c>
      <c r="C6" s="7"/>
      <c r="D6" s="14" t="s">
        <v>18</v>
      </c>
      <c r="E6" s="6"/>
      <c r="F6" s="9"/>
      <c r="G6" s="6"/>
      <c r="H6" s="6"/>
      <c r="I6" s="6"/>
      <c r="J6" s="6"/>
      <c r="K6" s="6"/>
      <c r="L6" s="8"/>
      <c r="M6" s="10"/>
      <c r="N6" s="6"/>
      <c r="O6" s="6"/>
      <c r="P6" s="6"/>
      <c r="Q6" s="83"/>
    </row>
    <row r="7" spans="2:17" ht="15.75">
      <c r="B7" s="13" t="s">
        <v>10</v>
      </c>
      <c r="C7" s="7"/>
      <c r="D7" s="14" t="s">
        <v>11</v>
      </c>
      <c r="E7" s="15"/>
      <c r="F7" s="7"/>
      <c r="G7" s="10"/>
      <c r="H7" s="83"/>
      <c r="I7" s="6"/>
      <c r="J7" s="6"/>
      <c r="K7" s="6"/>
      <c r="L7" s="8"/>
      <c r="M7" s="10"/>
      <c r="N7" s="6"/>
      <c r="O7" s="6"/>
      <c r="P7" s="6"/>
      <c r="Q7" s="83"/>
    </row>
    <row r="8" spans="2:17" ht="15.75">
      <c r="B8" s="13" t="s">
        <v>12</v>
      </c>
      <c r="C8" s="7"/>
      <c r="D8" s="14" t="s">
        <v>58</v>
      </c>
      <c r="E8" s="16"/>
      <c r="F8" s="7"/>
      <c r="G8" s="6"/>
      <c r="H8" s="17"/>
      <c r="I8" s="6"/>
      <c r="J8" s="6"/>
      <c r="K8" s="6"/>
      <c r="L8" s="16"/>
      <c r="M8" s="19"/>
      <c r="N8" s="6"/>
      <c r="O8" s="18"/>
      <c r="P8" s="6"/>
      <c r="Q8" s="83"/>
    </row>
    <row r="9" spans="2:17" ht="15.75" thickBot="1">
      <c r="L9" s="27"/>
    </row>
    <row r="10" spans="2:17" ht="15.75">
      <c r="B10" s="280" t="s">
        <v>21</v>
      </c>
      <c r="C10" s="282" t="s">
        <v>22</v>
      </c>
      <c r="D10" s="284" t="s">
        <v>35</v>
      </c>
      <c r="E10" s="284" t="s">
        <v>23</v>
      </c>
      <c r="F10" s="286" t="s">
        <v>24</v>
      </c>
      <c r="G10" s="290" t="s">
        <v>25</v>
      </c>
      <c r="H10" s="291"/>
      <c r="I10" s="291"/>
      <c r="J10" s="291"/>
      <c r="K10" s="291"/>
      <c r="L10" s="292"/>
      <c r="M10" s="290" t="s">
        <v>26</v>
      </c>
      <c r="N10" s="291"/>
      <c r="O10" s="291"/>
      <c r="P10" s="291"/>
      <c r="Q10" s="293"/>
    </row>
    <row r="11" spans="2:17" ht="82.5" thickBot="1">
      <c r="B11" s="281"/>
      <c r="C11" s="283"/>
      <c r="D11" s="285"/>
      <c r="E11" s="285"/>
      <c r="F11" s="287"/>
      <c r="G11" s="64" t="s">
        <v>27</v>
      </c>
      <c r="H11" s="64" t="s">
        <v>28</v>
      </c>
      <c r="I11" s="65" t="s">
        <v>29</v>
      </c>
      <c r="J11" s="65" t="s">
        <v>30</v>
      </c>
      <c r="K11" s="65" t="s">
        <v>31</v>
      </c>
      <c r="L11" s="66" t="s">
        <v>32</v>
      </c>
      <c r="M11" s="65" t="s">
        <v>33</v>
      </c>
      <c r="N11" s="65" t="s">
        <v>29</v>
      </c>
      <c r="O11" s="65" t="s">
        <v>30</v>
      </c>
      <c r="P11" s="65" t="s">
        <v>31</v>
      </c>
      <c r="Q11" s="67" t="s">
        <v>34</v>
      </c>
    </row>
    <row r="12" spans="2:17" ht="15.75">
      <c r="B12" s="100">
        <v>4</v>
      </c>
      <c r="C12" s="103"/>
      <c r="D12" s="102" t="s">
        <v>87</v>
      </c>
      <c r="E12" s="103"/>
      <c r="F12" s="104"/>
      <c r="G12" s="105"/>
      <c r="H12" s="105"/>
      <c r="I12" s="106"/>
      <c r="J12" s="103"/>
      <c r="K12" s="103"/>
      <c r="L12" s="106"/>
      <c r="M12" s="107"/>
      <c r="N12" s="106"/>
      <c r="O12" s="106"/>
      <c r="P12" s="108"/>
      <c r="Q12" s="109"/>
    </row>
    <row r="13" spans="2:17" ht="47.25">
      <c r="B13" s="40" t="s">
        <v>49</v>
      </c>
      <c r="C13" s="36" t="s">
        <v>0</v>
      </c>
      <c r="D13" s="37" t="s">
        <v>56</v>
      </c>
      <c r="E13" s="38" t="s">
        <v>3</v>
      </c>
      <c r="F13" s="39">
        <v>485</v>
      </c>
      <c r="G13" s="156"/>
      <c r="H13" s="156"/>
      <c r="I13" s="156">
        <f>ROUND(G13*H13,2)</f>
        <v>0</v>
      </c>
      <c r="J13" s="156"/>
      <c r="K13" s="156"/>
      <c r="L13" s="156">
        <f>SUM(I13:K13)</f>
        <v>0</v>
      </c>
      <c r="M13" s="156">
        <f>ROUND(G13*F13,2)</f>
        <v>0</v>
      </c>
      <c r="N13" s="156">
        <f>ROUND(I13*F13,2)</f>
        <v>0</v>
      </c>
      <c r="O13" s="156">
        <f>ROUND(J13*F13,2)</f>
        <v>0</v>
      </c>
      <c r="P13" s="156">
        <f>ROUND(K13*F13,2)</f>
        <v>0</v>
      </c>
      <c r="Q13" s="156">
        <f>SUM(N13:P13)</f>
        <v>0</v>
      </c>
    </row>
    <row r="14" spans="2:17" ht="31.5">
      <c r="B14" s="36" t="s">
        <v>50</v>
      </c>
      <c r="C14" s="40" t="s">
        <v>0</v>
      </c>
      <c r="D14" s="41" t="s">
        <v>14</v>
      </c>
      <c r="E14" s="42" t="s">
        <v>2</v>
      </c>
      <c r="F14" s="43">
        <f>F13</f>
        <v>485</v>
      </c>
      <c r="G14" s="156"/>
      <c r="H14" s="156"/>
      <c r="I14" s="156">
        <f t="shared" ref="I14:I18" si="0">ROUND(G14*H14,2)</f>
        <v>0</v>
      </c>
      <c r="J14" s="156"/>
      <c r="K14" s="156"/>
      <c r="L14" s="156">
        <f t="shared" ref="L14:L18" si="1">SUM(I14:K14)</f>
        <v>0</v>
      </c>
      <c r="M14" s="156">
        <f t="shared" ref="M14:M18" si="2">ROUND(G14*F14,2)</f>
        <v>0</v>
      </c>
      <c r="N14" s="156">
        <f t="shared" ref="N14:N18" si="3">ROUND(I14*F14,2)</f>
        <v>0</v>
      </c>
      <c r="O14" s="156">
        <f t="shared" ref="O14:O18" si="4">ROUND(J14*F14,2)</f>
        <v>0</v>
      </c>
      <c r="P14" s="156">
        <f t="shared" ref="P14:P18" si="5">ROUND(K14*F14,2)</f>
        <v>0</v>
      </c>
      <c r="Q14" s="156">
        <f t="shared" ref="Q14:Q18" si="6">SUM(N14:P14)</f>
        <v>0</v>
      </c>
    </row>
    <row r="15" spans="2:17" ht="15.75">
      <c r="B15" s="36" t="s">
        <v>51</v>
      </c>
      <c r="C15" s="40">
        <v>485</v>
      </c>
      <c r="D15" s="44" t="s">
        <v>4</v>
      </c>
      <c r="E15" s="42" t="s">
        <v>1</v>
      </c>
      <c r="F15" s="43">
        <v>236</v>
      </c>
      <c r="G15" s="156"/>
      <c r="H15" s="156"/>
      <c r="I15" s="156">
        <f t="shared" si="0"/>
        <v>0</v>
      </c>
      <c r="J15" s="156"/>
      <c r="K15" s="156"/>
      <c r="L15" s="156">
        <f t="shared" si="1"/>
        <v>0</v>
      </c>
      <c r="M15" s="156">
        <f t="shared" si="2"/>
        <v>0</v>
      </c>
      <c r="N15" s="156">
        <f t="shared" si="3"/>
        <v>0</v>
      </c>
      <c r="O15" s="156">
        <f t="shared" si="4"/>
        <v>0</v>
      </c>
      <c r="P15" s="156">
        <f t="shared" si="5"/>
        <v>0</v>
      </c>
      <c r="Q15" s="156">
        <f t="shared" si="6"/>
        <v>0</v>
      </c>
    </row>
    <row r="16" spans="2:17" ht="15.75">
      <c r="B16" s="40" t="s">
        <v>52</v>
      </c>
      <c r="C16" s="2" t="s">
        <v>0</v>
      </c>
      <c r="D16" s="4" t="s">
        <v>19</v>
      </c>
      <c r="E16" s="2" t="s">
        <v>20</v>
      </c>
      <c r="F16" s="5">
        <v>16.5</v>
      </c>
      <c r="G16" s="156"/>
      <c r="H16" s="156"/>
      <c r="I16" s="156">
        <f t="shared" si="0"/>
        <v>0</v>
      </c>
      <c r="J16" s="156"/>
      <c r="K16" s="156"/>
      <c r="L16" s="156">
        <f t="shared" si="1"/>
        <v>0</v>
      </c>
      <c r="M16" s="156">
        <f t="shared" si="2"/>
        <v>0</v>
      </c>
      <c r="N16" s="156">
        <f t="shared" si="3"/>
        <v>0</v>
      </c>
      <c r="O16" s="156">
        <f t="shared" si="4"/>
        <v>0</v>
      </c>
      <c r="P16" s="156">
        <f t="shared" si="5"/>
        <v>0</v>
      </c>
      <c r="Q16" s="156">
        <f t="shared" si="6"/>
        <v>0</v>
      </c>
    </row>
    <row r="17" spans="2:17" ht="19.899999999999999" customHeight="1">
      <c r="B17" s="99" t="s">
        <v>110</v>
      </c>
      <c r="C17" s="86" t="s">
        <v>0</v>
      </c>
      <c r="D17" s="85" t="s">
        <v>123</v>
      </c>
      <c r="E17" s="86" t="s">
        <v>1</v>
      </c>
      <c r="F17" s="88">
        <v>50</v>
      </c>
      <c r="G17" s="175"/>
      <c r="H17" s="175"/>
      <c r="I17" s="156">
        <f t="shared" si="0"/>
        <v>0</v>
      </c>
      <c r="J17" s="156"/>
      <c r="K17" s="156"/>
      <c r="L17" s="156">
        <f t="shared" si="1"/>
        <v>0</v>
      </c>
      <c r="M17" s="156">
        <f t="shared" si="2"/>
        <v>0</v>
      </c>
      <c r="N17" s="156">
        <f t="shared" si="3"/>
        <v>0</v>
      </c>
      <c r="O17" s="156">
        <f t="shared" si="4"/>
        <v>0</v>
      </c>
      <c r="P17" s="156">
        <f t="shared" si="5"/>
        <v>0</v>
      </c>
      <c r="Q17" s="156">
        <f t="shared" si="6"/>
        <v>0</v>
      </c>
    </row>
    <row r="18" spans="2:17" ht="33.6" customHeight="1" thickBot="1">
      <c r="B18" s="182" t="s">
        <v>111</v>
      </c>
      <c r="C18" s="73" t="s">
        <v>0</v>
      </c>
      <c r="D18" s="114" t="s">
        <v>5</v>
      </c>
      <c r="E18" s="73" t="s">
        <v>3</v>
      </c>
      <c r="F18" s="115">
        <v>25</v>
      </c>
      <c r="G18" s="176"/>
      <c r="H18" s="176"/>
      <c r="I18" s="156">
        <f t="shared" si="0"/>
        <v>0</v>
      </c>
      <c r="J18" s="156"/>
      <c r="K18" s="156"/>
      <c r="L18" s="156">
        <f t="shared" si="1"/>
        <v>0</v>
      </c>
      <c r="M18" s="156">
        <f t="shared" si="2"/>
        <v>0</v>
      </c>
      <c r="N18" s="156">
        <f t="shared" si="3"/>
        <v>0</v>
      </c>
      <c r="O18" s="156">
        <f t="shared" si="4"/>
        <v>0</v>
      </c>
      <c r="P18" s="156">
        <f t="shared" si="5"/>
        <v>0</v>
      </c>
      <c r="Q18" s="156">
        <f t="shared" si="6"/>
        <v>0</v>
      </c>
    </row>
    <row r="19" spans="2:17" ht="16.149999999999999" customHeight="1" thickBot="1">
      <c r="B19" s="74"/>
      <c r="C19" s="75"/>
      <c r="D19" s="76"/>
      <c r="E19" s="75"/>
      <c r="F19" s="77"/>
      <c r="G19" s="78"/>
      <c r="H19" s="78"/>
      <c r="I19" s="79"/>
      <c r="J19" s="75"/>
      <c r="K19" s="75"/>
      <c r="L19" s="178" t="s">
        <v>168</v>
      </c>
      <c r="M19" s="195">
        <f>SUM(M13:M18)</f>
        <v>0</v>
      </c>
      <c r="N19" s="195">
        <f t="shared" ref="N19:Q19" si="7">SUM(N13:N18)</f>
        <v>0</v>
      </c>
      <c r="O19" s="195">
        <f t="shared" si="7"/>
        <v>0</v>
      </c>
      <c r="P19" s="195">
        <f t="shared" si="7"/>
        <v>0</v>
      </c>
      <c r="Q19" s="195">
        <f t="shared" si="7"/>
        <v>0</v>
      </c>
    </row>
    <row r="22" spans="2:17">
      <c r="B22" s="126" t="s">
        <v>61</v>
      </c>
      <c r="C22" s="126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</row>
    <row r="23" spans="2:17">
      <c r="B23" s="192" t="s">
        <v>163</v>
      </c>
      <c r="C23" s="192"/>
      <c r="D23" s="278" t="s">
        <v>163</v>
      </c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</row>
    <row r="24" spans="2:17">
      <c r="B24" s="192"/>
      <c r="C24" s="192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</row>
    <row r="25" spans="2:17">
      <c r="B25" s="126" t="s">
        <v>164</v>
      </c>
      <c r="C25" s="126"/>
      <c r="D25" s="193"/>
      <c r="E25" s="126"/>
      <c r="F25" s="126"/>
      <c r="G25" s="143"/>
      <c r="H25" s="126"/>
      <c r="I25" s="126"/>
      <c r="J25" s="126"/>
      <c r="K25" s="126"/>
      <c r="L25" s="126"/>
      <c r="M25" s="126"/>
      <c r="N25" s="126"/>
      <c r="O25" s="126"/>
      <c r="P25" s="126"/>
      <c r="Q25" s="126"/>
    </row>
    <row r="26" spans="2:17">
      <c r="B26" s="126" t="s">
        <v>165</v>
      </c>
      <c r="C26" s="126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</row>
    <row r="27" spans="2:17">
      <c r="B27" s="192" t="s">
        <v>163</v>
      </c>
      <c r="C27" s="192"/>
      <c r="D27" s="278" t="s">
        <v>163</v>
      </c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</row>
    <row r="28" spans="2:17"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</row>
    <row r="29" spans="2:17">
      <c r="B29" s="126" t="s">
        <v>172</v>
      </c>
      <c r="C29" s="126"/>
      <c r="D29" s="194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</row>
  </sheetData>
  <mergeCells count="13">
    <mergeCell ref="D23:Q23"/>
    <mergeCell ref="D27:Q27"/>
    <mergeCell ref="B2:Q2"/>
    <mergeCell ref="B3:Q3"/>
    <mergeCell ref="B4:Q4"/>
    <mergeCell ref="B5:Q5"/>
    <mergeCell ref="B10:B11"/>
    <mergeCell ref="C10:C11"/>
    <mergeCell ref="D10:D11"/>
    <mergeCell ref="E10:E11"/>
    <mergeCell ref="F10:F11"/>
    <mergeCell ref="G10:L10"/>
    <mergeCell ref="M10:Q10"/>
  </mergeCells>
  <conditionalFormatting sqref="E12:E16 E19">
    <cfRule type="cellIs" dxfId="11" priority="1" stopIfTrue="1" operator="equal">
      <formula>0</formula>
    </cfRule>
    <cfRule type="expression" dxfId="10" priority="2" stopIfTrue="1">
      <formula>#DIV/0!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B2:Q27"/>
  <sheetViews>
    <sheetView zoomScale="85" zoomScaleNormal="85" workbookViewId="0">
      <selection activeCell="B4" sqref="B4:Q4"/>
    </sheetView>
  </sheetViews>
  <sheetFormatPr defaultRowHeight="15"/>
  <cols>
    <col min="1" max="1" width="0.28515625" customWidth="1"/>
    <col min="2" max="2" width="6.28515625" customWidth="1"/>
    <col min="3" max="3" width="8.28515625" customWidth="1"/>
    <col min="4" max="4" width="54.7109375" customWidth="1"/>
    <col min="5" max="5" width="6.7109375" customWidth="1"/>
    <col min="6" max="6" width="8.7109375" customWidth="1"/>
    <col min="7" max="7" width="7.28515625" customWidth="1"/>
    <col min="8" max="8" width="7.42578125" customWidth="1"/>
    <col min="17" max="17" width="10.7109375" customWidth="1"/>
  </cols>
  <sheetData>
    <row r="2" spans="2:17" ht="15.75">
      <c r="B2" s="294" t="s">
        <v>174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</row>
    <row r="3" spans="2:17" ht="15.75">
      <c r="B3" s="288" t="s">
        <v>57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</row>
    <row r="4" spans="2:17" ht="15.75">
      <c r="B4" s="295" t="s">
        <v>86</v>
      </c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</row>
    <row r="5" spans="2:17">
      <c r="B5" s="296" t="s">
        <v>8</v>
      </c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</row>
    <row r="6" spans="2:17" ht="15.75">
      <c r="B6" s="13" t="s">
        <v>9</v>
      </c>
      <c r="C6" s="7"/>
      <c r="D6" s="14" t="s">
        <v>18</v>
      </c>
      <c r="E6" s="6"/>
      <c r="F6" s="9"/>
      <c r="G6" s="6"/>
      <c r="H6" s="6"/>
      <c r="I6" s="6"/>
      <c r="J6" s="6"/>
      <c r="K6" s="6"/>
      <c r="L6" s="8"/>
      <c r="M6" s="10"/>
      <c r="N6" s="6"/>
      <c r="O6" s="6"/>
      <c r="P6" s="6"/>
      <c r="Q6" s="68"/>
    </row>
    <row r="7" spans="2:17" ht="15.75">
      <c r="B7" s="13" t="s">
        <v>10</v>
      </c>
      <c r="C7" s="7"/>
      <c r="D7" s="14" t="s">
        <v>11</v>
      </c>
      <c r="E7" s="15"/>
      <c r="F7" s="7"/>
      <c r="G7" s="10"/>
      <c r="H7" s="68"/>
      <c r="I7" s="6"/>
      <c r="J7" s="6"/>
      <c r="K7" s="6"/>
      <c r="L7" s="8"/>
      <c r="M7" s="10"/>
      <c r="N7" s="6"/>
      <c r="O7" s="6"/>
      <c r="P7" s="6"/>
      <c r="Q7" s="68"/>
    </row>
    <row r="8" spans="2:17" ht="15.75">
      <c r="B8" s="13" t="s">
        <v>12</v>
      </c>
      <c r="C8" s="7"/>
      <c r="D8" s="14" t="s">
        <v>58</v>
      </c>
      <c r="E8" s="16"/>
      <c r="F8" s="7"/>
      <c r="G8" s="6"/>
      <c r="H8" s="17"/>
      <c r="I8" s="6"/>
      <c r="J8" s="6"/>
      <c r="K8" s="6"/>
      <c r="L8" s="16"/>
      <c r="M8" s="19"/>
      <c r="N8" s="6"/>
      <c r="O8" s="18"/>
      <c r="P8" s="6"/>
      <c r="Q8" s="68"/>
    </row>
    <row r="9" spans="2:17" ht="15.75" thickBot="1">
      <c r="L9" s="27"/>
    </row>
    <row r="10" spans="2:17" ht="15.75">
      <c r="B10" s="280" t="s">
        <v>21</v>
      </c>
      <c r="C10" s="282" t="s">
        <v>22</v>
      </c>
      <c r="D10" s="284" t="s">
        <v>35</v>
      </c>
      <c r="E10" s="284" t="s">
        <v>23</v>
      </c>
      <c r="F10" s="286" t="s">
        <v>24</v>
      </c>
      <c r="G10" s="290" t="s">
        <v>25</v>
      </c>
      <c r="H10" s="291"/>
      <c r="I10" s="291"/>
      <c r="J10" s="291"/>
      <c r="K10" s="291"/>
      <c r="L10" s="292"/>
      <c r="M10" s="290" t="s">
        <v>26</v>
      </c>
      <c r="N10" s="291"/>
      <c r="O10" s="291"/>
      <c r="P10" s="291"/>
      <c r="Q10" s="293"/>
    </row>
    <row r="11" spans="2:17" ht="82.5" thickBot="1">
      <c r="B11" s="281"/>
      <c r="C11" s="283"/>
      <c r="D11" s="285"/>
      <c r="E11" s="285"/>
      <c r="F11" s="287"/>
      <c r="G11" s="64" t="s">
        <v>27</v>
      </c>
      <c r="H11" s="64" t="s">
        <v>28</v>
      </c>
      <c r="I11" s="65" t="s">
        <v>29</v>
      </c>
      <c r="J11" s="65" t="s">
        <v>30</v>
      </c>
      <c r="K11" s="65" t="s">
        <v>31</v>
      </c>
      <c r="L11" s="66" t="s">
        <v>32</v>
      </c>
      <c r="M11" s="65" t="s">
        <v>33</v>
      </c>
      <c r="N11" s="65" t="s">
        <v>29</v>
      </c>
      <c r="O11" s="65" t="s">
        <v>30</v>
      </c>
      <c r="P11" s="65" t="s">
        <v>31</v>
      </c>
      <c r="Q11" s="67" t="s">
        <v>34</v>
      </c>
    </row>
    <row r="12" spans="2:17" ht="15.75">
      <c r="B12" s="49">
        <v>5</v>
      </c>
      <c r="C12" s="49"/>
      <c r="D12" s="50" t="s">
        <v>85</v>
      </c>
      <c r="E12" s="49"/>
      <c r="F12" s="51"/>
      <c r="G12" s="52"/>
      <c r="H12" s="52"/>
      <c r="I12" s="53"/>
      <c r="J12" s="49"/>
      <c r="K12" s="49"/>
      <c r="L12" s="53"/>
      <c r="M12" s="54"/>
      <c r="N12" s="53"/>
      <c r="O12" s="53"/>
      <c r="P12" s="53"/>
      <c r="Q12" s="53"/>
    </row>
    <row r="13" spans="2:17" ht="47.25">
      <c r="B13" s="40" t="s">
        <v>53</v>
      </c>
      <c r="C13" s="36" t="s">
        <v>0</v>
      </c>
      <c r="D13" s="37" t="s">
        <v>56</v>
      </c>
      <c r="E13" s="38" t="s">
        <v>3</v>
      </c>
      <c r="F13" s="39">
        <v>60</v>
      </c>
      <c r="G13" s="156"/>
      <c r="H13" s="156"/>
      <c r="I13" s="156">
        <f>ROUND(G13*H13,2)</f>
        <v>0</v>
      </c>
      <c r="J13" s="156"/>
      <c r="K13" s="156"/>
      <c r="L13" s="156">
        <f>SUM(I13:K13)</f>
        <v>0</v>
      </c>
      <c r="M13" s="156">
        <f>ROUND(G13*F13,2)</f>
        <v>0</v>
      </c>
      <c r="N13" s="156">
        <f>ROUND(I13*F13,2)</f>
        <v>0</v>
      </c>
      <c r="O13" s="156">
        <f>ROUND(J13*F13,2)</f>
        <v>0</v>
      </c>
      <c r="P13" s="156">
        <f>ROUND(K13*F13,2)</f>
        <v>0</v>
      </c>
      <c r="Q13" s="156">
        <f>SUM(N13:P13)</f>
        <v>0</v>
      </c>
    </row>
    <row r="14" spans="2:17" ht="31.5">
      <c r="B14" s="36" t="s">
        <v>54</v>
      </c>
      <c r="C14" s="40" t="s">
        <v>0</v>
      </c>
      <c r="D14" s="41" t="s">
        <v>14</v>
      </c>
      <c r="E14" s="42" t="s">
        <v>2</v>
      </c>
      <c r="F14" s="43">
        <f>F13</f>
        <v>60</v>
      </c>
      <c r="G14" s="156"/>
      <c r="H14" s="156"/>
      <c r="I14" s="156">
        <f t="shared" ref="I14:I16" si="0">ROUND(G14*H14,2)</f>
        <v>0</v>
      </c>
      <c r="J14" s="156"/>
      <c r="K14" s="156"/>
      <c r="L14" s="156">
        <f t="shared" ref="L14:L16" si="1">SUM(I14:K14)</f>
        <v>0</v>
      </c>
      <c r="M14" s="156">
        <f t="shared" ref="M14:M16" si="2">ROUND(G14*F14,2)</f>
        <v>0</v>
      </c>
      <c r="N14" s="156">
        <f t="shared" ref="N14:N16" si="3">ROUND(I14*F14,2)</f>
        <v>0</v>
      </c>
      <c r="O14" s="156">
        <f t="shared" ref="O14:O16" si="4">ROUND(J14*F14,2)</f>
        <v>0</v>
      </c>
      <c r="P14" s="156">
        <f t="shared" ref="P14:P16" si="5">ROUND(K14*F14,2)</f>
        <v>0</v>
      </c>
      <c r="Q14" s="156">
        <f t="shared" ref="Q14:Q16" si="6">SUM(N14:P14)</f>
        <v>0</v>
      </c>
    </row>
    <row r="15" spans="2:17" ht="15.75">
      <c r="B15" s="36" t="s">
        <v>55</v>
      </c>
      <c r="C15" s="40" t="s">
        <v>0</v>
      </c>
      <c r="D15" s="44" t="s">
        <v>4</v>
      </c>
      <c r="E15" s="42" t="s">
        <v>1</v>
      </c>
      <c r="F15" s="43">
        <v>50</v>
      </c>
      <c r="G15" s="156"/>
      <c r="H15" s="156"/>
      <c r="I15" s="156">
        <f t="shared" si="0"/>
        <v>0</v>
      </c>
      <c r="J15" s="156"/>
      <c r="K15" s="156"/>
      <c r="L15" s="156">
        <f t="shared" si="1"/>
        <v>0</v>
      </c>
      <c r="M15" s="156">
        <f t="shared" si="2"/>
        <v>0</v>
      </c>
      <c r="N15" s="156">
        <f t="shared" si="3"/>
        <v>0</v>
      </c>
      <c r="O15" s="156">
        <f t="shared" si="4"/>
        <v>0</v>
      </c>
      <c r="P15" s="156">
        <f t="shared" si="5"/>
        <v>0</v>
      </c>
      <c r="Q15" s="156">
        <f t="shared" si="6"/>
        <v>0</v>
      </c>
    </row>
    <row r="16" spans="2:17" ht="16.5" thickBot="1">
      <c r="B16" s="197" t="s">
        <v>93</v>
      </c>
      <c r="C16" s="198" t="s">
        <v>0</v>
      </c>
      <c r="D16" s="199" t="s">
        <v>19</v>
      </c>
      <c r="E16" s="198" t="s">
        <v>20</v>
      </c>
      <c r="F16" s="200">
        <f>0.034*F15</f>
        <v>1.7</v>
      </c>
      <c r="G16" s="189"/>
      <c r="H16" s="189"/>
      <c r="I16" s="156">
        <f t="shared" si="0"/>
        <v>0</v>
      </c>
      <c r="J16" s="156"/>
      <c r="K16" s="156"/>
      <c r="L16" s="156">
        <f t="shared" si="1"/>
        <v>0</v>
      </c>
      <c r="M16" s="156">
        <f t="shared" si="2"/>
        <v>0</v>
      </c>
      <c r="N16" s="156">
        <f t="shared" si="3"/>
        <v>0</v>
      </c>
      <c r="O16" s="156">
        <f t="shared" si="4"/>
        <v>0</v>
      </c>
      <c r="P16" s="156">
        <f t="shared" si="5"/>
        <v>0</v>
      </c>
      <c r="Q16" s="156">
        <f t="shared" si="6"/>
        <v>0</v>
      </c>
    </row>
    <row r="17" spans="2:17" ht="16.5" thickBot="1">
      <c r="B17" s="74"/>
      <c r="C17" s="75"/>
      <c r="D17" s="76"/>
      <c r="E17" s="75"/>
      <c r="F17" s="77"/>
      <c r="G17" s="78"/>
      <c r="H17" s="78"/>
      <c r="I17" s="79"/>
      <c r="J17" s="75"/>
      <c r="K17" s="75"/>
      <c r="L17" s="178" t="s">
        <v>168</v>
      </c>
      <c r="M17" s="177">
        <f>SUM(M13:M16)</f>
        <v>0</v>
      </c>
      <c r="N17" s="177">
        <f t="shared" ref="N17:Q17" si="7">SUM(N13:N16)</f>
        <v>0</v>
      </c>
      <c r="O17" s="177">
        <f t="shared" si="7"/>
        <v>0</v>
      </c>
      <c r="P17" s="177">
        <f t="shared" si="7"/>
        <v>0</v>
      </c>
      <c r="Q17" s="177">
        <f t="shared" si="7"/>
        <v>0</v>
      </c>
    </row>
    <row r="20" spans="2:17">
      <c r="B20" s="126" t="s">
        <v>61</v>
      </c>
      <c r="C20" s="126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</row>
    <row r="21" spans="2:17">
      <c r="B21" s="192" t="s">
        <v>163</v>
      </c>
      <c r="C21" s="192"/>
      <c r="D21" s="278" t="s">
        <v>163</v>
      </c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</row>
    <row r="22" spans="2:17">
      <c r="B22" s="192"/>
      <c r="C22" s="192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</row>
    <row r="23" spans="2:17">
      <c r="B23" s="126" t="s">
        <v>164</v>
      </c>
      <c r="C23" s="126"/>
      <c r="D23" s="193"/>
      <c r="E23" s="126"/>
      <c r="F23" s="126"/>
      <c r="G23" s="143"/>
      <c r="H23" s="126"/>
      <c r="I23" s="126"/>
      <c r="J23" s="126"/>
      <c r="K23" s="126"/>
      <c r="L23" s="126"/>
      <c r="M23" s="126"/>
      <c r="N23" s="126"/>
      <c r="O23" s="126"/>
      <c r="P23" s="126"/>
      <c r="Q23" s="126"/>
    </row>
    <row r="24" spans="2:17">
      <c r="B24" s="126" t="s">
        <v>165</v>
      </c>
      <c r="C24" s="126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</row>
    <row r="25" spans="2:17">
      <c r="B25" s="192" t="s">
        <v>163</v>
      </c>
      <c r="C25" s="192"/>
      <c r="D25" s="278" t="s">
        <v>163</v>
      </c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</row>
    <row r="26" spans="2:17"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</row>
    <row r="27" spans="2:17">
      <c r="B27" s="126" t="s">
        <v>172</v>
      </c>
      <c r="C27" s="126"/>
      <c r="D27" s="194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</row>
  </sheetData>
  <mergeCells count="13">
    <mergeCell ref="D21:Q21"/>
    <mergeCell ref="D25:Q25"/>
    <mergeCell ref="B2:Q2"/>
    <mergeCell ref="B3:Q3"/>
    <mergeCell ref="B4:Q4"/>
    <mergeCell ref="B5:Q5"/>
    <mergeCell ref="B10:B11"/>
    <mergeCell ref="C10:C11"/>
    <mergeCell ref="D10:D11"/>
    <mergeCell ref="E10:E11"/>
    <mergeCell ref="F10:F11"/>
    <mergeCell ref="G10:L10"/>
    <mergeCell ref="M10:Q10"/>
  </mergeCells>
  <conditionalFormatting sqref="E12:E17">
    <cfRule type="cellIs" dxfId="9" priority="1" stopIfTrue="1" operator="equal">
      <formula>0</formula>
    </cfRule>
    <cfRule type="expression" dxfId="8" priority="2" stopIfTrue="1">
      <formula>#DIV/0!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9" tint="0.79998168889431442"/>
  </sheetPr>
  <dimension ref="A2:Q36"/>
  <sheetViews>
    <sheetView topLeftCell="B1" zoomScale="70" zoomScaleNormal="70" workbookViewId="0">
      <selection activeCell="B4" sqref="B4:Q4"/>
    </sheetView>
  </sheetViews>
  <sheetFormatPr defaultRowHeight="15"/>
  <cols>
    <col min="1" max="1" width="8.7109375" hidden="1" customWidth="1"/>
    <col min="2" max="2" width="9.28515625" customWidth="1"/>
    <col min="3" max="3" width="8.85546875" style="70" customWidth="1"/>
    <col min="4" max="4" width="60" customWidth="1"/>
    <col min="5" max="5" width="7" customWidth="1"/>
    <col min="6" max="6" width="7.7109375" customWidth="1"/>
    <col min="7" max="7" width="6.7109375" customWidth="1"/>
    <col min="8" max="8" width="6.42578125" customWidth="1"/>
    <col min="9" max="9" width="7" customWidth="1"/>
    <col min="10" max="10" width="7.28515625" customWidth="1"/>
    <col min="11" max="11" width="7.42578125" customWidth="1"/>
    <col min="16" max="16" width="8.85546875" customWidth="1"/>
    <col min="17" max="17" width="10.5703125" customWidth="1"/>
  </cols>
  <sheetData>
    <row r="2" spans="2:17" ht="15.75">
      <c r="B2" s="294" t="s">
        <v>175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</row>
    <row r="3" spans="2:17" ht="15.75">
      <c r="B3" s="288" t="s">
        <v>57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</row>
    <row r="4" spans="2:17" ht="15.75">
      <c r="B4" s="295" t="s">
        <v>149</v>
      </c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</row>
    <row r="5" spans="2:17">
      <c r="B5" s="296" t="s">
        <v>8</v>
      </c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</row>
    <row r="6" spans="2:17" ht="15.75">
      <c r="B6" s="13" t="s">
        <v>9</v>
      </c>
      <c r="C6" s="69"/>
      <c r="D6" s="14" t="s">
        <v>18</v>
      </c>
      <c r="E6" s="6"/>
      <c r="F6" s="9"/>
      <c r="G6" s="6"/>
      <c r="H6" s="6"/>
      <c r="I6" s="6"/>
      <c r="J6" s="6"/>
      <c r="K6" s="6"/>
      <c r="L6" s="8"/>
      <c r="M6" s="10"/>
      <c r="N6" s="6"/>
      <c r="O6" s="6"/>
      <c r="P6" s="6"/>
      <c r="Q6" s="68"/>
    </row>
    <row r="7" spans="2:17" ht="15.75">
      <c r="B7" s="13" t="s">
        <v>10</v>
      </c>
      <c r="C7" s="69"/>
      <c r="D7" s="14" t="s">
        <v>11</v>
      </c>
      <c r="E7" s="15"/>
      <c r="F7" s="7"/>
      <c r="G7" s="10"/>
      <c r="H7" s="68"/>
      <c r="I7" s="6"/>
      <c r="J7" s="6"/>
      <c r="K7" s="6"/>
      <c r="L7" s="8"/>
      <c r="M7" s="10"/>
      <c r="N7" s="6"/>
      <c r="O7" s="6"/>
      <c r="P7" s="6"/>
      <c r="Q7" s="68"/>
    </row>
    <row r="8" spans="2:17" ht="15.75">
      <c r="B8" s="13" t="s">
        <v>12</v>
      </c>
      <c r="C8" s="69"/>
      <c r="D8" s="14" t="s">
        <v>58</v>
      </c>
      <c r="E8" s="16"/>
      <c r="F8" s="7"/>
      <c r="G8" s="6"/>
      <c r="H8" s="17"/>
      <c r="I8" s="6"/>
      <c r="J8" s="6"/>
      <c r="K8" s="6"/>
      <c r="L8" s="16"/>
      <c r="M8" s="19"/>
      <c r="N8" s="6"/>
      <c r="O8" s="18"/>
      <c r="P8" s="6"/>
      <c r="Q8" s="68"/>
    </row>
    <row r="9" spans="2:17" ht="15.75" thickBot="1">
      <c r="L9" s="27"/>
    </row>
    <row r="10" spans="2:17" ht="15.75">
      <c r="B10" s="280" t="s">
        <v>21</v>
      </c>
      <c r="C10" s="297" t="s">
        <v>22</v>
      </c>
      <c r="D10" s="284" t="s">
        <v>35</v>
      </c>
      <c r="E10" s="284" t="s">
        <v>23</v>
      </c>
      <c r="F10" s="286" t="s">
        <v>24</v>
      </c>
      <c r="G10" s="290" t="s">
        <v>25</v>
      </c>
      <c r="H10" s="291"/>
      <c r="I10" s="291"/>
      <c r="J10" s="291"/>
      <c r="K10" s="291"/>
      <c r="L10" s="292"/>
      <c r="M10" s="290" t="s">
        <v>26</v>
      </c>
      <c r="N10" s="291"/>
      <c r="O10" s="291"/>
      <c r="P10" s="291"/>
      <c r="Q10" s="293"/>
    </row>
    <row r="11" spans="2:17" ht="150.75" thickBot="1">
      <c r="B11" s="281"/>
      <c r="C11" s="298"/>
      <c r="D11" s="285"/>
      <c r="E11" s="285"/>
      <c r="F11" s="287"/>
      <c r="G11" s="64" t="s">
        <v>27</v>
      </c>
      <c r="H11" s="64" t="s">
        <v>28</v>
      </c>
      <c r="I11" s="65" t="s">
        <v>29</v>
      </c>
      <c r="J11" s="65" t="s">
        <v>30</v>
      </c>
      <c r="K11" s="65" t="s">
        <v>31</v>
      </c>
      <c r="L11" s="66" t="s">
        <v>32</v>
      </c>
      <c r="M11" s="65" t="s">
        <v>33</v>
      </c>
      <c r="N11" s="65" t="s">
        <v>29</v>
      </c>
      <c r="O11" s="65" t="s">
        <v>30</v>
      </c>
      <c r="P11" s="65" t="s">
        <v>31</v>
      </c>
      <c r="Q11" s="67" t="s">
        <v>34</v>
      </c>
    </row>
    <row r="12" spans="2:17" ht="16.5" thickBot="1">
      <c r="B12" s="100">
        <v>8</v>
      </c>
      <c r="C12" s="101"/>
      <c r="D12" s="102" t="s">
        <v>66</v>
      </c>
      <c r="E12" s="103"/>
      <c r="F12" s="104"/>
      <c r="G12" s="105"/>
      <c r="H12" s="105"/>
      <c r="I12" s="106"/>
      <c r="J12" s="103"/>
      <c r="K12" s="103"/>
      <c r="L12" s="106"/>
      <c r="M12" s="107"/>
      <c r="N12" s="106"/>
      <c r="O12" s="106"/>
      <c r="P12" s="108"/>
      <c r="Q12" s="109"/>
    </row>
    <row r="13" spans="2:17" ht="31.5">
      <c r="B13" s="202" t="s">
        <v>94</v>
      </c>
      <c r="C13" s="110" t="s">
        <v>0</v>
      </c>
      <c r="D13" s="111" t="s">
        <v>15</v>
      </c>
      <c r="E13" s="112" t="s">
        <v>3</v>
      </c>
      <c r="F13" s="113">
        <v>1165</v>
      </c>
      <c r="G13" s="184"/>
      <c r="H13" s="184"/>
      <c r="I13" s="184">
        <f>ROUND(G13*H13,2)</f>
        <v>0</v>
      </c>
      <c r="J13" s="184"/>
      <c r="K13" s="184"/>
      <c r="L13" s="184">
        <f>SUM(I13:K13)</f>
        <v>0</v>
      </c>
      <c r="M13" s="184">
        <f>ROUND(G13*F13,2)</f>
        <v>0</v>
      </c>
      <c r="N13" s="184">
        <f>ROUND(I13*F13,2)</f>
        <v>0</v>
      </c>
      <c r="O13" s="184">
        <f>ROUND(J13*F13,2)</f>
        <v>0</v>
      </c>
      <c r="P13" s="184">
        <f>ROUND(K13*F13,2)</f>
        <v>0</v>
      </c>
      <c r="Q13" s="184">
        <f>SUM(N13:P13)</f>
        <v>0</v>
      </c>
    </row>
    <row r="14" spans="2:17" ht="31.5">
      <c r="B14" s="99" t="s">
        <v>95</v>
      </c>
      <c r="C14" s="86" t="s">
        <v>0</v>
      </c>
      <c r="D14" s="87" t="s">
        <v>14</v>
      </c>
      <c r="E14" s="84" t="s">
        <v>2</v>
      </c>
      <c r="F14" s="88">
        <f>F13</f>
        <v>1165</v>
      </c>
      <c r="G14" s="175"/>
      <c r="H14" s="175"/>
      <c r="I14" s="175">
        <f t="shared" ref="I14:I25" si="0">ROUND(G14*H14,2)</f>
        <v>0</v>
      </c>
      <c r="J14" s="175"/>
      <c r="K14" s="175"/>
      <c r="L14" s="175">
        <f t="shared" ref="L14:L25" si="1">SUM(I14:K14)</f>
        <v>0</v>
      </c>
      <c r="M14" s="175">
        <f t="shared" ref="M14:M25" si="2">ROUND(G14*F14,2)</f>
        <v>0</v>
      </c>
      <c r="N14" s="175">
        <f t="shared" ref="N14:N25" si="3">ROUND(I14*F14,2)</f>
        <v>0</v>
      </c>
      <c r="O14" s="175">
        <f t="shared" ref="O14:O25" si="4">ROUND(J14*F14,2)</f>
        <v>0</v>
      </c>
      <c r="P14" s="175">
        <f t="shared" ref="P14:P25" si="5">ROUND(K14*F14,2)</f>
        <v>0</v>
      </c>
      <c r="Q14" s="175">
        <f t="shared" ref="Q14:Q25" si="6">SUM(N14:P14)</f>
        <v>0</v>
      </c>
    </row>
    <row r="15" spans="2:17" ht="19.149999999999999" customHeight="1">
      <c r="B15" s="99" t="s">
        <v>96</v>
      </c>
      <c r="C15" s="89" t="s">
        <v>0</v>
      </c>
      <c r="D15" s="90" t="s">
        <v>19</v>
      </c>
      <c r="E15" s="89" t="s">
        <v>20</v>
      </c>
      <c r="F15" s="91">
        <v>35</v>
      </c>
      <c r="G15" s="175"/>
      <c r="H15" s="175"/>
      <c r="I15" s="175">
        <f t="shared" si="0"/>
        <v>0</v>
      </c>
      <c r="J15" s="175"/>
      <c r="K15" s="175"/>
      <c r="L15" s="175">
        <f t="shared" si="1"/>
        <v>0</v>
      </c>
      <c r="M15" s="175">
        <f t="shared" si="2"/>
        <v>0</v>
      </c>
      <c r="N15" s="175">
        <f t="shared" si="3"/>
        <v>0</v>
      </c>
      <c r="O15" s="175">
        <f t="shared" si="4"/>
        <v>0</v>
      </c>
      <c r="P15" s="175">
        <f t="shared" si="5"/>
        <v>0</v>
      </c>
      <c r="Q15" s="175">
        <f t="shared" si="6"/>
        <v>0</v>
      </c>
    </row>
    <row r="16" spans="2:17" ht="23.65" customHeight="1">
      <c r="B16" s="99" t="s">
        <v>97</v>
      </c>
      <c r="C16" s="84" t="s">
        <v>0</v>
      </c>
      <c r="D16" s="90" t="s">
        <v>4</v>
      </c>
      <c r="E16" s="84" t="s">
        <v>1</v>
      </c>
      <c r="F16" s="88">
        <v>250</v>
      </c>
      <c r="G16" s="175"/>
      <c r="H16" s="175"/>
      <c r="I16" s="175">
        <f t="shared" si="0"/>
        <v>0</v>
      </c>
      <c r="J16" s="175"/>
      <c r="K16" s="175"/>
      <c r="L16" s="175">
        <f t="shared" si="1"/>
        <v>0</v>
      </c>
      <c r="M16" s="175">
        <f t="shared" si="2"/>
        <v>0</v>
      </c>
      <c r="N16" s="175">
        <f t="shared" si="3"/>
        <v>0</v>
      </c>
      <c r="O16" s="175">
        <f t="shared" si="4"/>
        <v>0</v>
      </c>
      <c r="P16" s="175">
        <f t="shared" si="5"/>
        <v>0</v>
      </c>
      <c r="Q16" s="175">
        <f t="shared" si="6"/>
        <v>0</v>
      </c>
    </row>
    <row r="17" spans="2:17" ht="22.5" customHeight="1">
      <c r="B17" s="99" t="s">
        <v>98</v>
      </c>
      <c r="C17" s="86" t="s">
        <v>0</v>
      </c>
      <c r="D17" s="90" t="s">
        <v>132</v>
      </c>
      <c r="E17" s="89" t="s">
        <v>7</v>
      </c>
      <c r="F17" s="91">
        <v>2</v>
      </c>
      <c r="G17" s="175"/>
      <c r="H17" s="175"/>
      <c r="I17" s="175">
        <f t="shared" si="0"/>
        <v>0</v>
      </c>
      <c r="J17" s="175"/>
      <c r="K17" s="175"/>
      <c r="L17" s="175">
        <f t="shared" si="1"/>
        <v>0</v>
      </c>
      <c r="M17" s="175">
        <f t="shared" si="2"/>
        <v>0</v>
      </c>
      <c r="N17" s="175">
        <f t="shared" si="3"/>
        <v>0</v>
      </c>
      <c r="O17" s="175">
        <f t="shared" si="4"/>
        <v>0</v>
      </c>
      <c r="P17" s="175">
        <f t="shared" si="5"/>
        <v>0</v>
      </c>
      <c r="Q17" s="175">
        <f t="shared" si="6"/>
        <v>0</v>
      </c>
    </row>
    <row r="18" spans="2:17" ht="15.75">
      <c r="B18" s="99" t="s">
        <v>99</v>
      </c>
      <c r="C18" s="86" t="s">
        <v>0</v>
      </c>
      <c r="D18" s="85" t="s">
        <v>133</v>
      </c>
      <c r="E18" s="86" t="s">
        <v>1</v>
      </c>
      <c r="F18" s="88">
        <v>30</v>
      </c>
      <c r="G18" s="175"/>
      <c r="H18" s="175"/>
      <c r="I18" s="175">
        <f t="shared" si="0"/>
        <v>0</v>
      </c>
      <c r="J18" s="175"/>
      <c r="K18" s="175"/>
      <c r="L18" s="175">
        <f t="shared" si="1"/>
        <v>0</v>
      </c>
      <c r="M18" s="175">
        <f t="shared" si="2"/>
        <v>0</v>
      </c>
      <c r="N18" s="175">
        <f t="shared" si="3"/>
        <v>0</v>
      </c>
      <c r="O18" s="175">
        <f t="shared" si="4"/>
        <v>0</v>
      </c>
      <c r="P18" s="175">
        <f t="shared" si="5"/>
        <v>0</v>
      </c>
      <c r="Q18" s="175">
        <f t="shared" si="6"/>
        <v>0</v>
      </c>
    </row>
    <row r="19" spans="2:17" ht="26.1" customHeight="1">
      <c r="B19" s="99" t="s">
        <v>100</v>
      </c>
      <c r="C19" s="84" t="s">
        <v>0</v>
      </c>
      <c r="D19" s="90" t="s">
        <v>134</v>
      </c>
      <c r="E19" s="86" t="s">
        <v>3</v>
      </c>
      <c r="F19" s="88">
        <v>50</v>
      </c>
      <c r="G19" s="175"/>
      <c r="H19" s="175"/>
      <c r="I19" s="175">
        <f t="shared" si="0"/>
        <v>0</v>
      </c>
      <c r="J19" s="175"/>
      <c r="K19" s="175"/>
      <c r="L19" s="175">
        <f t="shared" si="1"/>
        <v>0</v>
      </c>
      <c r="M19" s="175">
        <f t="shared" si="2"/>
        <v>0</v>
      </c>
      <c r="N19" s="175">
        <f t="shared" si="3"/>
        <v>0</v>
      </c>
      <c r="O19" s="175">
        <f t="shared" si="4"/>
        <v>0</v>
      </c>
      <c r="P19" s="175">
        <f t="shared" si="5"/>
        <v>0</v>
      </c>
      <c r="Q19" s="175">
        <f t="shared" si="6"/>
        <v>0</v>
      </c>
    </row>
    <row r="20" spans="2:17" ht="15.75">
      <c r="B20" s="99" t="s">
        <v>101</v>
      </c>
      <c r="C20" s="84" t="s">
        <v>0</v>
      </c>
      <c r="D20" s="90" t="s">
        <v>122</v>
      </c>
      <c r="E20" s="86" t="s">
        <v>3</v>
      </c>
      <c r="F20" s="88">
        <v>50</v>
      </c>
      <c r="G20" s="175"/>
      <c r="H20" s="175"/>
      <c r="I20" s="175">
        <f t="shared" si="0"/>
        <v>0</v>
      </c>
      <c r="J20" s="175"/>
      <c r="K20" s="175"/>
      <c r="L20" s="175">
        <f t="shared" si="1"/>
        <v>0</v>
      </c>
      <c r="M20" s="175">
        <f t="shared" si="2"/>
        <v>0</v>
      </c>
      <c r="N20" s="175">
        <f t="shared" si="3"/>
        <v>0</v>
      </c>
      <c r="O20" s="175">
        <f t="shared" si="4"/>
        <v>0</v>
      </c>
      <c r="P20" s="175">
        <f t="shared" si="5"/>
        <v>0</v>
      </c>
      <c r="Q20" s="175">
        <f t="shared" si="6"/>
        <v>0</v>
      </c>
    </row>
    <row r="21" spans="2:17" ht="31.5">
      <c r="B21" s="99" t="s">
        <v>102</v>
      </c>
      <c r="C21" s="86" t="s">
        <v>0</v>
      </c>
      <c r="D21" s="90" t="s">
        <v>124</v>
      </c>
      <c r="E21" s="86" t="s">
        <v>3</v>
      </c>
      <c r="F21" s="88">
        <v>50</v>
      </c>
      <c r="G21" s="175"/>
      <c r="H21" s="175"/>
      <c r="I21" s="175">
        <f t="shared" si="0"/>
        <v>0</v>
      </c>
      <c r="J21" s="175"/>
      <c r="K21" s="175"/>
      <c r="L21" s="175">
        <f t="shared" si="1"/>
        <v>0</v>
      </c>
      <c r="M21" s="175">
        <f t="shared" si="2"/>
        <v>0</v>
      </c>
      <c r="N21" s="175">
        <f t="shared" si="3"/>
        <v>0</v>
      </c>
      <c r="O21" s="175">
        <f t="shared" si="4"/>
        <v>0</v>
      </c>
      <c r="P21" s="175">
        <f t="shared" si="5"/>
        <v>0</v>
      </c>
      <c r="Q21" s="175">
        <f t="shared" si="6"/>
        <v>0</v>
      </c>
    </row>
    <row r="22" spans="2:17" ht="15.75">
      <c r="B22" s="99" t="s">
        <v>103</v>
      </c>
      <c r="C22" s="86" t="s">
        <v>0</v>
      </c>
      <c r="D22" s="90" t="s">
        <v>17</v>
      </c>
      <c r="E22" s="86" t="s">
        <v>3</v>
      </c>
      <c r="F22" s="88">
        <v>90</v>
      </c>
      <c r="G22" s="175"/>
      <c r="H22" s="175"/>
      <c r="I22" s="175">
        <f t="shared" si="0"/>
        <v>0</v>
      </c>
      <c r="J22" s="175"/>
      <c r="K22" s="175"/>
      <c r="L22" s="175">
        <f t="shared" si="1"/>
        <v>0</v>
      </c>
      <c r="M22" s="175">
        <f t="shared" si="2"/>
        <v>0</v>
      </c>
      <c r="N22" s="175">
        <f t="shared" si="3"/>
        <v>0</v>
      </c>
      <c r="O22" s="175">
        <f t="shared" si="4"/>
        <v>0</v>
      </c>
      <c r="P22" s="175">
        <f t="shared" si="5"/>
        <v>0</v>
      </c>
      <c r="Q22" s="175">
        <f t="shared" si="6"/>
        <v>0</v>
      </c>
    </row>
    <row r="23" spans="2:17" ht="15.75">
      <c r="B23" s="99" t="s">
        <v>104</v>
      </c>
      <c r="C23" s="86" t="s">
        <v>0</v>
      </c>
      <c r="D23" s="116" t="s">
        <v>147</v>
      </c>
      <c r="E23" s="42" t="s">
        <v>3</v>
      </c>
      <c r="F23" s="47">
        <v>160</v>
      </c>
      <c r="G23" s="175"/>
      <c r="H23" s="175"/>
      <c r="I23" s="175">
        <f t="shared" si="0"/>
        <v>0</v>
      </c>
      <c r="J23" s="175"/>
      <c r="K23" s="175"/>
      <c r="L23" s="175">
        <f t="shared" si="1"/>
        <v>0</v>
      </c>
      <c r="M23" s="175">
        <f t="shared" si="2"/>
        <v>0</v>
      </c>
      <c r="N23" s="175">
        <f t="shared" si="3"/>
        <v>0</v>
      </c>
      <c r="O23" s="175">
        <f t="shared" si="4"/>
        <v>0</v>
      </c>
      <c r="P23" s="175">
        <f t="shared" si="5"/>
        <v>0</v>
      </c>
      <c r="Q23" s="175">
        <f t="shared" si="6"/>
        <v>0</v>
      </c>
    </row>
    <row r="24" spans="2:17" ht="15.75">
      <c r="B24" s="99" t="s">
        <v>105</v>
      </c>
      <c r="C24" s="42" t="s">
        <v>0</v>
      </c>
      <c r="D24" s="116" t="s">
        <v>148</v>
      </c>
      <c r="E24" s="42" t="s">
        <v>3</v>
      </c>
      <c r="F24" s="47">
        <v>160</v>
      </c>
      <c r="G24" s="175"/>
      <c r="H24" s="175"/>
      <c r="I24" s="175">
        <f t="shared" si="0"/>
        <v>0</v>
      </c>
      <c r="J24" s="175"/>
      <c r="K24" s="175"/>
      <c r="L24" s="175">
        <f t="shared" si="1"/>
        <v>0</v>
      </c>
      <c r="M24" s="175">
        <f t="shared" si="2"/>
        <v>0</v>
      </c>
      <c r="N24" s="175">
        <f t="shared" si="3"/>
        <v>0</v>
      </c>
      <c r="O24" s="175">
        <f t="shared" si="4"/>
        <v>0</v>
      </c>
      <c r="P24" s="175">
        <f t="shared" si="5"/>
        <v>0</v>
      </c>
      <c r="Q24" s="175">
        <f t="shared" si="6"/>
        <v>0</v>
      </c>
    </row>
    <row r="25" spans="2:17" ht="30" customHeight="1" thickBot="1">
      <c r="B25" s="203" t="s">
        <v>135</v>
      </c>
      <c r="C25" s="186" t="s">
        <v>0</v>
      </c>
      <c r="D25" s="204" t="s">
        <v>136</v>
      </c>
      <c r="E25" s="186" t="s">
        <v>3</v>
      </c>
      <c r="F25" s="188">
        <v>100</v>
      </c>
      <c r="G25" s="189"/>
      <c r="H25" s="189"/>
      <c r="I25" s="190">
        <f t="shared" si="0"/>
        <v>0</v>
      </c>
      <c r="J25" s="190"/>
      <c r="K25" s="190"/>
      <c r="L25" s="190">
        <f t="shared" si="1"/>
        <v>0</v>
      </c>
      <c r="M25" s="190">
        <f t="shared" si="2"/>
        <v>0</v>
      </c>
      <c r="N25" s="190">
        <f t="shared" si="3"/>
        <v>0</v>
      </c>
      <c r="O25" s="190">
        <f t="shared" si="4"/>
        <v>0</v>
      </c>
      <c r="P25" s="190">
        <f t="shared" si="5"/>
        <v>0</v>
      </c>
      <c r="Q25" s="190">
        <f t="shared" si="6"/>
        <v>0</v>
      </c>
    </row>
    <row r="26" spans="2:17" ht="25.5" customHeight="1" thickBot="1">
      <c r="B26" s="74"/>
      <c r="C26" s="75"/>
      <c r="D26" s="76" t="s">
        <v>67</v>
      </c>
      <c r="E26" s="75"/>
      <c r="F26" s="77"/>
      <c r="G26" s="78"/>
      <c r="H26" s="78"/>
      <c r="I26" s="79"/>
      <c r="J26" s="75"/>
      <c r="K26" s="75"/>
      <c r="L26" s="178" t="s">
        <v>168</v>
      </c>
      <c r="M26" s="177">
        <f>SUM(M13:M25)</f>
        <v>0</v>
      </c>
      <c r="N26" s="177">
        <f t="shared" ref="N26:Q26" si="7">SUM(N13:N25)</f>
        <v>0</v>
      </c>
      <c r="O26" s="177">
        <f t="shared" si="7"/>
        <v>0</v>
      </c>
      <c r="P26" s="177">
        <f t="shared" si="7"/>
        <v>0</v>
      </c>
      <c r="Q26" s="177">
        <f t="shared" si="7"/>
        <v>0</v>
      </c>
    </row>
    <row r="27" spans="2:17" ht="16.149999999999999" customHeight="1"/>
    <row r="29" spans="2:17" ht="38.450000000000003" customHeight="1">
      <c r="B29" s="126" t="s">
        <v>61</v>
      </c>
      <c r="C29" s="126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</row>
    <row r="30" spans="2:17">
      <c r="B30" s="192" t="s">
        <v>163</v>
      </c>
      <c r="C30" s="192"/>
      <c r="D30" s="278" t="s">
        <v>163</v>
      </c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</row>
    <row r="31" spans="2:17">
      <c r="B31" s="192"/>
      <c r="C31" s="192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</row>
    <row r="32" spans="2:17">
      <c r="B32" s="126" t="s">
        <v>164</v>
      </c>
      <c r="C32" s="126"/>
      <c r="D32" s="193"/>
      <c r="E32" s="126"/>
      <c r="F32" s="126"/>
      <c r="G32" s="143"/>
      <c r="H32" s="126"/>
      <c r="I32" s="126"/>
      <c r="J32" s="126"/>
      <c r="K32" s="126"/>
      <c r="L32" s="126"/>
      <c r="M32" s="126"/>
      <c r="N32" s="126"/>
      <c r="O32" s="126"/>
      <c r="P32" s="126"/>
      <c r="Q32" s="126"/>
    </row>
    <row r="33" spans="2:17">
      <c r="B33" s="126" t="s">
        <v>165</v>
      </c>
      <c r="C33" s="126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</row>
    <row r="34" spans="2:17">
      <c r="B34" s="192" t="s">
        <v>163</v>
      </c>
      <c r="C34" s="192"/>
      <c r="D34" s="278" t="s">
        <v>163</v>
      </c>
      <c r="E34" s="278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8"/>
    </row>
    <row r="35" spans="2:17"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</row>
    <row r="36" spans="2:17">
      <c r="B36" s="126" t="s">
        <v>172</v>
      </c>
      <c r="C36" s="126"/>
      <c r="D36" s="194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</row>
  </sheetData>
  <mergeCells count="13">
    <mergeCell ref="D30:Q30"/>
    <mergeCell ref="D34:Q34"/>
    <mergeCell ref="B2:Q2"/>
    <mergeCell ref="B3:Q3"/>
    <mergeCell ref="B4:Q4"/>
    <mergeCell ref="B5:Q5"/>
    <mergeCell ref="B10:B11"/>
    <mergeCell ref="C10:C11"/>
    <mergeCell ref="D10:D11"/>
    <mergeCell ref="E10:E11"/>
    <mergeCell ref="F10:F11"/>
    <mergeCell ref="G10:L10"/>
    <mergeCell ref="M10:Q10"/>
  </mergeCells>
  <phoneticPr fontId="26" type="noConversion"/>
  <conditionalFormatting sqref="E12:E17">
    <cfRule type="cellIs" dxfId="7" priority="1" stopIfTrue="1" operator="equal">
      <formula>0</formula>
    </cfRule>
    <cfRule type="expression" dxfId="6" priority="2" stopIfTrue="1">
      <formula>#DIV/0!</formula>
    </cfRule>
  </conditionalFormatting>
  <conditionalFormatting sqref="E26">
    <cfRule type="cellIs" dxfId="5" priority="3" stopIfTrue="1" operator="equal">
      <formula>0</formula>
    </cfRule>
    <cfRule type="expression" dxfId="4" priority="4" stopIfTrue="1">
      <formula>#DIV/0!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X27"/>
  <sheetViews>
    <sheetView topLeftCell="B1" zoomScale="70" zoomScaleNormal="70" workbookViewId="0">
      <selection activeCell="B4" sqref="B4:Q4"/>
    </sheetView>
  </sheetViews>
  <sheetFormatPr defaultRowHeight="15"/>
  <cols>
    <col min="1" max="1" width="8.7109375" hidden="1" customWidth="1"/>
    <col min="2" max="2" width="4.42578125" customWidth="1"/>
    <col min="4" max="4" width="59.5703125" customWidth="1"/>
    <col min="5" max="5" width="7.28515625" customWidth="1"/>
    <col min="6" max="6" width="7.5703125" customWidth="1"/>
    <col min="17" max="17" width="12" customWidth="1"/>
  </cols>
  <sheetData>
    <row r="2" spans="2:24" ht="15.75">
      <c r="B2" s="294" t="s">
        <v>176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</row>
    <row r="3" spans="2:24" ht="15.75">
      <c r="B3" s="288" t="s">
        <v>57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</row>
    <row r="4" spans="2:24" ht="15.75">
      <c r="B4" s="295" t="s">
        <v>150</v>
      </c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</row>
    <row r="5" spans="2:24">
      <c r="B5" s="296" t="s">
        <v>8</v>
      </c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</row>
    <row r="6" spans="2:24" ht="15.75">
      <c r="B6" s="13" t="s">
        <v>9</v>
      </c>
      <c r="C6" s="7"/>
      <c r="D6" s="14" t="s">
        <v>18</v>
      </c>
      <c r="E6" s="6"/>
      <c r="F6" s="9"/>
      <c r="G6" s="6"/>
      <c r="H6" s="6"/>
      <c r="I6" s="6"/>
      <c r="J6" s="6"/>
      <c r="K6" s="6"/>
      <c r="L6" s="8"/>
      <c r="M6" s="10"/>
      <c r="N6" s="6"/>
      <c r="O6" s="6"/>
      <c r="P6" s="6"/>
      <c r="Q6" s="68"/>
    </row>
    <row r="7" spans="2:24" ht="15.75">
      <c r="B7" s="13" t="s">
        <v>10</v>
      </c>
      <c r="C7" s="7"/>
      <c r="D7" s="14" t="s">
        <v>11</v>
      </c>
      <c r="E7" s="15"/>
      <c r="F7" s="7"/>
      <c r="G7" s="10"/>
      <c r="H7" s="68"/>
      <c r="I7" s="6"/>
      <c r="J7" s="6"/>
      <c r="K7" s="6"/>
      <c r="L7" s="8"/>
      <c r="M7" s="10"/>
      <c r="N7" s="6"/>
      <c r="O7" s="6"/>
      <c r="P7" s="6"/>
      <c r="Q7" s="68"/>
    </row>
    <row r="8" spans="2:24" ht="15.75">
      <c r="B8" s="13" t="s">
        <v>12</v>
      </c>
      <c r="C8" s="7"/>
      <c r="D8" s="14" t="s">
        <v>58</v>
      </c>
      <c r="E8" s="16"/>
      <c r="F8" s="7"/>
      <c r="G8" s="6"/>
      <c r="H8" s="17"/>
      <c r="I8" s="6"/>
      <c r="J8" s="6"/>
      <c r="K8" s="6"/>
      <c r="L8" s="16"/>
      <c r="M8" s="19"/>
      <c r="N8" s="6"/>
      <c r="O8" s="18"/>
      <c r="P8" s="6"/>
      <c r="Q8" s="68"/>
    </row>
    <row r="9" spans="2:24" ht="15.75" thickBot="1">
      <c r="L9" s="27"/>
    </row>
    <row r="10" spans="2:24" ht="15.75">
      <c r="B10" s="280" t="s">
        <v>21</v>
      </c>
      <c r="C10" s="282" t="s">
        <v>22</v>
      </c>
      <c r="D10" s="284" t="s">
        <v>35</v>
      </c>
      <c r="E10" s="284" t="s">
        <v>23</v>
      </c>
      <c r="F10" s="286" t="s">
        <v>24</v>
      </c>
      <c r="G10" s="290" t="s">
        <v>25</v>
      </c>
      <c r="H10" s="291"/>
      <c r="I10" s="291"/>
      <c r="J10" s="291"/>
      <c r="K10" s="291"/>
      <c r="L10" s="292"/>
      <c r="M10" s="290" t="s">
        <v>26</v>
      </c>
      <c r="N10" s="291"/>
      <c r="O10" s="291"/>
      <c r="P10" s="291"/>
      <c r="Q10" s="293"/>
    </row>
    <row r="11" spans="2:24" ht="81.75">
      <c r="B11" s="299"/>
      <c r="C11" s="300"/>
      <c r="D11" s="301"/>
      <c r="E11" s="301"/>
      <c r="F11" s="302"/>
      <c r="G11" s="92" t="s">
        <v>27</v>
      </c>
      <c r="H11" s="92" t="s">
        <v>28</v>
      </c>
      <c r="I11" s="93" t="s">
        <v>29</v>
      </c>
      <c r="J11" s="93" t="s">
        <v>30</v>
      </c>
      <c r="K11" s="93" t="s">
        <v>31</v>
      </c>
      <c r="L11" s="94" t="s">
        <v>32</v>
      </c>
      <c r="M11" s="93" t="s">
        <v>33</v>
      </c>
      <c r="N11" s="93" t="s">
        <v>29</v>
      </c>
      <c r="O11" s="93" t="s">
        <v>30</v>
      </c>
      <c r="P11" s="93" t="s">
        <v>31</v>
      </c>
      <c r="Q11" s="95" t="s">
        <v>34</v>
      </c>
    </row>
    <row r="12" spans="2:24" ht="15.75">
      <c r="B12" s="96">
        <v>9</v>
      </c>
      <c r="C12" s="96"/>
      <c r="D12" s="97" t="s">
        <v>90</v>
      </c>
      <c r="E12" s="96"/>
      <c r="F12" s="98"/>
      <c r="G12" s="205"/>
      <c r="H12" s="205"/>
      <c r="I12" s="206"/>
      <c r="J12" s="207"/>
      <c r="K12" s="207"/>
      <c r="L12" s="206"/>
      <c r="M12" s="208"/>
      <c r="N12" s="206"/>
      <c r="O12" s="206"/>
      <c r="P12" s="206"/>
      <c r="Q12" s="206"/>
    </row>
    <row r="13" spans="2:24" ht="47.25">
      <c r="B13" s="99" t="s">
        <v>106</v>
      </c>
      <c r="C13" s="36" t="s">
        <v>0</v>
      </c>
      <c r="D13" s="37" t="s">
        <v>137</v>
      </c>
      <c r="E13" s="38" t="s">
        <v>3</v>
      </c>
      <c r="F13" s="39">
        <v>150</v>
      </c>
      <c r="G13" s="209"/>
      <c r="H13" s="209"/>
      <c r="I13" s="209">
        <f t="shared" ref="I13" si="0">ROUND(G13*H13,2)</f>
        <v>0</v>
      </c>
      <c r="J13" s="209"/>
      <c r="K13" s="209"/>
      <c r="L13" s="209">
        <f t="shared" ref="L13" si="1">SUM(I13:K13)</f>
        <v>0</v>
      </c>
      <c r="M13" s="209">
        <f t="shared" ref="M13" si="2">ROUND(G13*F13,2)</f>
        <v>0</v>
      </c>
      <c r="N13" s="209">
        <f t="shared" ref="N13" si="3">ROUND(I13*F13,2)</f>
        <v>0</v>
      </c>
      <c r="O13" s="209">
        <f t="shared" ref="O13" si="4">ROUND(J13*F13,2)</f>
        <v>0</v>
      </c>
      <c r="P13" s="209">
        <f t="shared" ref="P13" si="5">ROUND(K13*F13,2)</f>
        <v>0</v>
      </c>
      <c r="Q13" s="209">
        <f t="shared" ref="Q13" si="6">SUM(N13:P13)</f>
        <v>0</v>
      </c>
    </row>
    <row r="14" spans="2:24" ht="31.5">
      <c r="B14" s="99" t="s">
        <v>107</v>
      </c>
      <c r="C14" s="40" t="s">
        <v>0</v>
      </c>
      <c r="D14" s="41" t="s">
        <v>138</v>
      </c>
      <c r="E14" s="42" t="s">
        <v>2</v>
      </c>
      <c r="F14" s="43">
        <v>150</v>
      </c>
      <c r="G14" s="209"/>
      <c r="H14" s="209"/>
      <c r="I14" s="209">
        <f t="shared" ref="I14:I16" si="7">ROUND(G14*H14,2)</f>
        <v>0</v>
      </c>
      <c r="J14" s="209"/>
      <c r="K14" s="209"/>
      <c r="L14" s="209">
        <f t="shared" ref="L14:L16" si="8">SUM(I14:K14)</f>
        <v>0</v>
      </c>
      <c r="M14" s="209">
        <f t="shared" ref="M14:M16" si="9">ROUND(G14*F14,2)</f>
        <v>0</v>
      </c>
      <c r="N14" s="209">
        <f t="shared" ref="N14:N16" si="10">ROUND(I14*F14,2)</f>
        <v>0</v>
      </c>
      <c r="O14" s="209">
        <f t="shared" ref="O14:O16" si="11">ROUND(J14*F14,2)</f>
        <v>0</v>
      </c>
      <c r="P14" s="209">
        <f t="shared" ref="P14:P16" si="12">ROUND(K14*F14,2)</f>
        <v>0</v>
      </c>
      <c r="Q14" s="209">
        <f t="shared" ref="Q14:Q16" si="13">SUM(N14:P14)</f>
        <v>0</v>
      </c>
    </row>
    <row r="15" spans="2:24" ht="15.75">
      <c r="B15" s="99" t="s">
        <v>108</v>
      </c>
      <c r="C15" s="40" t="s">
        <v>0</v>
      </c>
      <c r="D15" s="44" t="s">
        <v>4</v>
      </c>
      <c r="E15" s="42" t="s">
        <v>1</v>
      </c>
      <c r="F15" s="43">
        <v>300</v>
      </c>
      <c r="G15" s="209"/>
      <c r="H15" s="209"/>
      <c r="I15" s="209">
        <f t="shared" si="7"/>
        <v>0</v>
      </c>
      <c r="J15" s="209"/>
      <c r="K15" s="209"/>
      <c r="L15" s="209">
        <f t="shared" si="8"/>
        <v>0</v>
      </c>
      <c r="M15" s="209">
        <f t="shared" si="9"/>
        <v>0</v>
      </c>
      <c r="N15" s="209">
        <f t="shared" si="10"/>
        <v>0</v>
      </c>
      <c r="O15" s="209">
        <f t="shared" si="11"/>
        <v>0</v>
      </c>
      <c r="P15" s="209">
        <f t="shared" si="12"/>
        <v>0</v>
      </c>
      <c r="Q15" s="209">
        <f t="shared" si="13"/>
        <v>0</v>
      </c>
    </row>
    <row r="16" spans="2:24" ht="16.5" thickBot="1">
      <c r="B16" s="182" t="s">
        <v>109</v>
      </c>
      <c r="C16" s="148" t="s">
        <v>0</v>
      </c>
      <c r="D16" s="72" t="s">
        <v>139</v>
      </c>
      <c r="E16" s="73" t="s">
        <v>7</v>
      </c>
      <c r="F16" s="149">
        <v>3</v>
      </c>
      <c r="G16" s="210"/>
      <c r="H16" s="210"/>
      <c r="I16" s="211">
        <f t="shared" si="7"/>
        <v>0</v>
      </c>
      <c r="J16" s="211"/>
      <c r="K16" s="211"/>
      <c r="L16" s="211">
        <f t="shared" si="8"/>
        <v>0</v>
      </c>
      <c r="M16" s="211">
        <f t="shared" si="9"/>
        <v>0</v>
      </c>
      <c r="N16" s="211">
        <f t="shared" si="10"/>
        <v>0</v>
      </c>
      <c r="O16" s="211">
        <f t="shared" si="11"/>
        <v>0</v>
      </c>
      <c r="P16" s="211">
        <f t="shared" si="12"/>
        <v>0</v>
      </c>
      <c r="Q16" s="211">
        <f t="shared" si="13"/>
        <v>0</v>
      </c>
      <c r="R16" s="117"/>
      <c r="S16" s="117"/>
      <c r="T16" s="117"/>
      <c r="U16" s="117"/>
      <c r="V16" s="117"/>
      <c r="W16" s="117"/>
      <c r="X16" s="117"/>
    </row>
    <row r="17" spans="2:17" ht="15.6" customHeight="1" thickBot="1">
      <c r="B17" s="74"/>
      <c r="C17" s="75"/>
      <c r="D17" s="76" t="s">
        <v>91</v>
      </c>
      <c r="E17" s="75"/>
      <c r="F17" s="77"/>
      <c r="G17" s="78"/>
      <c r="H17" s="78"/>
      <c r="I17" s="79"/>
      <c r="J17" s="75"/>
      <c r="K17" s="75"/>
      <c r="L17" s="178" t="s">
        <v>168</v>
      </c>
      <c r="M17" s="201">
        <f>SUM(M13:M16)</f>
        <v>0</v>
      </c>
      <c r="N17" s="201">
        <f t="shared" ref="N17:Q17" si="14">SUM(N13:N16)</f>
        <v>0</v>
      </c>
      <c r="O17" s="201">
        <f t="shared" si="14"/>
        <v>0</v>
      </c>
      <c r="P17" s="201">
        <f t="shared" si="14"/>
        <v>0</v>
      </c>
      <c r="Q17" s="201">
        <f t="shared" si="14"/>
        <v>0</v>
      </c>
    </row>
    <row r="20" spans="2:17">
      <c r="B20" s="126" t="s">
        <v>61</v>
      </c>
      <c r="C20" s="126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</row>
    <row r="21" spans="2:17">
      <c r="B21" s="192" t="s">
        <v>163</v>
      </c>
      <c r="C21" s="192"/>
      <c r="D21" s="278" t="s">
        <v>163</v>
      </c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</row>
    <row r="22" spans="2:17">
      <c r="B22" s="192"/>
      <c r="C22" s="192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</row>
    <row r="23" spans="2:17">
      <c r="B23" s="126" t="s">
        <v>164</v>
      </c>
      <c r="C23" s="126"/>
      <c r="D23" s="193"/>
      <c r="E23" s="126"/>
      <c r="F23" s="126"/>
      <c r="G23" s="143"/>
      <c r="H23" s="126"/>
      <c r="I23" s="126"/>
      <c r="J23" s="126"/>
      <c r="K23" s="126"/>
      <c r="L23" s="126"/>
      <c r="M23" s="126"/>
      <c r="N23" s="126"/>
      <c r="O23" s="126"/>
      <c r="P23" s="126"/>
      <c r="Q23" s="126"/>
    </row>
    <row r="24" spans="2:17">
      <c r="B24" s="126" t="s">
        <v>165</v>
      </c>
      <c r="C24" s="126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</row>
    <row r="25" spans="2:17">
      <c r="B25" s="192" t="s">
        <v>163</v>
      </c>
      <c r="C25" s="192"/>
      <c r="D25" s="278" t="s">
        <v>163</v>
      </c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</row>
    <row r="26" spans="2:17"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</row>
    <row r="27" spans="2:17">
      <c r="B27" s="126" t="s">
        <v>172</v>
      </c>
      <c r="C27" s="126"/>
      <c r="D27" s="194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</row>
  </sheetData>
  <mergeCells count="13">
    <mergeCell ref="D21:Q21"/>
    <mergeCell ref="D25:Q25"/>
    <mergeCell ref="B2:Q2"/>
    <mergeCell ref="B3:Q3"/>
    <mergeCell ref="B4:Q4"/>
    <mergeCell ref="B5:Q5"/>
    <mergeCell ref="B10:B11"/>
    <mergeCell ref="C10:C11"/>
    <mergeCell ref="D10:D11"/>
    <mergeCell ref="E10:E11"/>
    <mergeCell ref="F10:F11"/>
    <mergeCell ref="G10:L10"/>
    <mergeCell ref="M10:Q10"/>
  </mergeCells>
  <conditionalFormatting sqref="B12">
    <cfRule type="cellIs" dxfId="3" priority="1" stopIfTrue="1" operator="equal">
      <formula>0</formula>
    </cfRule>
    <cfRule type="expression" dxfId="2" priority="2" stopIfTrue="1">
      <formula>#DIV/0!</formula>
    </cfRule>
  </conditionalFormatting>
  <conditionalFormatting sqref="E12:E15 E17">
    <cfRule type="cellIs" dxfId="1" priority="3" stopIfTrue="1" operator="equal">
      <formula>0</formula>
    </cfRule>
    <cfRule type="expression" dxfId="0" priority="4" stopIfTrue="1">
      <formula>#DIV/0!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C98C035752B2E4F9BA001D238EDF9B9" ma:contentTypeVersion="14" ma:contentTypeDescription="Izveidot jaunu dokumentu." ma:contentTypeScope="" ma:versionID="1cf76b8fb19d1fb546d1acad4a765bdf">
  <xsd:schema xmlns:xsd="http://www.w3.org/2001/XMLSchema" xmlns:xs="http://www.w3.org/2001/XMLSchema" xmlns:p="http://schemas.microsoft.com/office/2006/metadata/properties" xmlns:ns2="90e81eab-0ee8-4447-a625-b324b79cd243" xmlns:ns3="d177710c-40cf-4d94-a9f9-6248e9450632" targetNamespace="http://schemas.microsoft.com/office/2006/metadata/properties" ma:root="true" ma:fieldsID="6733f76ae7818533ebfae41f9bd35168" ns2:_="" ns3:_="">
    <xsd:import namespace="90e81eab-0ee8-4447-a625-b324b79cd243"/>
    <xsd:import namespace="d177710c-40cf-4d94-a9f9-6248e94506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81eab-0ee8-4447-a625-b324b79cd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Attēlu atzīmes" ma:readOnly="false" ma:fieldId="{5cf76f15-5ced-4ddc-b409-7134ff3c332f}" ma:taxonomyMulti="true" ma:sspId="01b0bf12-ffe8-4d08-82de-a7ac04e8c8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7710c-40cf-4d94-a9f9-6248e945063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1a9b745-255c-4cef-8365-e8f1e8f54d13}" ma:internalName="TaxCatchAll" ma:showField="CatchAllData" ma:web="d177710c-40cf-4d94-a9f9-6248e94506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EC3D50-57AF-49FC-98BC-8987BA455E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7B70BF-0821-4EE1-B2BD-69BDA4FEB8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e81eab-0ee8-4447-a625-b324b79cd243"/>
    <ds:schemaRef ds:uri="d177710c-40cf-4d94-a9f9-6248e94506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KT </vt:lpstr>
      <vt:lpstr>Kopsavilkums</vt:lpstr>
      <vt:lpstr>Jelgavas iela 37</vt:lpstr>
      <vt:lpstr>Līvciema iela 50</vt:lpstr>
      <vt:lpstr>Katlakalna iela 10</vt:lpstr>
      <vt:lpstr>Hipokrāta iela 2H</vt:lpstr>
      <vt:lpstr>Višķu iela 12A</vt:lpstr>
      <vt:lpstr>Lubānas iela 100B</vt:lpstr>
      <vt:lpstr>Skrindu iela 2</vt:lpstr>
      <vt:lpstr>'KT '!Print_Area</vt:lpstr>
      <vt:lpstr>'KT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Ančevska</dc:creator>
  <cp:lastModifiedBy>Ivars Teibe</cp:lastModifiedBy>
  <dcterms:created xsi:type="dcterms:W3CDTF">2015-06-05T18:17:20Z</dcterms:created>
  <dcterms:modified xsi:type="dcterms:W3CDTF">2025-06-13T08:00:43Z</dcterms:modified>
</cp:coreProperties>
</file>