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Z:\Juristi-kopa\Rūta\Iepirkumi 2021\IEPIRKUMU PIEPRASĪJUMI\Slokas iela_Pārbūve\"/>
    </mc:Choice>
  </mc:AlternateContent>
  <xr:revisionPtr revIDLastSave="0" documentId="13_ncr:1_{D79E1C69-CD73-40DA-9ACE-8618CBB598A2}" xr6:coauthVersionLast="44" xr6:coauthVersionMax="46" xr10:uidLastSave="{00000000-0000-0000-0000-000000000000}"/>
  <bookViews>
    <workbookView xWindow="-108" yWindow="-108" windowWidth="23256" windowHeight="12576" activeTab="1" xr2:uid="{FF9C1A76-2CD5-48E1-9510-028D8D59A346}"/>
  </bookViews>
  <sheets>
    <sheet name="Koptāme" sheetId="10" r:id="rId1"/>
    <sheet name="1.SC" sheetId="1" r:id="rId2"/>
    <sheet name="2.LKT" sheetId="5" r:id="rId3"/>
    <sheet name="3.UKT" sheetId="2" r:id="rId4"/>
    <sheet name="4.ELT-1" sheetId="6" r:id="rId5"/>
    <sheet name="5.ELT-2" sheetId="7" r:id="rId6"/>
    <sheet name="6.ELT-3" sheetId="8" r:id="rId7"/>
    <sheet name="7.GAT-1" sheetId="11" r:id="rId8"/>
    <sheet name="8.GAT-2" sheetId="12" r:id="rId9"/>
  </sheets>
  <definedNames>
    <definedName name="_xlnm.Print_Titles" localSheetId="1">'1.SC'!$13:$14</definedName>
    <definedName name="_xlnm.Print_Titles" localSheetId="2">'2.LKT'!$13:$14</definedName>
    <definedName name="_xlnm.Print_Titles" localSheetId="3">'3.UKT'!$13:$14</definedName>
    <definedName name="_xlnm.Print_Titles" localSheetId="7">'7.GAT-1'!$13:$14</definedName>
    <definedName name="_xlnm.Print_Titles" localSheetId="8">'8.GAT-2'!$13:$14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3" i="6" l="1"/>
  <c r="H52" i="7" l="1"/>
  <c r="H136" i="7"/>
  <c r="H134" i="7"/>
  <c r="H131" i="7"/>
  <c r="H124" i="7"/>
  <c r="H122" i="7"/>
  <c r="H119" i="7"/>
  <c r="H115" i="7"/>
  <c r="H33" i="5"/>
  <c r="H23" i="8" l="1"/>
  <c r="H24" i="8"/>
  <c r="H25" i="8"/>
  <c r="H26" i="8"/>
  <c r="H27" i="8"/>
  <c r="H28" i="8"/>
  <c r="H29" i="8"/>
  <c r="H30" i="8"/>
  <c r="H31" i="8"/>
  <c r="H33" i="7" l="1"/>
  <c r="H34" i="7"/>
  <c r="H35" i="7"/>
  <c r="H36" i="7"/>
  <c r="H37" i="7"/>
  <c r="H38" i="7"/>
  <c r="H39" i="7"/>
  <c r="H40" i="7"/>
  <c r="H41" i="7"/>
  <c r="O42" i="12"/>
  <c r="N42" i="12"/>
  <c r="L42" i="12"/>
  <c r="M42" i="12"/>
  <c r="O41" i="12"/>
  <c r="N41" i="12"/>
  <c r="L41" i="12"/>
  <c r="K41" i="12"/>
  <c r="O40" i="12"/>
  <c r="N40" i="12"/>
  <c r="L40" i="12"/>
  <c r="K40" i="12"/>
  <c r="O39" i="12"/>
  <c r="N39" i="12"/>
  <c r="L39" i="12"/>
  <c r="K39" i="12"/>
  <c r="M39" i="12"/>
  <c r="O38" i="12"/>
  <c r="N38" i="12"/>
  <c r="L38" i="12"/>
  <c r="M38" i="12"/>
  <c r="O37" i="12"/>
  <c r="N37" i="12"/>
  <c r="L37" i="12"/>
  <c r="M37" i="12"/>
  <c r="O36" i="12"/>
  <c r="N36" i="12"/>
  <c r="L36" i="12"/>
  <c r="M36" i="12"/>
  <c r="O34" i="12"/>
  <c r="N34" i="12"/>
  <c r="L34" i="12"/>
  <c r="K34" i="12"/>
  <c r="O33" i="12"/>
  <c r="N33" i="12"/>
  <c r="L33" i="12"/>
  <c r="M33" i="12"/>
  <c r="O32" i="12"/>
  <c r="N32" i="12"/>
  <c r="L32" i="12"/>
  <c r="M32" i="12"/>
  <c r="O31" i="12"/>
  <c r="N31" i="12"/>
  <c r="L31" i="12"/>
  <c r="M31" i="12"/>
  <c r="O30" i="12"/>
  <c r="N30" i="12"/>
  <c r="L30" i="12"/>
  <c r="M30" i="12"/>
  <c r="O29" i="12"/>
  <c r="N29" i="12"/>
  <c r="L29" i="12"/>
  <c r="K29" i="12"/>
  <c r="O28" i="12"/>
  <c r="N28" i="12"/>
  <c r="L28" i="12"/>
  <c r="K28" i="12"/>
  <c r="O27" i="12"/>
  <c r="N27" i="12"/>
  <c r="L27" i="12"/>
  <c r="M27" i="12"/>
  <c r="O26" i="12"/>
  <c r="N26" i="12"/>
  <c r="L26" i="12"/>
  <c r="M26" i="12"/>
  <c r="O24" i="12"/>
  <c r="N24" i="12"/>
  <c r="L24" i="12"/>
  <c r="H24" i="12"/>
  <c r="M24" i="12" s="1"/>
  <c r="O23" i="12"/>
  <c r="N23" i="12"/>
  <c r="L23" i="12"/>
  <c r="H23" i="12"/>
  <c r="K23" i="12" s="1"/>
  <c r="O22" i="12"/>
  <c r="N22" i="12"/>
  <c r="L22" i="12"/>
  <c r="H22" i="12"/>
  <c r="K22" i="12" s="1"/>
  <c r="O21" i="12"/>
  <c r="N21" i="12"/>
  <c r="L21" i="12"/>
  <c r="H21" i="12"/>
  <c r="M21" i="12" s="1"/>
  <c r="O20" i="12"/>
  <c r="N20" i="12"/>
  <c r="L20" i="12"/>
  <c r="H20" i="12"/>
  <c r="M20" i="12" s="1"/>
  <c r="O19" i="12"/>
  <c r="N19" i="12"/>
  <c r="L19" i="12"/>
  <c r="H19" i="12"/>
  <c r="M19" i="12" s="1"/>
  <c r="O18" i="12"/>
  <c r="N18" i="12"/>
  <c r="L18" i="12"/>
  <c r="H18" i="12"/>
  <c r="M18" i="12" s="1"/>
  <c r="O17" i="12"/>
  <c r="N17" i="12"/>
  <c r="L17" i="12"/>
  <c r="H17" i="12"/>
  <c r="K17" i="12" s="1"/>
  <c r="O16" i="12"/>
  <c r="N16" i="12"/>
  <c r="L16" i="12"/>
  <c r="H16" i="12"/>
  <c r="K16" i="12" s="1"/>
  <c r="A16" i="12"/>
  <c r="A17" i="12" s="1"/>
  <c r="A18" i="12" s="1"/>
  <c r="A19" i="12" s="1"/>
  <c r="A20" i="12" s="1"/>
  <c r="A21" i="12" s="1"/>
  <c r="A22" i="12" s="1"/>
  <c r="A23" i="12" s="1"/>
  <c r="A24" i="12" s="1"/>
  <c r="A26" i="12" s="1"/>
  <c r="A17" i="11"/>
  <c r="A18" i="11" s="1"/>
  <c r="A19" i="11" s="1"/>
  <c r="A20" i="11" s="1"/>
  <c r="A21" i="11" s="1"/>
  <c r="A22" i="11" s="1"/>
  <c r="A23" i="11" s="1"/>
  <c r="A25" i="11" s="1"/>
  <c r="A26" i="11" s="1"/>
  <c r="A27" i="11" s="1"/>
  <c r="A28" i="11" s="1"/>
  <c r="A29" i="11" s="1"/>
  <c r="A30" i="11" s="1"/>
  <c r="A31" i="11" s="1"/>
  <c r="A32" i="11" s="1"/>
  <c r="A33" i="11" s="1"/>
  <c r="A34" i="11" s="1"/>
  <c r="A35" i="11" s="1"/>
  <c r="A36" i="11" s="1"/>
  <c r="A38" i="11" s="1"/>
  <c r="A39" i="11" s="1"/>
  <c r="A40" i="11" s="1"/>
  <c r="A41" i="11" s="1"/>
  <c r="A42" i="11" s="1"/>
  <c r="A43" i="11" s="1"/>
  <c r="A44" i="11" s="1"/>
  <c r="O44" i="11"/>
  <c r="N44" i="11"/>
  <c r="L44" i="11"/>
  <c r="M44" i="11"/>
  <c r="O43" i="11"/>
  <c r="N43" i="11"/>
  <c r="L43" i="11"/>
  <c r="M43" i="11"/>
  <c r="O42" i="11"/>
  <c r="N42" i="11"/>
  <c r="L42" i="11"/>
  <c r="K42" i="11"/>
  <c r="O41" i="11"/>
  <c r="N41" i="11"/>
  <c r="L41" i="11"/>
  <c r="M41" i="11"/>
  <c r="O40" i="11"/>
  <c r="N40" i="11"/>
  <c r="L40" i="11"/>
  <c r="M40" i="11"/>
  <c r="O39" i="11"/>
  <c r="N39" i="11"/>
  <c r="L39" i="11"/>
  <c r="K39" i="11"/>
  <c r="O38" i="11"/>
  <c r="N38" i="11"/>
  <c r="L38" i="11"/>
  <c r="M38" i="11"/>
  <c r="O37" i="11"/>
  <c r="N37" i="11"/>
  <c r="L37" i="11"/>
  <c r="K37" i="11"/>
  <c r="O36" i="11"/>
  <c r="N36" i="11"/>
  <c r="L36" i="11"/>
  <c r="M36" i="11"/>
  <c r="O35" i="11"/>
  <c r="N35" i="11"/>
  <c r="L35" i="11"/>
  <c r="M35" i="11"/>
  <c r="O34" i="11"/>
  <c r="N34" i="11"/>
  <c r="L34" i="11"/>
  <c r="M34" i="11"/>
  <c r="O33" i="11"/>
  <c r="N33" i="11"/>
  <c r="L33" i="11"/>
  <c r="K33" i="11"/>
  <c r="O32" i="11"/>
  <c r="N32" i="11"/>
  <c r="L32" i="11"/>
  <c r="K32" i="11"/>
  <c r="O31" i="11"/>
  <c r="N31" i="11"/>
  <c r="L31" i="11"/>
  <c r="M31" i="11"/>
  <c r="O30" i="11"/>
  <c r="N30" i="11"/>
  <c r="L30" i="11"/>
  <c r="K30" i="11"/>
  <c r="O29" i="11"/>
  <c r="N29" i="11"/>
  <c r="L29" i="11"/>
  <c r="M29" i="11"/>
  <c r="O28" i="11"/>
  <c r="N28" i="11"/>
  <c r="L28" i="11"/>
  <c r="K28" i="11"/>
  <c r="O27" i="11"/>
  <c r="N27" i="11"/>
  <c r="L27" i="11"/>
  <c r="K27" i="11"/>
  <c r="O26" i="11"/>
  <c r="N26" i="11"/>
  <c r="L26" i="11"/>
  <c r="K26" i="11"/>
  <c r="O25" i="11"/>
  <c r="N25" i="11"/>
  <c r="L25" i="11"/>
  <c r="K25" i="11"/>
  <c r="O23" i="11"/>
  <c r="N23" i="11"/>
  <c r="L23" i="11"/>
  <c r="H23" i="11"/>
  <c r="M23" i="11" s="1"/>
  <c r="O22" i="11"/>
  <c r="N22" i="11"/>
  <c r="L22" i="11"/>
  <c r="H22" i="11"/>
  <c r="M22" i="11" s="1"/>
  <c r="O21" i="11"/>
  <c r="N21" i="11"/>
  <c r="L21" i="11"/>
  <c r="H21" i="11"/>
  <c r="K21" i="11" s="1"/>
  <c r="O20" i="11"/>
  <c r="N20" i="11"/>
  <c r="L20" i="11"/>
  <c r="H20" i="11"/>
  <c r="M20" i="11" s="1"/>
  <c r="O19" i="11"/>
  <c r="N19" i="11"/>
  <c r="L19" i="11"/>
  <c r="H19" i="11"/>
  <c r="M19" i="11" s="1"/>
  <c r="O18" i="11"/>
  <c r="N18" i="11"/>
  <c r="L18" i="11"/>
  <c r="H18" i="11"/>
  <c r="K18" i="11" s="1"/>
  <c r="O17" i="11"/>
  <c r="N17" i="11"/>
  <c r="L17" i="11"/>
  <c r="H17" i="11"/>
  <c r="K17" i="11" s="1"/>
  <c r="O16" i="11"/>
  <c r="N16" i="11"/>
  <c r="L16" i="11"/>
  <c r="H16" i="11"/>
  <c r="M16" i="11" s="1"/>
  <c r="O123" i="1"/>
  <c r="H123" i="1"/>
  <c r="P43" i="11" l="1"/>
  <c r="P24" i="12"/>
  <c r="K23" i="11"/>
  <c r="A27" i="12"/>
  <c r="A28" i="12" s="1"/>
  <c r="A29" i="12" s="1"/>
  <c r="A30" i="12" s="1"/>
  <c r="A31" i="12" s="1"/>
  <c r="A32" i="12" s="1"/>
  <c r="A33" i="12" s="1"/>
  <c r="A34" i="12" s="1"/>
  <c r="A36" i="12" s="1"/>
  <c r="A37" i="12" s="1"/>
  <c r="A38" i="12" s="1"/>
  <c r="A39" i="12" s="1"/>
  <c r="A40" i="12" s="1"/>
  <c r="A41" i="12" s="1"/>
  <c r="A42" i="12" s="1"/>
  <c r="P18" i="12"/>
  <c r="K18" i="12"/>
  <c r="K31" i="12"/>
  <c r="M40" i="12"/>
  <c r="P40" i="12" s="1"/>
  <c r="K24" i="12"/>
  <c r="P38" i="12"/>
  <c r="K27" i="12"/>
  <c r="K30" i="12"/>
  <c r="M22" i="12"/>
  <c r="P22" i="12" s="1"/>
  <c r="P33" i="12"/>
  <c r="P36" i="12"/>
  <c r="P20" i="12"/>
  <c r="P42" i="12"/>
  <c r="K36" i="12"/>
  <c r="P39" i="12"/>
  <c r="M41" i="12"/>
  <c r="P41" i="12" s="1"/>
  <c r="P37" i="12"/>
  <c r="P32" i="12"/>
  <c r="P30" i="12"/>
  <c r="M28" i="12"/>
  <c r="P28" i="12" s="1"/>
  <c r="P26" i="12"/>
  <c r="P31" i="12"/>
  <c r="M34" i="12"/>
  <c r="P34" i="12" s="1"/>
  <c r="P27" i="12"/>
  <c r="M29" i="12"/>
  <c r="P29" i="12" s="1"/>
  <c r="M17" i="12"/>
  <c r="P17" i="12" s="1"/>
  <c r="L43" i="12"/>
  <c r="P21" i="12"/>
  <c r="M23" i="12"/>
  <c r="P23" i="12" s="1"/>
  <c r="M16" i="12"/>
  <c r="P16" i="12" s="1"/>
  <c r="P19" i="12"/>
  <c r="K19" i="12"/>
  <c r="N43" i="12"/>
  <c r="O43" i="12"/>
  <c r="K26" i="12"/>
  <c r="K38" i="12"/>
  <c r="K21" i="12"/>
  <c r="K33" i="12"/>
  <c r="K42" i="12"/>
  <c r="K37" i="12"/>
  <c r="K20" i="12"/>
  <c r="K32" i="12"/>
  <c r="P41" i="11"/>
  <c r="P44" i="11"/>
  <c r="P29" i="11"/>
  <c r="M28" i="11"/>
  <c r="P28" i="11" s="1"/>
  <c r="M37" i="11"/>
  <c r="P37" i="11" s="1"/>
  <c r="M25" i="11"/>
  <c r="P25" i="11" s="1"/>
  <c r="P19" i="11"/>
  <c r="K40" i="11"/>
  <c r="P38" i="11"/>
  <c r="M32" i="11"/>
  <c r="P32" i="11" s="1"/>
  <c r="K35" i="11"/>
  <c r="P31" i="11"/>
  <c r="L45" i="11"/>
  <c r="M18" i="11"/>
  <c r="P18" i="11" s="1"/>
  <c r="O45" i="11"/>
  <c r="N45" i="11"/>
  <c r="P20" i="11"/>
  <c r="P23" i="11"/>
  <c r="M30" i="11"/>
  <c r="P30" i="11" s="1"/>
  <c r="K16" i="11"/>
  <c r="K38" i="11"/>
  <c r="M21" i="11"/>
  <c r="P21" i="11" s="1"/>
  <c r="P36" i="11"/>
  <c r="P40" i="11"/>
  <c r="M26" i="11"/>
  <c r="P26" i="11" s="1"/>
  <c r="P16" i="11"/>
  <c r="P34" i="11"/>
  <c r="K44" i="11"/>
  <c r="M33" i="11"/>
  <c r="P33" i="11" s="1"/>
  <c r="P22" i="11"/>
  <c r="K20" i="11"/>
  <c r="P35" i="11"/>
  <c r="M42" i="11"/>
  <c r="P42" i="11" s="1"/>
  <c r="K22" i="11"/>
  <c r="K34" i="11"/>
  <c r="M27" i="11"/>
  <c r="P27" i="11" s="1"/>
  <c r="K29" i="11"/>
  <c r="M39" i="11"/>
  <c r="P39" i="11" s="1"/>
  <c r="K41" i="11"/>
  <c r="K36" i="11"/>
  <c r="M17" i="11"/>
  <c r="P17" i="11" s="1"/>
  <c r="K19" i="11"/>
  <c r="K31" i="11"/>
  <c r="K43" i="11"/>
  <c r="M123" i="1"/>
  <c r="K123" i="1"/>
  <c r="L123" i="1"/>
  <c r="N123" i="1"/>
  <c r="P123" i="1" l="1"/>
  <c r="P43" i="12"/>
  <c r="M43" i="12"/>
  <c r="M45" i="11"/>
  <c r="I11" i="12" l="1"/>
  <c r="D16" i="10"/>
  <c r="P45" i="11"/>
  <c r="I11" i="11" l="1"/>
  <c r="D15" i="10"/>
  <c r="B10" i="10"/>
  <c r="B11" i="10" s="1"/>
  <c r="B12" i="10" s="1"/>
  <c r="B13" i="10" s="1"/>
  <c r="O31" i="8"/>
  <c r="N31" i="8"/>
  <c r="L31" i="8"/>
  <c r="M31" i="8"/>
  <c r="O30" i="8"/>
  <c r="N30" i="8"/>
  <c r="L30" i="8"/>
  <c r="K30" i="8"/>
  <c r="M30" i="8"/>
  <c r="O29" i="8"/>
  <c r="N29" i="8"/>
  <c r="L29" i="8"/>
  <c r="M29" i="8"/>
  <c r="O28" i="8"/>
  <c r="N28" i="8"/>
  <c r="L28" i="8"/>
  <c r="M28" i="8"/>
  <c r="O27" i="8"/>
  <c r="N27" i="8"/>
  <c r="L27" i="8"/>
  <c r="M27" i="8"/>
  <c r="O26" i="8"/>
  <c r="N26" i="8"/>
  <c r="L26" i="8"/>
  <c r="M26" i="8"/>
  <c r="O25" i="8"/>
  <c r="N25" i="8"/>
  <c r="L25" i="8"/>
  <c r="M25" i="8"/>
  <c r="O24" i="8"/>
  <c r="N24" i="8"/>
  <c r="L24" i="8"/>
  <c r="K24" i="8"/>
  <c r="M24" i="8"/>
  <c r="O23" i="8"/>
  <c r="N23" i="8"/>
  <c r="L23" i="8"/>
  <c r="M23" i="8"/>
  <c r="O21" i="8"/>
  <c r="N21" i="8"/>
  <c r="L21" i="8"/>
  <c r="H21" i="8"/>
  <c r="M21" i="8" s="1"/>
  <c r="O20" i="8"/>
  <c r="N20" i="8"/>
  <c r="L20" i="8"/>
  <c r="H20" i="8"/>
  <c r="M20" i="8" s="1"/>
  <c r="O19" i="8"/>
  <c r="N19" i="8"/>
  <c r="L19" i="8"/>
  <c r="H19" i="8"/>
  <c r="M19" i="8" s="1"/>
  <c r="O18" i="8"/>
  <c r="N18" i="8"/>
  <c r="L18" i="8"/>
  <c r="H18" i="8"/>
  <c r="M18" i="8" s="1"/>
  <c r="O17" i="8"/>
  <c r="N17" i="8"/>
  <c r="L17" i="8"/>
  <c r="H17" i="8"/>
  <c r="M17" i="8" s="1"/>
  <c r="A17" i="8"/>
  <c r="A18" i="8" s="1"/>
  <c r="A19" i="8" s="1"/>
  <c r="A20" i="8" s="1"/>
  <c r="A21" i="8" s="1"/>
  <c r="A23" i="8" s="1"/>
  <c r="A24" i="8" s="1"/>
  <c r="A25" i="8" s="1"/>
  <c r="A26" i="8" s="1"/>
  <c r="A27" i="8" s="1"/>
  <c r="A28" i="8" s="1"/>
  <c r="A29" i="8" s="1"/>
  <c r="A30" i="8" s="1"/>
  <c r="A31" i="8" s="1"/>
  <c r="O142" i="7"/>
  <c r="N142" i="7"/>
  <c r="L142" i="7"/>
  <c r="H142" i="7"/>
  <c r="M142" i="7" s="1"/>
  <c r="O141" i="7"/>
  <c r="N141" i="7"/>
  <c r="L141" i="7"/>
  <c r="H141" i="7"/>
  <c r="M141" i="7" s="1"/>
  <c r="O140" i="7"/>
  <c r="N140" i="7"/>
  <c r="L140" i="7"/>
  <c r="H140" i="7"/>
  <c r="M140" i="7" s="1"/>
  <c r="O139" i="7"/>
  <c r="N139" i="7"/>
  <c r="L139" i="7"/>
  <c r="H139" i="7"/>
  <c r="K139" i="7" s="1"/>
  <c r="O138" i="7"/>
  <c r="N138" i="7"/>
  <c r="L138" i="7"/>
  <c r="H138" i="7"/>
  <c r="M138" i="7" s="1"/>
  <c r="O137" i="7"/>
  <c r="N137" i="7"/>
  <c r="L137" i="7"/>
  <c r="H137" i="7"/>
  <c r="M137" i="7" s="1"/>
  <c r="O136" i="7"/>
  <c r="N136" i="7"/>
  <c r="M136" i="7"/>
  <c r="L136" i="7"/>
  <c r="K136" i="7"/>
  <c r="O135" i="7"/>
  <c r="N135" i="7"/>
  <c r="L135" i="7"/>
  <c r="H135" i="7"/>
  <c r="K135" i="7" s="1"/>
  <c r="O134" i="7"/>
  <c r="N134" i="7"/>
  <c r="M134" i="7"/>
  <c r="L134" i="7"/>
  <c r="K134" i="7"/>
  <c r="O133" i="7"/>
  <c r="N133" i="7"/>
  <c r="L133" i="7"/>
  <c r="H133" i="7"/>
  <c r="M133" i="7" s="1"/>
  <c r="O132" i="7"/>
  <c r="N132" i="7"/>
  <c r="L132" i="7"/>
  <c r="H132" i="7"/>
  <c r="K132" i="7" s="1"/>
  <c r="O131" i="7"/>
  <c r="N131" i="7"/>
  <c r="M131" i="7"/>
  <c r="L131" i="7"/>
  <c r="K131" i="7"/>
  <c r="O130" i="7"/>
  <c r="N130" i="7"/>
  <c r="L130" i="7"/>
  <c r="H130" i="7"/>
  <c r="M130" i="7" s="1"/>
  <c r="O129" i="7"/>
  <c r="N129" i="7"/>
  <c r="L129" i="7"/>
  <c r="H129" i="7"/>
  <c r="M129" i="7" s="1"/>
  <c r="O128" i="7"/>
  <c r="N128" i="7"/>
  <c r="L128" i="7"/>
  <c r="H128" i="7"/>
  <c r="K128" i="7" s="1"/>
  <c r="O127" i="7"/>
  <c r="N127" i="7"/>
  <c r="L127" i="7"/>
  <c r="H127" i="7"/>
  <c r="M127" i="7" s="1"/>
  <c r="O126" i="7"/>
  <c r="N126" i="7"/>
  <c r="M126" i="7"/>
  <c r="L126" i="7"/>
  <c r="H126" i="7"/>
  <c r="K126" i="7" s="1"/>
  <c r="O125" i="7"/>
  <c r="N125" i="7"/>
  <c r="M125" i="7"/>
  <c r="L125" i="7"/>
  <c r="H125" i="7"/>
  <c r="K125" i="7" s="1"/>
  <c r="O124" i="7"/>
  <c r="N124" i="7"/>
  <c r="M124" i="7"/>
  <c r="L124" i="7"/>
  <c r="K124" i="7"/>
  <c r="O123" i="7"/>
  <c r="N123" i="7"/>
  <c r="L123" i="7"/>
  <c r="H123" i="7"/>
  <c r="M123" i="7" s="1"/>
  <c r="P123" i="7" s="1"/>
  <c r="O122" i="7"/>
  <c r="N122" i="7"/>
  <c r="M122" i="7"/>
  <c r="L122" i="7"/>
  <c r="K122" i="7"/>
  <c r="O121" i="7"/>
  <c r="N121" i="7"/>
  <c r="L121" i="7"/>
  <c r="H121" i="7"/>
  <c r="K121" i="7" s="1"/>
  <c r="O120" i="7"/>
  <c r="N120" i="7"/>
  <c r="L120" i="7"/>
  <c r="H120" i="7"/>
  <c r="M120" i="7" s="1"/>
  <c r="O119" i="7"/>
  <c r="N119" i="7"/>
  <c r="M119" i="7"/>
  <c r="L119" i="7"/>
  <c r="K119" i="7"/>
  <c r="O117" i="7"/>
  <c r="N117" i="7"/>
  <c r="L117" i="7"/>
  <c r="H117" i="7"/>
  <c r="K117" i="7" s="1"/>
  <c r="O116" i="7"/>
  <c r="N116" i="7"/>
  <c r="L116" i="7"/>
  <c r="H116" i="7"/>
  <c r="K116" i="7" s="1"/>
  <c r="O115" i="7"/>
  <c r="N115" i="7"/>
  <c r="M115" i="7"/>
  <c r="L115" i="7"/>
  <c r="K115" i="7"/>
  <c r="O114" i="7"/>
  <c r="N114" i="7"/>
  <c r="L114" i="7"/>
  <c r="H114" i="7"/>
  <c r="M114" i="7" s="1"/>
  <c r="O113" i="7"/>
  <c r="N113" i="7"/>
  <c r="L113" i="7"/>
  <c r="H113" i="7"/>
  <c r="K113" i="7" s="1"/>
  <c r="O112" i="7"/>
  <c r="N112" i="7"/>
  <c r="L112" i="7"/>
  <c r="H112" i="7"/>
  <c r="M112" i="7" s="1"/>
  <c r="O111" i="7"/>
  <c r="N111" i="7"/>
  <c r="L111" i="7"/>
  <c r="H111" i="7"/>
  <c r="M111" i="7" s="1"/>
  <c r="O110" i="7"/>
  <c r="N110" i="7"/>
  <c r="L110" i="7"/>
  <c r="H110" i="7"/>
  <c r="K110" i="7" s="1"/>
  <c r="O109" i="7"/>
  <c r="N109" i="7"/>
  <c r="L109" i="7"/>
  <c r="H109" i="7"/>
  <c r="M109" i="7" s="1"/>
  <c r="O108" i="7"/>
  <c r="N108" i="7"/>
  <c r="L108" i="7"/>
  <c r="H108" i="7"/>
  <c r="M108" i="7" s="1"/>
  <c r="O107" i="7"/>
  <c r="N107" i="7"/>
  <c r="L107" i="7"/>
  <c r="H107" i="7"/>
  <c r="K107" i="7" s="1"/>
  <c r="O106" i="7"/>
  <c r="N106" i="7"/>
  <c r="L106" i="7"/>
  <c r="H106" i="7"/>
  <c r="M106" i="7" s="1"/>
  <c r="O105" i="7"/>
  <c r="N105" i="7"/>
  <c r="L105" i="7"/>
  <c r="H105" i="7"/>
  <c r="M105" i="7" s="1"/>
  <c r="O104" i="7"/>
  <c r="N104" i="7"/>
  <c r="L104" i="7"/>
  <c r="H104" i="7"/>
  <c r="K104" i="7" s="1"/>
  <c r="O103" i="7"/>
  <c r="N103" i="7"/>
  <c r="L103" i="7"/>
  <c r="H103" i="7"/>
  <c r="M103" i="7" s="1"/>
  <c r="O102" i="7"/>
  <c r="N102" i="7"/>
  <c r="L102" i="7"/>
  <c r="H102" i="7"/>
  <c r="K102" i="7" s="1"/>
  <c r="O101" i="7"/>
  <c r="N101" i="7"/>
  <c r="L101" i="7"/>
  <c r="H101" i="7"/>
  <c r="K101" i="7" s="1"/>
  <c r="O100" i="7"/>
  <c r="N100" i="7"/>
  <c r="L100" i="7"/>
  <c r="H100" i="7"/>
  <c r="M100" i="7" s="1"/>
  <c r="O99" i="7"/>
  <c r="N99" i="7"/>
  <c r="L99" i="7"/>
  <c r="H99" i="7"/>
  <c r="M99" i="7" s="1"/>
  <c r="O98" i="7"/>
  <c r="N98" i="7"/>
  <c r="L98" i="7"/>
  <c r="H98" i="7"/>
  <c r="K98" i="7" s="1"/>
  <c r="O97" i="7"/>
  <c r="N97" i="7"/>
  <c r="L97" i="7"/>
  <c r="H97" i="7"/>
  <c r="M97" i="7" s="1"/>
  <c r="O96" i="7"/>
  <c r="N96" i="7"/>
  <c r="L96" i="7"/>
  <c r="H96" i="7"/>
  <c r="K96" i="7" s="1"/>
  <c r="O95" i="7"/>
  <c r="N95" i="7"/>
  <c r="L95" i="7"/>
  <c r="H95" i="7"/>
  <c r="K95" i="7" s="1"/>
  <c r="O94" i="7"/>
  <c r="N94" i="7"/>
  <c r="L94" i="7"/>
  <c r="H94" i="7"/>
  <c r="M94" i="7" s="1"/>
  <c r="O91" i="7"/>
  <c r="N91" i="7"/>
  <c r="L91" i="7"/>
  <c r="H91" i="7"/>
  <c r="K91" i="7" s="1"/>
  <c r="O90" i="7"/>
  <c r="N90" i="7"/>
  <c r="M90" i="7"/>
  <c r="P90" i="7" s="1"/>
  <c r="L90" i="7"/>
  <c r="H90" i="7"/>
  <c r="K90" i="7" s="1"/>
  <c r="O89" i="7"/>
  <c r="N89" i="7"/>
  <c r="L89" i="7"/>
  <c r="H89" i="7"/>
  <c r="M89" i="7" s="1"/>
  <c r="O88" i="7"/>
  <c r="N88" i="7"/>
  <c r="L88" i="7"/>
  <c r="H88" i="7"/>
  <c r="M88" i="7" s="1"/>
  <c r="O87" i="7"/>
  <c r="N87" i="7"/>
  <c r="L87" i="7"/>
  <c r="H87" i="7"/>
  <c r="K87" i="7" s="1"/>
  <c r="O86" i="7"/>
  <c r="N86" i="7"/>
  <c r="L86" i="7"/>
  <c r="H86" i="7"/>
  <c r="M86" i="7" s="1"/>
  <c r="O85" i="7"/>
  <c r="N85" i="7"/>
  <c r="L85" i="7"/>
  <c r="H85" i="7"/>
  <c r="K85" i="7" s="1"/>
  <c r="O84" i="7"/>
  <c r="N84" i="7"/>
  <c r="L84" i="7"/>
  <c r="H84" i="7"/>
  <c r="K84" i="7" s="1"/>
  <c r="O83" i="7"/>
  <c r="N83" i="7"/>
  <c r="L83" i="7"/>
  <c r="H83" i="7"/>
  <c r="M83" i="7" s="1"/>
  <c r="O82" i="7"/>
  <c r="N82" i="7"/>
  <c r="L82" i="7"/>
  <c r="H82" i="7"/>
  <c r="K82" i="7" s="1"/>
  <c r="O81" i="7"/>
  <c r="N81" i="7"/>
  <c r="L81" i="7"/>
  <c r="H81" i="7"/>
  <c r="K81" i="7" s="1"/>
  <c r="O80" i="7"/>
  <c r="N80" i="7"/>
  <c r="L80" i="7"/>
  <c r="H80" i="7"/>
  <c r="M80" i="7" s="1"/>
  <c r="O78" i="7"/>
  <c r="N78" i="7"/>
  <c r="L78" i="7"/>
  <c r="H78" i="7"/>
  <c r="M78" i="7" s="1"/>
  <c r="O77" i="7"/>
  <c r="N77" i="7"/>
  <c r="L77" i="7"/>
  <c r="H77" i="7"/>
  <c r="K77" i="7" s="1"/>
  <c r="O76" i="7"/>
  <c r="N76" i="7"/>
  <c r="L76" i="7"/>
  <c r="H76" i="7"/>
  <c r="M76" i="7" s="1"/>
  <c r="O75" i="7"/>
  <c r="N75" i="7"/>
  <c r="L75" i="7"/>
  <c r="H75" i="7"/>
  <c r="K75" i="7" s="1"/>
  <c r="O74" i="7"/>
  <c r="N74" i="7"/>
  <c r="L74" i="7"/>
  <c r="H74" i="7"/>
  <c r="K74" i="7" s="1"/>
  <c r="O73" i="7"/>
  <c r="N73" i="7"/>
  <c r="L73" i="7"/>
  <c r="H73" i="7"/>
  <c r="M73" i="7" s="1"/>
  <c r="O72" i="7"/>
  <c r="N72" i="7"/>
  <c r="L72" i="7"/>
  <c r="H72" i="7"/>
  <c r="K72" i="7" s="1"/>
  <c r="O71" i="7"/>
  <c r="N71" i="7"/>
  <c r="L71" i="7"/>
  <c r="H71" i="7"/>
  <c r="K71" i="7" s="1"/>
  <c r="O70" i="7"/>
  <c r="N70" i="7"/>
  <c r="L70" i="7"/>
  <c r="H70" i="7"/>
  <c r="M70" i="7" s="1"/>
  <c r="O69" i="7"/>
  <c r="N69" i="7"/>
  <c r="L69" i="7"/>
  <c r="H69" i="7"/>
  <c r="M69" i="7" s="1"/>
  <c r="O68" i="7"/>
  <c r="N68" i="7"/>
  <c r="L68" i="7"/>
  <c r="H68" i="7"/>
  <c r="K68" i="7" s="1"/>
  <c r="O65" i="7"/>
  <c r="N65" i="7"/>
  <c r="L65" i="7"/>
  <c r="H65" i="7"/>
  <c r="M65" i="7" s="1"/>
  <c r="O64" i="7"/>
  <c r="N64" i="7"/>
  <c r="L64" i="7"/>
  <c r="H64" i="7"/>
  <c r="K64" i="7" s="1"/>
  <c r="O63" i="7"/>
  <c r="N63" i="7"/>
  <c r="L63" i="7"/>
  <c r="H63" i="7"/>
  <c r="K63" i="7" s="1"/>
  <c r="O62" i="7"/>
  <c r="N62" i="7"/>
  <c r="L62" i="7"/>
  <c r="H62" i="7"/>
  <c r="M62" i="7" s="1"/>
  <c r="O61" i="7"/>
  <c r="N61" i="7"/>
  <c r="L61" i="7"/>
  <c r="H61" i="7"/>
  <c r="M61" i="7" s="1"/>
  <c r="O60" i="7"/>
  <c r="N60" i="7"/>
  <c r="L60" i="7"/>
  <c r="H60" i="7"/>
  <c r="K60" i="7" s="1"/>
  <c r="O58" i="7"/>
  <c r="N58" i="7"/>
  <c r="L58" i="7"/>
  <c r="H58" i="7"/>
  <c r="M58" i="7" s="1"/>
  <c r="O57" i="7"/>
  <c r="N57" i="7"/>
  <c r="L57" i="7"/>
  <c r="H57" i="7"/>
  <c r="M57" i="7" s="1"/>
  <c r="O56" i="7"/>
  <c r="N56" i="7"/>
  <c r="L56" i="7"/>
  <c r="H56" i="7"/>
  <c r="K56" i="7" s="1"/>
  <c r="O55" i="7"/>
  <c r="N55" i="7"/>
  <c r="L55" i="7"/>
  <c r="H55" i="7"/>
  <c r="M55" i="7" s="1"/>
  <c r="O54" i="7"/>
  <c r="N54" i="7"/>
  <c r="L54" i="7"/>
  <c r="H54" i="7"/>
  <c r="K54" i="7" s="1"/>
  <c r="O53" i="7"/>
  <c r="N53" i="7"/>
  <c r="L53" i="7"/>
  <c r="H53" i="7"/>
  <c r="K53" i="7" s="1"/>
  <c r="O52" i="7"/>
  <c r="N52" i="7"/>
  <c r="M52" i="7"/>
  <c r="L52" i="7"/>
  <c r="K52" i="7"/>
  <c r="O51" i="7"/>
  <c r="N51" i="7"/>
  <c r="L51" i="7"/>
  <c r="H51" i="7"/>
  <c r="K51" i="7" s="1"/>
  <c r="O50" i="7"/>
  <c r="N50" i="7"/>
  <c r="L50" i="7"/>
  <c r="H50" i="7"/>
  <c r="M50" i="7" s="1"/>
  <c r="O49" i="7"/>
  <c r="N49" i="7"/>
  <c r="L49" i="7"/>
  <c r="H49" i="7"/>
  <c r="M49" i="7" s="1"/>
  <c r="O48" i="7"/>
  <c r="N48" i="7"/>
  <c r="L48" i="7"/>
  <c r="H48" i="7"/>
  <c r="M48" i="7" s="1"/>
  <c r="O47" i="7"/>
  <c r="N47" i="7"/>
  <c r="L47" i="7"/>
  <c r="H47" i="7"/>
  <c r="M47" i="7" s="1"/>
  <c r="O46" i="7"/>
  <c r="N46" i="7"/>
  <c r="L46" i="7"/>
  <c r="H46" i="7"/>
  <c r="M46" i="7" s="1"/>
  <c r="O45" i="7"/>
  <c r="N45" i="7"/>
  <c r="L45" i="7"/>
  <c r="H45" i="7"/>
  <c r="M45" i="7" s="1"/>
  <c r="O44" i="7"/>
  <c r="N44" i="7"/>
  <c r="L44" i="7"/>
  <c r="H44" i="7"/>
  <c r="K44" i="7" s="1"/>
  <c r="O41" i="7"/>
  <c r="N41" i="7"/>
  <c r="L41" i="7"/>
  <c r="M41" i="7"/>
  <c r="O40" i="7"/>
  <c r="N40" i="7"/>
  <c r="L40" i="7"/>
  <c r="M40" i="7"/>
  <c r="O39" i="7"/>
  <c r="N39" i="7"/>
  <c r="M39" i="7"/>
  <c r="L39" i="7"/>
  <c r="K39" i="7"/>
  <c r="O38" i="7"/>
  <c r="N38" i="7"/>
  <c r="L38" i="7"/>
  <c r="M38" i="7"/>
  <c r="O37" i="7"/>
  <c r="N37" i="7"/>
  <c r="L37" i="7"/>
  <c r="M37" i="7"/>
  <c r="O36" i="7"/>
  <c r="N36" i="7"/>
  <c r="M36" i="7"/>
  <c r="L36" i="7"/>
  <c r="K36" i="7"/>
  <c r="O35" i="7"/>
  <c r="N35" i="7"/>
  <c r="M35" i="7"/>
  <c r="L35" i="7"/>
  <c r="K35" i="7"/>
  <c r="O34" i="7"/>
  <c r="N34" i="7"/>
  <c r="L34" i="7"/>
  <c r="M34" i="7"/>
  <c r="O33" i="7"/>
  <c r="N33" i="7"/>
  <c r="L33" i="7"/>
  <c r="K33" i="7"/>
  <c r="O31" i="7"/>
  <c r="N31" i="7"/>
  <c r="L31" i="7"/>
  <c r="H31" i="7"/>
  <c r="K31" i="7" s="1"/>
  <c r="O30" i="7"/>
  <c r="N30" i="7"/>
  <c r="L30" i="7"/>
  <c r="H30" i="7"/>
  <c r="M30" i="7" s="1"/>
  <c r="O29" i="7"/>
  <c r="N29" i="7"/>
  <c r="L29" i="7"/>
  <c r="H29" i="7"/>
  <c r="M29" i="7" s="1"/>
  <c r="O28" i="7"/>
  <c r="N28" i="7"/>
  <c r="L28" i="7"/>
  <c r="H28" i="7"/>
  <c r="K28" i="7" s="1"/>
  <c r="O27" i="7"/>
  <c r="N27" i="7"/>
  <c r="L27" i="7"/>
  <c r="H27" i="7"/>
  <c r="M27" i="7" s="1"/>
  <c r="O26" i="7"/>
  <c r="N26" i="7"/>
  <c r="L26" i="7"/>
  <c r="H26" i="7"/>
  <c r="M26" i="7" s="1"/>
  <c r="O25" i="7"/>
  <c r="N25" i="7"/>
  <c r="L25" i="7"/>
  <c r="H25" i="7"/>
  <c r="M25" i="7" s="1"/>
  <c r="O24" i="7"/>
  <c r="N24" i="7"/>
  <c r="L24" i="7"/>
  <c r="H24" i="7"/>
  <c r="M24" i="7" s="1"/>
  <c r="O23" i="7"/>
  <c r="N23" i="7"/>
  <c r="L23" i="7"/>
  <c r="H23" i="7"/>
  <c r="K23" i="7" s="1"/>
  <c r="O22" i="7"/>
  <c r="N22" i="7"/>
  <c r="L22" i="7"/>
  <c r="H22" i="7"/>
  <c r="M22" i="7" s="1"/>
  <c r="O21" i="7"/>
  <c r="N21" i="7"/>
  <c r="L21" i="7"/>
  <c r="H21" i="7"/>
  <c r="M21" i="7" s="1"/>
  <c r="O20" i="7"/>
  <c r="N20" i="7"/>
  <c r="L20" i="7"/>
  <c r="H20" i="7"/>
  <c r="M20" i="7" s="1"/>
  <c r="O19" i="7"/>
  <c r="N19" i="7"/>
  <c r="L19" i="7"/>
  <c r="H19" i="7"/>
  <c r="K19" i="7" s="1"/>
  <c r="O18" i="7"/>
  <c r="N18" i="7"/>
  <c r="L18" i="7"/>
  <c r="H18" i="7"/>
  <c r="M18" i="7" s="1"/>
  <c r="O17" i="7"/>
  <c r="N17" i="7"/>
  <c r="L17" i="7"/>
  <c r="H17" i="7"/>
  <c r="M17" i="7" s="1"/>
  <c r="A17" i="7"/>
  <c r="A18" i="7" s="1"/>
  <c r="A19" i="7" s="1"/>
  <c r="A20" i="7" s="1"/>
  <c r="A21" i="7" s="1"/>
  <c r="A22" i="7" s="1"/>
  <c r="A23" i="7" s="1"/>
  <c r="A24" i="7" s="1"/>
  <c r="A25" i="7" s="1"/>
  <c r="A26" i="7" s="1"/>
  <c r="A27" i="7" s="1"/>
  <c r="A28" i="7" s="1"/>
  <c r="A29" i="7" s="1"/>
  <c r="A30" i="7" s="1"/>
  <c r="A31" i="7" s="1"/>
  <c r="A33" i="7" s="1"/>
  <c r="A34" i="7" s="1"/>
  <c r="A35" i="7" s="1"/>
  <c r="A36" i="7" s="1"/>
  <c r="A37" i="7" s="1"/>
  <c r="A38" i="7" s="1"/>
  <c r="A39" i="7" s="1"/>
  <c r="A40" i="7" s="1"/>
  <c r="A41" i="7" s="1"/>
  <c r="A44" i="7" s="1"/>
  <c r="A45" i="7" s="1"/>
  <c r="A46" i="7" s="1"/>
  <c r="A47" i="7" s="1"/>
  <c r="A48" i="7" s="1"/>
  <c r="A49" i="7" s="1"/>
  <c r="A50" i="7" s="1"/>
  <c r="A51" i="7" s="1"/>
  <c r="A52" i="7" s="1"/>
  <c r="A53" i="7" s="1"/>
  <c r="A54" i="7" s="1"/>
  <c r="A55" i="7" s="1"/>
  <c r="A56" i="7" s="1"/>
  <c r="A57" i="7" s="1"/>
  <c r="A58" i="7" s="1"/>
  <c r="A60" i="7" s="1"/>
  <c r="A61" i="7" s="1"/>
  <c r="A62" i="7" s="1"/>
  <c r="A63" i="7" s="1"/>
  <c r="A64" i="7" s="1"/>
  <c r="A65" i="7" s="1"/>
  <c r="A68" i="7" s="1"/>
  <c r="A69" i="7" s="1"/>
  <c r="A70" i="7" s="1"/>
  <c r="A71" i="7" s="1"/>
  <c r="A72" i="7" s="1"/>
  <c r="A73" i="7" s="1"/>
  <c r="A74" i="7" s="1"/>
  <c r="A75" i="7" s="1"/>
  <c r="A76" i="7" s="1"/>
  <c r="A77" i="7" s="1"/>
  <c r="A78" i="7" s="1"/>
  <c r="A80" i="7" s="1"/>
  <c r="A81" i="7" s="1"/>
  <c r="A82" i="7" s="1"/>
  <c r="A83" i="7" s="1"/>
  <c r="A84" i="7" s="1"/>
  <c r="A85" i="7" s="1"/>
  <c r="A86" i="7" s="1"/>
  <c r="A87" i="7" s="1"/>
  <c r="A88" i="7" s="1"/>
  <c r="A89" i="7" s="1"/>
  <c r="A90" i="7" s="1"/>
  <c r="A91"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O82" i="6"/>
  <c r="N82" i="6"/>
  <c r="L82" i="6"/>
  <c r="H82" i="6"/>
  <c r="M82" i="6" s="1"/>
  <c r="P82" i="6" s="1"/>
  <c r="O81" i="6"/>
  <c r="N81" i="6"/>
  <c r="L81" i="6"/>
  <c r="H81" i="6"/>
  <c r="M81" i="6" s="1"/>
  <c r="O80" i="6"/>
  <c r="N80" i="6"/>
  <c r="L80" i="6"/>
  <c r="H80" i="6"/>
  <c r="K80" i="6" s="1"/>
  <c r="O79" i="6"/>
  <c r="N79" i="6"/>
  <c r="L79" i="6"/>
  <c r="H79" i="6"/>
  <c r="M79" i="6" s="1"/>
  <c r="O78" i="6"/>
  <c r="N78" i="6"/>
  <c r="L78" i="6"/>
  <c r="H78" i="6"/>
  <c r="M78" i="6" s="1"/>
  <c r="O76" i="6"/>
  <c r="N76" i="6"/>
  <c r="L76" i="6"/>
  <c r="H76" i="6"/>
  <c r="K76" i="6" s="1"/>
  <c r="O75" i="6"/>
  <c r="N75" i="6"/>
  <c r="L75" i="6"/>
  <c r="H75" i="6"/>
  <c r="M75" i="6" s="1"/>
  <c r="O74" i="6"/>
  <c r="N74" i="6"/>
  <c r="L74" i="6"/>
  <c r="H74" i="6"/>
  <c r="M74" i="6" s="1"/>
  <c r="O73" i="6"/>
  <c r="N73" i="6"/>
  <c r="L73" i="6"/>
  <c r="H73" i="6"/>
  <c r="K73" i="6" s="1"/>
  <c r="O72" i="6"/>
  <c r="N72" i="6"/>
  <c r="L72" i="6"/>
  <c r="K72" i="6"/>
  <c r="H72" i="6"/>
  <c r="M72" i="6" s="1"/>
  <c r="O71" i="6"/>
  <c r="N71" i="6"/>
  <c r="L71" i="6"/>
  <c r="H71" i="6"/>
  <c r="M71" i="6" s="1"/>
  <c r="O70" i="6"/>
  <c r="N70" i="6"/>
  <c r="L70" i="6"/>
  <c r="H70" i="6"/>
  <c r="K70" i="6" s="1"/>
  <c r="O69" i="6"/>
  <c r="N69" i="6"/>
  <c r="L69" i="6"/>
  <c r="H69" i="6"/>
  <c r="M69" i="6" s="1"/>
  <c r="O67" i="6"/>
  <c r="N67" i="6"/>
  <c r="L67" i="6"/>
  <c r="H67" i="6"/>
  <c r="M67" i="6" s="1"/>
  <c r="O66" i="6"/>
  <c r="N66" i="6"/>
  <c r="L66" i="6"/>
  <c r="H66" i="6"/>
  <c r="K66" i="6" s="1"/>
  <c r="O65" i="6"/>
  <c r="N65" i="6"/>
  <c r="L65" i="6"/>
  <c r="H65" i="6"/>
  <c r="M65" i="6" s="1"/>
  <c r="O64" i="6"/>
  <c r="N64" i="6"/>
  <c r="L64" i="6"/>
  <c r="H64" i="6"/>
  <c r="M64" i="6" s="1"/>
  <c r="O63" i="6"/>
  <c r="N63" i="6"/>
  <c r="L63" i="6"/>
  <c r="H63" i="6"/>
  <c r="K63" i="6" s="1"/>
  <c r="O62" i="6"/>
  <c r="N62" i="6"/>
  <c r="L62" i="6"/>
  <c r="H62" i="6"/>
  <c r="K62" i="6" s="1"/>
  <c r="O61" i="6"/>
  <c r="N61" i="6"/>
  <c r="L61" i="6"/>
  <c r="H61" i="6"/>
  <c r="M61" i="6" s="1"/>
  <c r="O60" i="6"/>
  <c r="N60" i="6"/>
  <c r="L60" i="6"/>
  <c r="H60" i="6"/>
  <c r="K60" i="6" s="1"/>
  <c r="O59" i="6"/>
  <c r="N59" i="6"/>
  <c r="L59" i="6"/>
  <c r="H59" i="6"/>
  <c r="M59" i="6" s="1"/>
  <c r="O58" i="6"/>
  <c r="N58" i="6"/>
  <c r="L58" i="6"/>
  <c r="H58" i="6"/>
  <c r="M58" i="6" s="1"/>
  <c r="O57" i="6"/>
  <c r="N57" i="6"/>
  <c r="M57" i="6"/>
  <c r="L57" i="6"/>
  <c r="H57" i="6"/>
  <c r="K57" i="6" s="1"/>
  <c r="O56" i="6"/>
  <c r="N56" i="6"/>
  <c r="L56" i="6"/>
  <c r="H56" i="6"/>
  <c r="M56" i="6" s="1"/>
  <c r="O55" i="6"/>
  <c r="N55" i="6"/>
  <c r="L55" i="6"/>
  <c r="H55" i="6"/>
  <c r="M55" i="6" s="1"/>
  <c r="O54" i="6"/>
  <c r="N54" i="6"/>
  <c r="L54" i="6"/>
  <c r="H54" i="6"/>
  <c r="K54" i="6" s="1"/>
  <c r="O53" i="6"/>
  <c r="N53" i="6"/>
  <c r="L53" i="6"/>
  <c r="H53" i="6"/>
  <c r="M53" i="6" s="1"/>
  <c r="O52" i="6"/>
  <c r="N52" i="6"/>
  <c r="L52" i="6"/>
  <c r="H52" i="6"/>
  <c r="M52" i="6" s="1"/>
  <c r="O49" i="6"/>
  <c r="N49" i="6"/>
  <c r="L49" i="6"/>
  <c r="H49" i="6"/>
  <c r="K49" i="6" s="1"/>
  <c r="O48" i="6"/>
  <c r="N48" i="6"/>
  <c r="L48" i="6"/>
  <c r="H48" i="6"/>
  <c r="K48" i="6" s="1"/>
  <c r="O47" i="6"/>
  <c r="N47" i="6"/>
  <c r="L47" i="6"/>
  <c r="H47" i="6"/>
  <c r="M47" i="6" s="1"/>
  <c r="O46" i="6"/>
  <c r="N46" i="6"/>
  <c r="L46" i="6"/>
  <c r="H46" i="6"/>
  <c r="K46" i="6" s="1"/>
  <c r="O45" i="6"/>
  <c r="N45" i="6"/>
  <c r="L45" i="6"/>
  <c r="K45" i="6"/>
  <c r="H45" i="6"/>
  <c r="M45" i="6" s="1"/>
  <c r="O44" i="6"/>
  <c r="N44" i="6"/>
  <c r="L44" i="6"/>
  <c r="H44" i="6"/>
  <c r="M44" i="6" s="1"/>
  <c r="O43" i="6"/>
  <c r="N43" i="6"/>
  <c r="L43" i="6"/>
  <c r="H43" i="6"/>
  <c r="K43" i="6" s="1"/>
  <c r="O41" i="6"/>
  <c r="N41" i="6"/>
  <c r="L41" i="6"/>
  <c r="H41" i="6"/>
  <c r="M41" i="6" s="1"/>
  <c r="O40" i="6"/>
  <c r="N40" i="6"/>
  <c r="L40" i="6"/>
  <c r="H40" i="6"/>
  <c r="M40" i="6" s="1"/>
  <c r="O39" i="6"/>
  <c r="N39" i="6"/>
  <c r="L39" i="6"/>
  <c r="H39" i="6"/>
  <c r="K39" i="6" s="1"/>
  <c r="O38" i="6"/>
  <c r="N38" i="6"/>
  <c r="L38" i="6"/>
  <c r="H38" i="6"/>
  <c r="M38" i="6" s="1"/>
  <c r="O37" i="6"/>
  <c r="N37" i="6"/>
  <c r="L37" i="6"/>
  <c r="H37" i="6"/>
  <c r="M37" i="6" s="1"/>
  <c r="O36" i="6"/>
  <c r="N36" i="6"/>
  <c r="L36" i="6"/>
  <c r="H36" i="6"/>
  <c r="K36" i="6" s="1"/>
  <c r="O35" i="6"/>
  <c r="N35" i="6"/>
  <c r="L35" i="6"/>
  <c r="H35" i="6"/>
  <c r="K35" i="6" s="1"/>
  <c r="O34" i="6"/>
  <c r="N34" i="6"/>
  <c r="L34" i="6"/>
  <c r="H34" i="6"/>
  <c r="M34" i="6" s="1"/>
  <c r="O33" i="6"/>
  <c r="N33" i="6"/>
  <c r="L33" i="6"/>
  <c r="H33" i="6"/>
  <c r="K33" i="6" s="1"/>
  <c r="O32" i="6"/>
  <c r="N32" i="6"/>
  <c r="L32" i="6"/>
  <c r="H32" i="6"/>
  <c r="M32" i="6" s="1"/>
  <c r="O31" i="6"/>
  <c r="N31" i="6"/>
  <c r="L31" i="6"/>
  <c r="H31" i="6"/>
  <c r="M31" i="6" s="1"/>
  <c r="O30" i="6"/>
  <c r="N30" i="6"/>
  <c r="L30" i="6"/>
  <c r="H30" i="6"/>
  <c r="K30" i="6" s="1"/>
  <c r="O29" i="6"/>
  <c r="N29" i="6"/>
  <c r="L29" i="6"/>
  <c r="H29" i="6"/>
  <c r="M29" i="6" s="1"/>
  <c r="O26" i="6"/>
  <c r="N26" i="6"/>
  <c r="L26" i="6"/>
  <c r="H26" i="6"/>
  <c r="M26" i="6" s="1"/>
  <c r="O25" i="6"/>
  <c r="N25" i="6"/>
  <c r="L25" i="6"/>
  <c r="H25" i="6"/>
  <c r="K25" i="6" s="1"/>
  <c r="O24" i="6"/>
  <c r="N24" i="6"/>
  <c r="L24" i="6"/>
  <c r="H24" i="6"/>
  <c r="M24" i="6" s="1"/>
  <c r="O22" i="6"/>
  <c r="N22" i="6"/>
  <c r="L22" i="6"/>
  <c r="H22" i="6"/>
  <c r="M22" i="6" s="1"/>
  <c r="O21" i="6"/>
  <c r="N21" i="6"/>
  <c r="L21" i="6"/>
  <c r="H21" i="6"/>
  <c r="K21" i="6" s="1"/>
  <c r="O20" i="6"/>
  <c r="N20" i="6"/>
  <c r="L20" i="6"/>
  <c r="H20" i="6"/>
  <c r="K20" i="6" s="1"/>
  <c r="O19" i="6"/>
  <c r="N19" i="6"/>
  <c r="L19" i="6"/>
  <c r="H19" i="6"/>
  <c r="M19" i="6" s="1"/>
  <c r="O18" i="6"/>
  <c r="N18" i="6"/>
  <c r="L18" i="6"/>
  <c r="H18" i="6"/>
  <c r="K18" i="6" s="1"/>
  <c r="O17" i="6"/>
  <c r="N17" i="6"/>
  <c r="L17" i="6"/>
  <c r="H17" i="6"/>
  <c r="M17" i="6" s="1"/>
  <c r="A17" i="6"/>
  <c r="A18" i="6" s="1"/>
  <c r="A19" i="6" s="1"/>
  <c r="A20" i="6" s="1"/>
  <c r="A21" i="6" s="1"/>
  <c r="A22" i="6" s="1"/>
  <c r="A24" i="6" s="1"/>
  <c r="A25" i="6" s="1"/>
  <c r="A26" i="6" s="1"/>
  <c r="A29" i="6" s="1"/>
  <c r="A30" i="6" s="1"/>
  <c r="A31" i="6" s="1"/>
  <c r="A32" i="6" s="1"/>
  <c r="A33" i="6" s="1"/>
  <c r="A34" i="6" s="1"/>
  <c r="A35" i="6" s="1"/>
  <c r="A36" i="6" s="1"/>
  <c r="A37" i="6" s="1"/>
  <c r="A38" i="6" s="1"/>
  <c r="A39" i="6" s="1"/>
  <c r="A40" i="6" s="1"/>
  <c r="A41" i="6" s="1"/>
  <c r="A43" i="6" s="1"/>
  <c r="A44" i="6" s="1"/>
  <c r="A45" i="6" s="1"/>
  <c r="A46" i="6" s="1"/>
  <c r="A47" i="6" s="1"/>
  <c r="A48" i="6" s="1"/>
  <c r="A49" i="6" s="1"/>
  <c r="A52" i="6" s="1"/>
  <c r="A53" i="6" s="1"/>
  <c r="A54" i="6" s="1"/>
  <c r="A55" i="6" s="1"/>
  <c r="A56" i="6" s="1"/>
  <c r="A57" i="6" s="1"/>
  <c r="A58" i="6" s="1"/>
  <c r="A59" i="6" s="1"/>
  <c r="A60" i="6" s="1"/>
  <c r="A61" i="6" s="1"/>
  <c r="A62" i="6" s="1"/>
  <c r="A63" i="6" s="1"/>
  <c r="A64" i="6" s="1"/>
  <c r="A65" i="6" s="1"/>
  <c r="A66" i="6" s="1"/>
  <c r="A67" i="6" s="1"/>
  <c r="A69" i="6" s="1"/>
  <c r="A70" i="6" s="1"/>
  <c r="A71" i="6" s="1"/>
  <c r="A72" i="6" s="1"/>
  <c r="A73" i="6" s="1"/>
  <c r="A74" i="6" s="1"/>
  <c r="A75" i="6" s="1"/>
  <c r="A76" i="6" s="1"/>
  <c r="A78" i="6" s="1"/>
  <c r="A79" i="6" s="1"/>
  <c r="A80" i="6" s="1"/>
  <c r="A81" i="6" s="1"/>
  <c r="A82" i="6" s="1"/>
  <c r="P37" i="6" l="1"/>
  <c r="P38" i="6"/>
  <c r="P27" i="7"/>
  <c r="P99" i="7"/>
  <c r="P111" i="7"/>
  <c r="P52" i="6"/>
  <c r="P55" i="6"/>
  <c r="M91" i="7"/>
  <c r="P91" i="7" s="1"/>
  <c r="P67" i="6"/>
  <c r="P52" i="7"/>
  <c r="M82" i="7"/>
  <c r="P82" i="7" s="1"/>
  <c r="K88" i="7"/>
  <c r="P129" i="7"/>
  <c r="P18" i="8"/>
  <c r="K20" i="8"/>
  <c r="P134" i="7"/>
  <c r="P114" i="7"/>
  <c r="P22" i="7"/>
  <c r="P140" i="7"/>
  <c r="P137" i="7"/>
  <c r="P61" i="7"/>
  <c r="M139" i="7"/>
  <c r="K129" i="7"/>
  <c r="K120" i="7"/>
  <c r="K61" i="7"/>
  <c r="K108" i="7"/>
  <c r="M101" i="7"/>
  <c r="K46" i="7"/>
  <c r="M28" i="7"/>
  <c r="P28" i="7" s="1"/>
  <c r="K26" i="7"/>
  <c r="M19" i="7"/>
  <c r="P19" i="7" s="1"/>
  <c r="P79" i="6"/>
  <c r="P59" i="6"/>
  <c r="P56" i="6"/>
  <c r="P41" i="6"/>
  <c r="P75" i="6"/>
  <c r="P31" i="6"/>
  <c r="P24" i="6"/>
  <c r="M43" i="6"/>
  <c r="P43" i="6" s="1"/>
  <c r="M25" i="6"/>
  <c r="M80" i="6"/>
  <c r="P80" i="6" s="1"/>
  <c r="M39" i="6"/>
  <c r="M35" i="6"/>
  <c r="P35" i="6" s="1"/>
  <c r="K29" i="6"/>
  <c r="K17" i="6"/>
  <c r="P101" i="7"/>
  <c r="P125" i="7"/>
  <c r="P126" i="7"/>
  <c r="M20" i="6"/>
  <c r="P20" i="6" s="1"/>
  <c r="P29" i="6"/>
  <c r="P45" i="6"/>
  <c r="K59" i="6"/>
  <c r="K17" i="7"/>
  <c r="K22" i="7"/>
  <c r="M23" i="7"/>
  <c r="P23" i="7" s="1"/>
  <c r="P26" i="7"/>
  <c r="K49" i="7"/>
  <c r="K50" i="7"/>
  <c r="M72" i="7"/>
  <c r="P72" i="7" s="1"/>
  <c r="M81" i="7"/>
  <c r="P81" i="7" s="1"/>
  <c r="P88" i="7"/>
  <c r="M96" i="7"/>
  <c r="P96" i="7" s="1"/>
  <c r="K99" i="7"/>
  <c r="P115" i="7"/>
  <c r="K75" i="6"/>
  <c r="P22" i="6"/>
  <c r="M30" i="6"/>
  <c r="P30" i="6" s="1"/>
  <c r="P40" i="6"/>
  <c r="P58" i="6"/>
  <c r="P65" i="6"/>
  <c r="M66" i="6"/>
  <c r="P78" i="6"/>
  <c r="P25" i="7"/>
  <c r="M31" i="7"/>
  <c r="P31" i="7" s="1"/>
  <c r="M51" i="7"/>
  <c r="P51" i="7" s="1"/>
  <c r="M60" i="7"/>
  <c r="P60" i="7" s="1"/>
  <c r="M71" i="7"/>
  <c r="P71" i="7" s="1"/>
  <c r="P78" i="7"/>
  <c r="M85" i="7"/>
  <c r="P85" i="7" s="1"/>
  <c r="P136" i="7"/>
  <c r="P17" i="8"/>
  <c r="K21" i="8"/>
  <c r="P26" i="6"/>
  <c r="P32" i="6"/>
  <c r="P44" i="6"/>
  <c r="M49" i="6"/>
  <c r="P49" i="6" s="1"/>
  <c r="M62" i="6"/>
  <c r="P62" i="6" s="1"/>
  <c r="P69" i="6"/>
  <c r="M70" i="6"/>
  <c r="P70" i="6" s="1"/>
  <c r="P81" i="6"/>
  <c r="K25" i="7"/>
  <c r="P29" i="7"/>
  <c r="P38" i="7"/>
  <c r="P69" i="7"/>
  <c r="M75" i="7"/>
  <c r="P75" i="7" s="1"/>
  <c r="K78" i="7"/>
  <c r="M110" i="7"/>
  <c r="P110" i="7" s="1"/>
  <c r="P142" i="7"/>
  <c r="K32" i="6"/>
  <c r="M48" i="6"/>
  <c r="P48" i="6" s="1"/>
  <c r="P53" i="6"/>
  <c r="M54" i="6"/>
  <c r="P54" i="6" s="1"/>
  <c r="P64" i="6"/>
  <c r="P72" i="6"/>
  <c r="P20" i="7"/>
  <c r="P24" i="7"/>
  <c r="K29" i="7"/>
  <c r="P47" i="7"/>
  <c r="P49" i="7"/>
  <c r="M54" i="7"/>
  <c r="P54" i="7" s="1"/>
  <c r="K57" i="7"/>
  <c r="M64" i="7"/>
  <c r="P64" i="7" s="1"/>
  <c r="K69" i="7"/>
  <c r="M102" i="7"/>
  <c r="P102" i="7" s="1"/>
  <c r="P105" i="7"/>
  <c r="P108" i="7"/>
  <c r="P120" i="7"/>
  <c r="P130" i="7"/>
  <c r="P131" i="7"/>
  <c r="K138" i="7"/>
  <c r="P139" i="7"/>
  <c r="N32" i="8"/>
  <c r="P19" i="8"/>
  <c r="P24" i="8"/>
  <c r="P29" i="8"/>
  <c r="O32" i="8"/>
  <c r="K25" i="8"/>
  <c r="K28" i="8"/>
  <c r="M32" i="8"/>
  <c r="L32" i="8"/>
  <c r="P41" i="7"/>
  <c r="P36" i="7"/>
  <c r="P57" i="7"/>
  <c r="N143" i="7"/>
  <c r="P50" i="7"/>
  <c r="P46" i="7"/>
  <c r="P40" i="7"/>
  <c r="M33" i="7"/>
  <c r="P33" i="7" s="1"/>
  <c r="P35" i="7"/>
  <c r="B14" i="10"/>
  <c r="B15" i="10" s="1"/>
  <c r="B16" i="10" s="1"/>
  <c r="N83" i="6"/>
  <c r="P25" i="6"/>
  <c r="P39" i="6"/>
  <c r="P66" i="6"/>
  <c r="K24" i="6"/>
  <c r="K38" i="6"/>
  <c r="K53" i="6"/>
  <c r="P57" i="6"/>
  <c r="K65" i="6"/>
  <c r="K79" i="6"/>
  <c r="O83" i="6"/>
  <c r="M18" i="6"/>
  <c r="P18" i="6" s="1"/>
  <c r="M33" i="6"/>
  <c r="P33" i="6" s="1"/>
  <c r="M46" i="6"/>
  <c r="P46" i="6" s="1"/>
  <c r="M60" i="6"/>
  <c r="P60" i="6" s="1"/>
  <c r="P71" i="6"/>
  <c r="M73" i="6"/>
  <c r="P73" i="6" s="1"/>
  <c r="K41" i="6"/>
  <c r="K56" i="6"/>
  <c r="K69" i="6"/>
  <c r="K82" i="6"/>
  <c r="P19" i="6"/>
  <c r="M21" i="6"/>
  <c r="P21" i="6" s="1"/>
  <c r="P34" i="6"/>
  <c r="M36" i="6"/>
  <c r="P36" i="6" s="1"/>
  <c r="P47" i="6"/>
  <c r="P61" i="6"/>
  <c r="M63" i="6"/>
  <c r="P63" i="6" s="1"/>
  <c r="P74" i="6"/>
  <c r="M76" i="6"/>
  <c r="P76" i="6" s="1"/>
  <c r="K142" i="7"/>
  <c r="P18" i="7"/>
  <c r="K20" i="7"/>
  <c r="P55" i="7"/>
  <c r="P65" i="7"/>
  <c r="P76" i="7"/>
  <c r="P86" i="7"/>
  <c r="P97" i="7"/>
  <c r="P106" i="7"/>
  <c r="M132" i="7"/>
  <c r="P132" i="7" s="1"/>
  <c r="K38" i="7"/>
  <c r="P34" i="7"/>
  <c r="M44" i="7"/>
  <c r="P44" i="7" s="1"/>
  <c r="M117" i="7"/>
  <c r="P117" i="7" s="1"/>
  <c r="M53" i="7"/>
  <c r="P53" i="7" s="1"/>
  <c r="M63" i="7"/>
  <c r="P63" i="7" s="1"/>
  <c r="M74" i="7"/>
  <c r="P74" i="7" s="1"/>
  <c r="M84" i="7"/>
  <c r="P84" i="7" s="1"/>
  <c r="M95" i="7"/>
  <c r="P95" i="7" s="1"/>
  <c r="M104" i="7"/>
  <c r="P104" i="7" s="1"/>
  <c r="K111" i="7"/>
  <c r="M113" i="7"/>
  <c r="P113" i="7" s="1"/>
  <c r="M135" i="7"/>
  <c r="P135" i="7" s="1"/>
  <c r="P138" i="7"/>
  <c r="M128" i="7"/>
  <c r="P128" i="7" s="1"/>
  <c r="P133" i="7"/>
  <c r="K41" i="7"/>
  <c r="P45" i="7"/>
  <c r="K47" i="7"/>
  <c r="P58" i="7"/>
  <c r="P70" i="7"/>
  <c r="P80" i="7"/>
  <c r="P89" i="7"/>
  <c r="P100" i="7"/>
  <c r="P109" i="7"/>
  <c r="M121" i="7"/>
  <c r="P121" i="7" s="1"/>
  <c r="P21" i="7"/>
  <c r="P141" i="7"/>
  <c r="P37" i="7"/>
  <c r="M56" i="7"/>
  <c r="P56" i="7" s="1"/>
  <c r="M68" i="7"/>
  <c r="P68" i="7" s="1"/>
  <c r="M77" i="7"/>
  <c r="P77" i="7" s="1"/>
  <c r="M87" i="7"/>
  <c r="P87" i="7" s="1"/>
  <c r="M98" i="7"/>
  <c r="P98" i="7" s="1"/>
  <c r="K105" i="7"/>
  <c r="M107" i="7"/>
  <c r="P107" i="7" s="1"/>
  <c r="K114" i="7"/>
  <c r="P119" i="7"/>
  <c r="K141" i="7"/>
  <c r="O143" i="7"/>
  <c r="L143" i="7"/>
  <c r="P30" i="7"/>
  <c r="P39" i="7"/>
  <c r="P62" i="7"/>
  <c r="P73" i="7"/>
  <c r="P83" i="7"/>
  <c r="P94" i="7"/>
  <c r="P103" i="7"/>
  <c r="P112" i="7"/>
  <c r="M116" i="7"/>
  <c r="P116" i="7" s="1"/>
  <c r="P124" i="7"/>
  <c r="P48" i="7"/>
  <c r="P122" i="7"/>
  <c r="P127" i="7"/>
  <c r="P28" i="8"/>
  <c r="K17" i="8"/>
  <c r="P31" i="8"/>
  <c r="P20" i="8"/>
  <c r="P26" i="8"/>
  <c r="K31" i="8"/>
  <c r="K18" i="8"/>
  <c r="P27" i="8"/>
  <c r="P21" i="8"/>
  <c r="K27" i="8"/>
  <c r="P30" i="8"/>
  <c r="P25" i="8"/>
  <c r="P23" i="8"/>
  <c r="K19" i="8"/>
  <c r="K23" i="8"/>
  <c r="K26" i="8"/>
  <c r="K29" i="8"/>
  <c r="K133" i="7"/>
  <c r="K55" i="7"/>
  <c r="K58" i="7"/>
  <c r="K62" i="7"/>
  <c r="K65" i="7"/>
  <c r="K70" i="7"/>
  <c r="K73" i="7"/>
  <c r="K76" i="7"/>
  <c r="K80" i="7"/>
  <c r="K83" i="7"/>
  <c r="K86" i="7"/>
  <c r="K89" i="7"/>
  <c r="K94" i="7"/>
  <c r="K97" i="7"/>
  <c r="K100" i="7"/>
  <c r="K103" i="7"/>
  <c r="K106" i="7"/>
  <c r="K109" i="7"/>
  <c r="K112" i="7"/>
  <c r="K127" i="7"/>
  <c r="K130" i="7"/>
  <c r="P17" i="7"/>
  <c r="K18" i="7"/>
  <c r="K21" i="7"/>
  <c r="K24" i="7"/>
  <c r="K27" i="7"/>
  <c r="K30" i="7"/>
  <c r="K34" i="7"/>
  <c r="K37" i="7"/>
  <c r="K40" i="7"/>
  <c r="K45" i="7"/>
  <c r="K48" i="7"/>
  <c r="K123" i="7"/>
  <c r="K137" i="7"/>
  <c r="K140" i="7"/>
  <c r="K19" i="6"/>
  <c r="K22" i="6"/>
  <c r="K26" i="6"/>
  <c r="K31" i="6"/>
  <c r="K34" i="6"/>
  <c r="K37" i="6"/>
  <c r="K40" i="6"/>
  <c r="K44" i="6"/>
  <c r="K47" i="6"/>
  <c r="K52" i="6"/>
  <c r="K55" i="6"/>
  <c r="K58" i="6"/>
  <c r="K61" i="6"/>
  <c r="K64" i="6"/>
  <c r="K67" i="6"/>
  <c r="K71" i="6"/>
  <c r="K74" i="6"/>
  <c r="K78" i="6"/>
  <c r="K81" i="6"/>
  <c r="P17" i="6"/>
  <c r="P32" i="8" l="1"/>
  <c r="I11" i="8" s="1"/>
  <c r="M83" i="6"/>
  <c r="P83" i="6"/>
  <c r="M143" i="7"/>
  <c r="P143" i="7"/>
  <c r="H127" i="1"/>
  <c r="H126" i="1"/>
  <c r="K126" i="1" s="1"/>
  <c r="L126" i="1"/>
  <c r="D14" i="10" l="1"/>
  <c r="I11" i="6"/>
  <c r="D12" i="10"/>
  <c r="I11" i="7"/>
  <c r="D13" i="10"/>
  <c r="M126" i="1"/>
  <c r="N126" i="1"/>
  <c r="O126" i="1"/>
  <c r="P126" i="1" l="1"/>
  <c r="O125" i="1"/>
  <c r="N125" i="1"/>
  <c r="H125" i="1"/>
  <c r="M125" i="1" s="1"/>
  <c r="L125" i="1"/>
  <c r="P125" i="1" l="1"/>
  <c r="K125" i="1"/>
  <c r="O91" i="5"/>
  <c r="N91" i="5"/>
  <c r="L91" i="5"/>
  <c r="H91" i="5"/>
  <c r="M91" i="5" s="1"/>
  <c r="N90" i="5"/>
  <c r="L90" i="5"/>
  <c r="H90" i="5"/>
  <c r="M90" i="5" s="1"/>
  <c r="O89" i="5"/>
  <c r="N89" i="5"/>
  <c r="L89" i="5"/>
  <c r="H89" i="5"/>
  <c r="K89" i="5" s="1"/>
  <c r="O88" i="5"/>
  <c r="N88" i="5"/>
  <c r="L88" i="5"/>
  <c r="H88" i="5"/>
  <c r="M88" i="5" s="1"/>
  <c r="O87" i="5"/>
  <c r="N87" i="5"/>
  <c r="L87" i="5"/>
  <c r="H87" i="5"/>
  <c r="M87" i="5" s="1"/>
  <c r="N86" i="5"/>
  <c r="L86" i="5"/>
  <c r="H86" i="5"/>
  <c r="M86" i="5" s="1"/>
  <c r="O85" i="5"/>
  <c r="N85" i="5"/>
  <c r="L85" i="5"/>
  <c r="H85" i="5"/>
  <c r="M85" i="5" s="1"/>
  <c r="L83" i="5"/>
  <c r="H83" i="5"/>
  <c r="O83" i="5" s="1"/>
  <c r="O82" i="5"/>
  <c r="N82" i="5"/>
  <c r="L82" i="5"/>
  <c r="H82" i="5"/>
  <c r="M82" i="5" s="1"/>
  <c r="N81" i="5"/>
  <c r="L81" i="5"/>
  <c r="H81" i="5"/>
  <c r="M81" i="5" s="1"/>
  <c r="O80" i="5"/>
  <c r="N80" i="5"/>
  <c r="L80" i="5"/>
  <c r="H80" i="5"/>
  <c r="K80" i="5" s="1"/>
  <c r="O79" i="5"/>
  <c r="N79" i="5"/>
  <c r="L79" i="5"/>
  <c r="H79" i="5"/>
  <c r="M79" i="5" s="1"/>
  <c r="O78" i="5"/>
  <c r="N78" i="5"/>
  <c r="L78" i="5"/>
  <c r="H78" i="5"/>
  <c r="M78" i="5" s="1"/>
  <c r="O77" i="5"/>
  <c r="N77" i="5"/>
  <c r="L77" i="5"/>
  <c r="H77" i="5"/>
  <c r="M77" i="5" s="1"/>
  <c r="N76" i="5"/>
  <c r="L76" i="5"/>
  <c r="H76" i="5"/>
  <c r="M76" i="5" s="1"/>
  <c r="O75" i="5"/>
  <c r="N75" i="5"/>
  <c r="L75" i="5"/>
  <c r="H75" i="5"/>
  <c r="K75" i="5" s="1"/>
  <c r="N74" i="5"/>
  <c r="L74" i="5"/>
  <c r="H74" i="5"/>
  <c r="M74" i="5" s="1"/>
  <c r="O73" i="5"/>
  <c r="N73" i="5"/>
  <c r="L73" i="5"/>
  <c r="H73" i="5"/>
  <c r="M73" i="5" s="1"/>
  <c r="O72" i="5"/>
  <c r="N72" i="5"/>
  <c r="L72" i="5"/>
  <c r="H72" i="5"/>
  <c r="K72" i="5" s="1"/>
  <c r="O71" i="5"/>
  <c r="N71" i="5"/>
  <c r="L71" i="5"/>
  <c r="H71" i="5"/>
  <c r="K71" i="5" s="1"/>
  <c r="O70" i="5"/>
  <c r="N70" i="5"/>
  <c r="L70" i="5"/>
  <c r="H70" i="5"/>
  <c r="K70" i="5" s="1"/>
  <c r="N69" i="5"/>
  <c r="L69" i="5"/>
  <c r="H69" i="5"/>
  <c r="M69" i="5" s="1"/>
  <c r="N68" i="5"/>
  <c r="L68" i="5"/>
  <c r="H68" i="5"/>
  <c r="M68" i="5" s="1"/>
  <c r="O66" i="5"/>
  <c r="N66" i="5"/>
  <c r="L66" i="5"/>
  <c r="H66" i="5"/>
  <c r="K66" i="5" s="1"/>
  <c r="N65" i="5"/>
  <c r="L65" i="5"/>
  <c r="H65" i="5"/>
  <c r="O65" i="5" s="1"/>
  <c r="O64" i="5"/>
  <c r="N64" i="5"/>
  <c r="L64" i="5"/>
  <c r="H64" i="5"/>
  <c r="M64" i="5" s="1"/>
  <c r="O63" i="5"/>
  <c r="N63" i="5"/>
  <c r="L63" i="5"/>
  <c r="H63" i="5"/>
  <c r="M63" i="5" s="1"/>
  <c r="O62" i="5"/>
  <c r="N62" i="5"/>
  <c r="L62" i="5"/>
  <c r="H62" i="5"/>
  <c r="K62" i="5" s="1"/>
  <c r="O61" i="5"/>
  <c r="N61" i="5"/>
  <c r="L61" i="5"/>
  <c r="H61" i="5"/>
  <c r="K61" i="5" s="1"/>
  <c r="N60" i="5"/>
  <c r="L60" i="5"/>
  <c r="H60" i="5"/>
  <c r="O60" i="5" s="1"/>
  <c r="O59" i="5"/>
  <c r="N59" i="5"/>
  <c r="L59" i="5"/>
  <c r="H59" i="5"/>
  <c r="M59" i="5" s="1"/>
  <c r="L57" i="5"/>
  <c r="H57" i="5"/>
  <c r="O57" i="5" s="1"/>
  <c r="O56" i="5"/>
  <c r="N56" i="5"/>
  <c r="L56" i="5"/>
  <c r="H56" i="5"/>
  <c r="M56" i="5" s="1"/>
  <c r="N55" i="5"/>
  <c r="L55" i="5"/>
  <c r="H55" i="5"/>
  <c r="M55" i="5" s="1"/>
  <c r="O54" i="5"/>
  <c r="N54" i="5"/>
  <c r="L54" i="5"/>
  <c r="H54" i="5"/>
  <c r="K54" i="5" s="1"/>
  <c r="O53" i="5"/>
  <c r="N53" i="5"/>
  <c r="L53" i="5"/>
  <c r="H53" i="5"/>
  <c r="K53" i="5" s="1"/>
  <c r="O52" i="5"/>
  <c r="N52" i="5"/>
  <c r="L52" i="5"/>
  <c r="H52" i="5"/>
  <c r="K52" i="5" s="1"/>
  <c r="O51" i="5"/>
  <c r="N51" i="5"/>
  <c r="L51" i="5"/>
  <c r="H51" i="5"/>
  <c r="M51" i="5" s="1"/>
  <c r="O50" i="5"/>
  <c r="N50" i="5"/>
  <c r="L50" i="5"/>
  <c r="H50" i="5"/>
  <c r="M50" i="5" s="1"/>
  <c r="O49" i="5"/>
  <c r="N49" i="5"/>
  <c r="L49" i="5"/>
  <c r="H49" i="5"/>
  <c r="M49" i="5" s="1"/>
  <c r="N48" i="5"/>
  <c r="L48" i="5"/>
  <c r="H48" i="5"/>
  <c r="M48" i="5" s="1"/>
  <c r="N47" i="5"/>
  <c r="L47" i="5"/>
  <c r="H47" i="5"/>
  <c r="M47" i="5" s="1"/>
  <c r="N46" i="5"/>
  <c r="L46" i="5"/>
  <c r="H46" i="5"/>
  <c r="M46" i="5" s="1"/>
  <c r="N45" i="5"/>
  <c r="L45" i="5"/>
  <c r="H45" i="5"/>
  <c r="M45" i="5" s="1"/>
  <c r="N44" i="5"/>
  <c r="L44" i="5"/>
  <c r="H44" i="5"/>
  <c r="M44" i="5" s="1"/>
  <c r="N43" i="5"/>
  <c r="L43" i="5"/>
  <c r="H43" i="5"/>
  <c r="K43" i="5" s="1"/>
  <c r="N42" i="5"/>
  <c r="L42" i="5"/>
  <c r="H42" i="5"/>
  <c r="M42" i="5" s="1"/>
  <c r="N41" i="5"/>
  <c r="L41" i="5"/>
  <c r="H41" i="5"/>
  <c r="M41" i="5" s="1"/>
  <c r="N40" i="5"/>
  <c r="L40" i="5"/>
  <c r="H40" i="5"/>
  <c r="M40" i="5" s="1"/>
  <c r="O39" i="5"/>
  <c r="N39" i="5"/>
  <c r="L39" i="5"/>
  <c r="H39" i="5"/>
  <c r="M39" i="5" s="1"/>
  <c r="N38" i="5"/>
  <c r="L38" i="5"/>
  <c r="H38" i="5"/>
  <c r="M38" i="5" s="1"/>
  <c r="N37" i="5"/>
  <c r="L37" i="5"/>
  <c r="H37" i="5"/>
  <c r="M37" i="5" s="1"/>
  <c r="O36" i="5"/>
  <c r="N36" i="5"/>
  <c r="L36" i="5"/>
  <c r="H36" i="5"/>
  <c r="K36" i="5" s="1"/>
  <c r="O35" i="5"/>
  <c r="N35" i="5"/>
  <c r="L35" i="5"/>
  <c r="H35" i="5"/>
  <c r="K35" i="5" s="1"/>
  <c r="O34" i="5"/>
  <c r="N34" i="5"/>
  <c r="L34" i="5"/>
  <c r="H34" i="5"/>
  <c r="M34" i="5" s="1"/>
  <c r="O33" i="5"/>
  <c r="N33" i="5"/>
  <c r="M33" i="5"/>
  <c r="L33" i="5"/>
  <c r="K33" i="5"/>
  <c r="O32" i="5"/>
  <c r="N32" i="5"/>
  <c r="L32" i="5"/>
  <c r="H32" i="5"/>
  <c r="K32" i="5" s="1"/>
  <c r="O31" i="5"/>
  <c r="N31" i="5"/>
  <c r="L31" i="5"/>
  <c r="H31" i="5"/>
  <c r="M31" i="5" s="1"/>
  <c r="O30" i="5"/>
  <c r="N30" i="5"/>
  <c r="L30" i="5"/>
  <c r="H30" i="5"/>
  <c r="M30" i="5" s="1"/>
  <c r="O29" i="5"/>
  <c r="N29" i="5"/>
  <c r="L29" i="5"/>
  <c r="H29" i="5"/>
  <c r="M29" i="5" s="1"/>
  <c r="N27" i="5"/>
  <c r="L27" i="5"/>
  <c r="H27" i="5"/>
  <c r="M27" i="5" s="1"/>
  <c r="O26" i="5"/>
  <c r="N26" i="5"/>
  <c r="L26" i="5"/>
  <c r="H26" i="5"/>
  <c r="M26" i="5" s="1"/>
  <c r="N25" i="5"/>
  <c r="L25" i="5"/>
  <c r="H25" i="5"/>
  <c r="M25" i="5" s="1"/>
  <c r="N24" i="5"/>
  <c r="L24" i="5"/>
  <c r="H24" i="5"/>
  <c r="M24" i="5" s="1"/>
  <c r="O23" i="5"/>
  <c r="N23" i="5"/>
  <c r="L23" i="5"/>
  <c r="H23" i="5"/>
  <c r="M23" i="5" s="1"/>
  <c r="O22" i="5"/>
  <c r="N22" i="5"/>
  <c r="L22" i="5"/>
  <c r="H22" i="5"/>
  <c r="K22" i="5" s="1"/>
  <c r="O21" i="5"/>
  <c r="N21" i="5"/>
  <c r="L21" i="5"/>
  <c r="H21" i="5"/>
  <c r="M21" i="5" s="1"/>
  <c r="O20" i="5"/>
  <c r="N20" i="5"/>
  <c r="L20" i="5"/>
  <c r="H20" i="5"/>
  <c r="K20" i="5" s="1"/>
  <c r="O19" i="5"/>
  <c r="N19" i="5"/>
  <c r="L19" i="5"/>
  <c r="H19" i="5"/>
  <c r="M19" i="5" s="1"/>
  <c r="O18" i="5"/>
  <c r="N18" i="5"/>
  <c r="L18" i="5"/>
  <c r="H18" i="5"/>
  <c r="M18" i="5" s="1"/>
  <c r="O17" i="5"/>
  <c r="N17" i="5"/>
  <c r="L17" i="5"/>
  <c r="H17" i="5"/>
  <c r="M17" i="5" s="1"/>
  <c r="O16" i="5"/>
  <c r="N16" i="5"/>
  <c r="L16" i="5"/>
  <c r="H16" i="5"/>
  <c r="M16" i="5" s="1"/>
  <c r="P82" i="5" l="1"/>
  <c r="K77" i="5"/>
  <c r="M57" i="5"/>
  <c r="M54" i="5"/>
  <c r="P54" i="5" s="1"/>
  <c r="M22" i="5"/>
  <c r="P22" i="5" s="1"/>
  <c r="M72" i="5"/>
  <c r="P72" i="5" s="1"/>
  <c r="P87" i="5"/>
  <c r="P64" i="5"/>
  <c r="O27" i="5"/>
  <c r="P27" i="5" s="1"/>
  <c r="K31" i="5"/>
  <c r="P63" i="5"/>
  <c r="P85" i="5"/>
  <c r="P78" i="5"/>
  <c r="O90" i="5"/>
  <c r="P90" i="5" s="1"/>
  <c r="M71" i="5"/>
  <c r="P71" i="5" s="1"/>
  <c r="P88" i="5"/>
  <c r="K63" i="5"/>
  <c r="M62" i="5"/>
  <c r="P62" i="5" s="1"/>
  <c r="O44" i="5"/>
  <c r="P44" i="5" s="1"/>
  <c r="O47" i="5"/>
  <c r="P47" i="5" s="1"/>
  <c r="P56" i="5"/>
  <c r="M53" i="5"/>
  <c r="P53" i="5" s="1"/>
  <c r="K39" i="5"/>
  <c r="M43" i="5"/>
  <c r="K46" i="5"/>
  <c r="H28" i="5"/>
  <c r="P29" i="5"/>
  <c r="P50" i="5"/>
  <c r="O40" i="5"/>
  <c r="P40" i="5" s="1"/>
  <c r="O81" i="5"/>
  <c r="P81" i="5" s="1"/>
  <c r="M32" i="5"/>
  <c r="P32" i="5" s="1"/>
  <c r="P30" i="5"/>
  <c r="P51" i="5"/>
  <c r="P73" i="5"/>
  <c r="O76" i="5"/>
  <c r="P76" i="5" s="1"/>
  <c r="K85" i="5"/>
  <c r="M35" i="5"/>
  <c r="P35" i="5" s="1"/>
  <c r="P79" i="5"/>
  <c r="O41" i="5"/>
  <c r="P41" i="5" s="1"/>
  <c r="P49" i="5"/>
  <c r="N83" i="5"/>
  <c r="K82" i="5"/>
  <c r="P91" i="5"/>
  <c r="P18" i="5"/>
  <c r="P21" i="5"/>
  <c r="P39" i="5"/>
  <c r="K49" i="5"/>
  <c r="P59" i="5"/>
  <c r="P77" i="5"/>
  <c r="K91" i="5"/>
  <c r="M36" i="5"/>
  <c r="P36" i="5" s="1"/>
  <c r="P23" i="5"/>
  <c r="K26" i="5"/>
  <c r="P19" i="5"/>
  <c r="P33" i="5"/>
  <c r="P17" i="5"/>
  <c r="P31" i="5"/>
  <c r="K17" i="5"/>
  <c r="P26" i="5"/>
  <c r="P34" i="5"/>
  <c r="P16" i="5"/>
  <c r="M20" i="5"/>
  <c r="P20" i="5" s="1"/>
  <c r="M52" i="5"/>
  <c r="P52" i="5" s="1"/>
  <c r="M61" i="5"/>
  <c r="P61" i="5" s="1"/>
  <c r="M66" i="5"/>
  <c r="P66" i="5" s="1"/>
  <c r="M70" i="5"/>
  <c r="P70" i="5" s="1"/>
  <c r="M75" i="5"/>
  <c r="P75" i="5" s="1"/>
  <c r="M80" i="5"/>
  <c r="P80" i="5" s="1"/>
  <c r="M83" i="5"/>
  <c r="M89" i="5"/>
  <c r="P89" i="5" s="1"/>
  <c r="K30" i="5"/>
  <c r="O74" i="5"/>
  <c r="P74" i="5" s="1"/>
  <c r="O24" i="5"/>
  <c r="P24" i="5" s="1"/>
  <c r="O37" i="5"/>
  <c r="P37" i="5" s="1"/>
  <c r="K19" i="5"/>
  <c r="K51" i="5"/>
  <c r="K56" i="5"/>
  <c r="K60" i="5"/>
  <c r="K65" i="5"/>
  <c r="K79" i="5"/>
  <c r="K88" i="5"/>
  <c r="K27" i="5"/>
  <c r="O69" i="5"/>
  <c r="P69" i="5" s="1"/>
  <c r="K16" i="5"/>
  <c r="K21" i="5"/>
  <c r="K34" i="5"/>
  <c r="M60" i="5"/>
  <c r="P60" i="5" s="1"/>
  <c r="M65" i="5"/>
  <c r="P65" i="5" s="1"/>
  <c r="O43" i="5"/>
  <c r="K23" i="5"/>
  <c r="K29" i="5"/>
  <c r="O55" i="5"/>
  <c r="P55" i="5" s="1"/>
  <c r="K59" i="5"/>
  <c r="K64" i="5"/>
  <c r="K73" i="5"/>
  <c r="K18" i="5"/>
  <c r="K50" i="5"/>
  <c r="K78" i="5"/>
  <c r="K87" i="5"/>
  <c r="O25" i="5"/>
  <c r="P25" i="5" s="1"/>
  <c r="N28" i="5"/>
  <c r="O38" i="5"/>
  <c r="P38" i="5" s="1"/>
  <c r="P43" i="5" l="1"/>
  <c r="K47" i="5"/>
  <c r="K44" i="5"/>
  <c r="K40" i="5"/>
  <c r="K81" i="5"/>
  <c r="P83" i="5"/>
  <c r="K83" i="5"/>
  <c r="K76" i="5"/>
  <c r="K90" i="5"/>
  <c r="K55" i="5"/>
  <c r="O46" i="5"/>
  <c r="P46" i="5" s="1"/>
  <c r="K69" i="5"/>
  <c r="L28" i="5"/>
  <c r="L93" i="5" s="1"/>
  <c r="O86" i="5"/>
  <c r="P86" i="5" s="1"/>
  <c r="K86" i="5"/>
  <c r="K41" i="5"/>
  <c r="N57" i="5"/>
  <c r="P57" i="5" s="1"/>
  <c r="K57" i="5"/>
  <c r="K24" i="5"/>
  <c r="O48" i="5"/>
  <c r="P48" i="5" s="1"/>
  <c r="K48" i="5"/>
  <c r="K25" i="5"/>
  <c r="O68" i="5"/>
  <c r="P68" i="5" s="1"/>
  <c r="K68" i="5"/>
  <c r="O45" i="5"/>
  <c r="P45" i="5" s="1"/>
  <c r="K45" i="5"/>
  <c r="K38" i="5"/>
  <c r="K37" i="5"/>
  <c r="O42" i="5"/>
  <c r="P42" i="5" s="1"/>
  <c r="K42" i="5"/>
  <c r="K74" i="5"/>
  <c r="O28" i="5"/>
  <c r="M28" i="5"/>
  <c r="N93" i="5" l="1"/>
  <c r="P28" i="5"/>
  <c r="P93" i="5" s="1"/>
  <c r="O93" i="5"/>
  <c r="M93" i="5"/>
  <c r="K28" i="5"/>
  <c r="D10" i="10" l="1"/>
  <c r="H11" i="5"/>
  <c r="L127" i="1"/>
  <c r="K127" i="1"/>
  <c r="O124" i="1"/>
  <c r="N124" i="1"/>
  <c r="L124" i="1"/>
  <c r="H124" i="1"/>
  <c r="M124" i="1" s="1"/>
  <c r="O122" i="1"/>
  <c r="N122" i="1"/>
  <c r="L122" i="1"/>
  <c r="H122" i="1"/>
  <c r="M122" i="1" s="1"/>
  <c r="O121" i="1"/>
  <c r="N121" i="1"/>
  <c r="L121" i="1"/>
  <c r="H121" i="1"/>
  <c r="K121" i="1" s="1"/>
  <c r="O120" i="1"/>
  <c r="N120" i="1"/>
  <c r="L120" i="1"/>
  <c r="H120" i="1"/>
  <c r="M120" i="1" s="1"/>
  <c r="H117" i="1"/>
  <c r="H115" i="1"/>
  <c r="H114" i="1"/>
  <c r="H108" i="1"/>
  <c r="P124" i="1" l="1"/>
  <c r="M127" i="1"/>
  <c r="N127" i="1"/>
  <c r="O127" i="1"/>
  <c r="P122" i="1"/>
  <c r="P120" i="1"/>
  <c r="M121" i="1"/>
  <c r="P121" i="1" s="1"/>
  <c r="K120" i="1"/>
  <c r="K122" i="1"/>
  <c r="K124" i="1"/>
  <c r="P127" i="1" l="1"/>
  <c r="N75" i="1" l="1"/>
  <c r="H75" i="1"/>
  <c r="O77" i="1"/>
  <c r="N77" i="1"/>
  <c r="L77" i="1"/>
  <c r="H77" i="1"/>
  <c r="M77" i="1" s="1"/>
  <c r="H100" i="1"/>
  <c r="O100" i="1"/>
  <c r="P77" i="1" l="1"/>
  <c r="M75" i="1"/>
  <c r="L75" i="1"/>
  <c r="O75" i="1"/>
  <c r="K75" i="1"/>
  <c r="K77" i="1"/>
  <c r="M100" i="1"/>
  <c r="N100" i="1"/>
  <c r="L100" i="1"/>
  <c r="K100" i="1"/>
  <c r="N99" i="1"/>
  <c r="H99" i="1"/>
  <c r="H103" i="1"/>
  <c r="M103" i="1" s="1"/>
  <c r="H102" i="1"/>
  <c r="K102" i="1" s="1"/>
  <c r="O102" i="1"/>
  <c r="L101" i="1"/>
  <c r="L98" i="1"/>
  <c r="H97" i="1"/>
  <c r="M97" i="1" s="1"/>
  <c r="O96" i="1"/>
  <c r="H96" i="1"/>
  <c r="K96" i="1" s="1"/>
  <c r="N95" i="1"/>
  <c r="H95" i="1"/>
  <c r="L94" i="1"/>
  <c r="H94" i="1"/>
  <c r="K94" i="1" s="1"/>
  <c r="O93" i="1"/>
  <c r="H92" i="1"/>
  <c r="K92" i="1" s="1"/>
  <c r="O91" i="1"/>
  <c r="H91" i="1"/>
  <c r="K91" i="1" s="1"/>
  <c r="N90" i="1"/>
  <c r="H90" i="1"/>
  <c r="H89" i="1"/>
  <c r="K89" i="1" s="1"/>
  <c r="O105" i="1"/>
  <c r="N105" i="1"/>
  <c r="L105" i="1"/>
  <c r="H105" i="1"/>
  <c r="K105" i="1" s="1"/>
  <c r="O104" i="1"/>
  <c r="N104" i="1"/>
  <c r="L104" i="1"/>
  <c r="H104" i="1"/>
  <c r="M104" i="1" s="1"/>
  <c r="O103" i="1"/>
  <c r="N103" i="1"/>
  <c r="L103" i="1"/>
  <c r="H101" i="1"/>
  <c r="H98" i="1"/>
  <c r="K98" i="1" s="1"/>
  <c r="O97" i="1"/>
  <c r="N97" i="1"/>
  <c r="L97" i="1"/>
  <c r="H93" i="1"/>
  <c r="K93" i="1" s="1"/>
  <c r="O92" i="1"/>
  <c r="N92" i="1"/>
  <c r="L92" i="1"/>
  <c r="O89" i="1"/>
  <c r="N89" i="1"/>
  <c r="L89" i="1"/>
  <c r="O88" i="1"/>
  <c r="N88" i="1"/>
  <c r="L88" i="1"/>
  <c r="H88" i="1"/>
  <c r="K88" i="1" s="1"/>
  <c r="O114" i="1"/>
  <c r="N114" i="1"/>
  <c r="L114" i="1"/>
  <c r="K114" i="1"/>
  <c r="O113" i="1"/>
  <c r="N113" i="1"/>
  <c r="L113" i="1"/>
  <c r="H113" i="1"/>
  <c r="M113" i="1" s="1"/>
  <c r="O112" i="1"/>
  <c r="N112" i="1"/>
  <c r="L112" i="1"/>
  <c r="H112" i="1"/>
  <c r="M112" i="1" s="1"/>
  <c r="O111" i="1"/>
  <c r="N111" i="1"/>
  <c r="L111" i="1"/>
  <c r="H111" i="1"/>
  <c r="K111" i="1" s="1"/>
  <c r="O110" i="1"/>
  <c r="N110" i="1"/>
  <c r="L110" i="1"/>
  <c r="H110" i="1"/>
  <c r="K110" i="1" s="1"/>
  <c r="O109" i="1"/>
  <c r="N109" i="1"/>
  <c r="L109" i="1"/>
  <c r="H109" i="1"/>
  <c r="K109" i="1" s="1"/>
  <c r="O108" i="1"/>
  <c r="N108" i="1"/>
  <c r="L108" i="1"/>
  <c r="K108" i="1"/>
  <c r="O107" i="1"/>
  <c r="N107" i="1"/>
  <c r="L107" i="1"/>
  <c r="H107" i="1"/>
  <c r="K107" i="1" s="1"/>
  <c r="O118" i="1"/>
  <c r="N118" i="1"/>
  <c r="L118" i="1"/>
  <c r="H118" i="1"/>
  <c r="M118" i="1" s="1"/>
  <c r="O117" i="1"/>
  <c r="N117" i="1"/>
  <c r="L117" i="1"/>
  <c r="M117" i="1"/>
  <c r="O116" i="1"/>
  <c r="N116" i="1"/>
  <c r="L116" i="1"/>
  <c r="H116" i="1"/>
  <c r="K116" i="1" s="1"/>
  <c r="O115" i="1"/>
  <c r="N115" i="1"/>
  <c r="L115" i="1"/>
  <c r="K115" i="1"/>
  <c r="P100" i="1" l="1"/>
  <c r="P75" i="1"/>
  <c r="N98" i="1"/>
  <c r="O90" i="1"/>
  <c r="O99" i="1"/>
  <c r="M99" i="1"/>
  <c r="K99" i="1"/>
  <c r="M108" i="1"/>
  <c r="P108" i="1" s="1"/>
  <c r="L99" i="1"/>
  <c r="M105" i="1"/>
  <c r="P105" i="1" s="1"/>
  <c r="P118" i="1"/>
  <c r="K97" i="1"/>
  <c r="M90" i="1"/>
  <c r="M109" i="1"/>
  <c r="P109" i="1" s="1"/>
  <c r="O98" i="1"/>
  <c r="L90" i="1"/>
  <c r="K103" i="1"/>
  <c r="N102" i="1"/>
  <c r="L102" i="1"/>
  <c r="N101" i="1"/>
  <c r="O101" i="1"/>
  <c r="M101" i="1"/>
  <c r="M98" i="1"/>
  <c r="M107" i="1"/>
  <c r="P107" i="1" s="1"/>
  <c r="K101" i="1"/>
  <c r="L96" i="1"/>
  <c r="N93" i="1"/>
  <c r="P104" i="1"/>
  <c r="L93" i="1"/>
  <c r="P103" i="1"/>
  <c r="P97" i="1"/>
  <c r="N96" i="1"/>
  <c r="M95" i="1"/>
  <c r="O95" i="1"/>
  <c r="L95" i="1"/>
  <c r="M94" i="1"/>
  <c r="O94" i="1"/>
  <c r="N94" i="1"/>
  <c r="M93" i="1"/>
  <c r="P93" i="1" s="1"/>
  <c r="M92" i="1"/>
  <c r="P92" i="1" s="1"/>
  <c r="L91" i="1"/>
  <c r="M91" i="1"/>
  <c r="N91" i="1"/>
  <c r="M89" i="1"/>
  <c r="P89" i="1" s="1"/>
  <c r="P112" i="1"/>
  <c r="M96" i="1"/>
  <c r="K95" i="1"/>
  <c r="P113" i="1"/>
  <c r="M88" i="1"/>
  <c r="P88" i="1" s="1"/>
  <c r="K90" i="1"/>
  <c r="M102" i="1"/>
  <c r="K104" i="1"/>
  <c r="M114" i="1"/>
  <c r="P114" i="1" s="1"/>
  <c r="K118" i="1"/>
  <c r="M111" i="1"/>
  <c r="P111" i="1" s="1"/>
  <c r="K113" i="1"/>
  <c r="M116" i="1"/>
  <c r="P116" i="1" s="1"/>
  <c r="M110" i="1"/>
  <c r="P110" i="1" s="1"/>
  <c r="K112" i="1"/>
  <c r="P117" i="1"/>
  <c r="M115" i="1"/>
  <c r="P115" i="1" s="1"/>
  <c r="K117" i="1"/>
  <c r="P99" i="1" l="1"/>
  <c r="P90" i="1"/>
  <c r="P91" i="1"/>
  <c r="P95" i="1"/>
  <c r="P98" i="1"/>
  <c r="P102" i="1"/>
  <c r="P101" i="1"/>
  <c r="P96" i="1"/>
  <c r="P94" i="1"/>
  <c r="O84" i="1" l="1"/>
  <c r="H84" i="1"/>
  <c r="O83" i="1"/>
  <c r="H83" i="1"/>
  <c r="M84" i="1" l="1"/>
  <c r="K84" i="1"/>
  <c r="L84" i="1"/>
  <c r="N84" i="1"/>
  <c r="M83" i="1"/>
  <c r="K83" i="1"/>
  <c r="L83" i="1"/>
  <c r="N83" i="1"/>
  <c r="H82" i="1"/>
  <c r="K82" i="1" s="1"/>
  <c r="O82" i="1"/>
  <c r="O74" i="1"/>
  <c r="N74" i="1"/>
  <c r="L74" i="1"/>
  <c r="H74" i="1"/>
  <c r="K74" i="1" s="1"/>
  <c r="O81" i="1"/>
  <c r="H81" i="1"/>
  <c r="O80" i="1"/>
  <c r="H80" i="1"/>
  <c r="K80" i="1" s="1"/>
  <c r="O79" i="1"/>
  <c r="N79" i="1"/>
  <c r="L79" i="1"/>
  <c r="H79" i="1"/>
  <c r="M79" i="1" s="1"/>
  <c r="H65" i="1"/>
  <c r="K65" i="1" s="1"/>
  <c r="L65" i="1"/>
  <c r="H64" i="1"/>
  <c r="K64" i="1" s="1"/>
  <c r="N64" i="1"/>
  <c r="O63" i="1"/>
  <c r="O62" i="1"/>
  <c r="N61" i="1"/>
  <c r="H63" i="1"/>
  <c r="K63" i="1" s="1"/>
  <c r="H62" i="1"/>
  <c r="H61" i="1"/>
  <c r="K61" i="1" s="1"/>
  <c r="O87" i="1"/>
  <c r="O71" i="1"/>
  <c r="N69" i="1"/>
  <c r="N70" i="1"/>
  <c r="O68" i="1"/>
  <c r="O67" i="1"/>
  <c r="H68" i="1"/>
  <c r="N60" i="1"/>
  <c r="H56" i="1"/>
  <c r="M56" i="1" s="1"/>
  <c r="H55" i="1"/>
  <c r="M55" i="1" s="1"/>
  <c r="H54" i="1"/>
  <c r="K54" i="1" s="1"/>
  <c r="O52" i="1"/>
  <c r="N52" i="1"/>
  <c r="L52" i="1"/>
  <c r="H52" i="1"/>
  <c r="M52" i="1" s="1"/>
  <c r="H71" i="1"/>
  <c r="K71" i="1" s="1"/>
  <c r="H70" i="1"/>
  <c r="K70" i="1" s="1"/>
  <c r="H69" i="1"/>
  <c r="H67" i="1"/>
  <c r="K67" i="1" s="1"/>
  <c r="O66" i="1"/>
  <c r="N66" i="1"/>
  <c r="L66" i="1"/>
  <c r="H66" i="1"/>
  <c r="M66" i="1" s="1"/>
  <c r="O58" i="1"/>
  <c r="N58" i="1"/>
  <c r="L58" i="1"/>
  <c r="H58" i="1"/>
  <c r="M58" i="1" s="1"/>
  <c r="O57" i="1"/>
  <c r="N57" i="1"/>
  <c r="L57" i="1"/>
  <c r="H57" i="1"/>
  <c r="M57" i="1" s="1"/>
  <c r="H60" i="1"/>
  <c r="K60" i="1" s="1"/>
  <c r="O56" i="1"/>
  <c r="N56" i="1"/>
  <c r="L56" i="1"/>
  <c r="O55" i="1"/>
  <c r="N55" i="1"/>
  <c r="L55" i="1"/>
  <c r="O54" i="1"/>
  <c r="N54" i="1"/>
  <c r="L54" i="1"/>
  <c r="O53" i="1"/>
  <c r="N53" i="1"/>
  <c r="L53" i="1"/>
  <c r="H53" i="1"/>
  <c r="M53" i="1" s="1"/>
  <c r="O51" i="1"/>
  <c r="N51" i="1"/>
  <c r="L51" i="1"/>
  <c r="H51" i="1"/>
  <c r="M51" i="1" s="1"/>
  <c r="H87" i="1"/>
  <c r="O86" i="1"/>
  <c r="N86" i="1"/>
  <c r="L86" i="1"/>
  <c r="H86" i="1"/>
  <c r="M86" i="1" s="1"/>
  <c r="O85" i="1"/>
  <c r="N85" i="1"/>
  <c r="L85" i="1"/>
  <c r="H85" i="1"/>
  <c r="K85" i="1" s="1"/>
  <c r="O76" i="1"/>
  <c r="N76" i="1"/>
  <c r="L76" i="1"/>
  <c r="H76" i="1"/>
  <c r="M76" i="1" s="1"/>
  <c r="O73" i="1"/>
  <c r="N73" i="1"/>
  <c r="L73" i="1"/>
  <c r="H73" i="1"/>
  <c r="M73" i="1" s="1"/>
  <c r="O72" i="1"/>
  <c r="N72" i="1"/>
  <c r="L72" i="1"/>
  <c r="H72" i="1"/>
  <c r="M72" i="1" s="1"/>
  <c r="P84" i="1" l="1"/>
  <c r="P83" i="1"/>
  <c r="M74" i="1"/>
  <c r="P74" i="1" s="1"/>
  <c r="M81" i="1"/>
  <c r="L82" i="1"/>
  <c r="M82" i="1"/>
  <c r="N82" i="1"/>
  <c r="L63" i="1"/>
  <c r="K81" i="1"/>
  <c r="N63" i="1"/>
  <c r="L81" i="1"/>
  <c r="N81" i="1"/>
  <c r="N80" i="1"/>
  <c r="M80" i="1"/>
  <c r="M87" i="1"/>
  <c r="L64" i="1"/>
  <c r="L80" i="1"/>
  <c r="L87" i="1"/>
  <c r="P79" i="1"/>
  <c r="K79" i="1"/>
  <c r="M64" i="1"/>
  <c r="O65" i="1"/>
  <c r="N65" i="1"/>
  <c r="O64" i="1"/>
  <c r="M65" i="1"/>
  <c r="M62" i="1"/>
  <c r="M63" i="1"/>
  <c r="N87" i="1"/>
  <c r="K62" i="1"/>
  <c r="L62" i="1"/>
  <c r="N62" i="1"/>
  <c r="L61" i="1"/>
  <c r="M61" i="1"/>
  <c r="O61" i="1"/>
  <c r="L71" i="1"/>
  <c r="N71" i="1"/>
  <c r="O70" i="1"/>
  <c r="L70" i="1"/>
  <c r="M69" i="1"/>
  <c r="O69" i="1"/>
  <c r="L69" i="1"/>
  <c r="N68" i="1"/>
  <c r="M68" i="1"/>
  <c r="K55" i="1"/>
  <c r="K68" i="1"/>
  <c r="L68" i="1"/>
  <c r="L67" i="1"/>
  <c r="N67" i="1"/>
  <c r="M67" i="1"/>
  <c r="L60" i="1"/>
  <c r="O60" i="1"/>
  <c r="P66" i="1"/>
  <c r="P52" i="1"/>
  <c r="P55" i="1"/>
  <c r="P57" i="1"/>
  <c r="K52" i="1"/>
  <c r="P56" i="1"/>
  <c r="P58" i="1"/>
  <c r="P51" i="1"/>
  <c r="M71" i="1"/>
  <c r="K51" i="1"/>
  <c r="K86" i="1"/>
  <c r="K76" i="1"/>
  <c r="K57" i="1"/>
  <c r="K72" i="1"/>
  <c r="P53" i="1"/>
  <c r="K66" i="1"/>
  <c r="P73" i="1"/>
  <c r="K87" i="1"/>
  <c r="M54" i="1"/>
  <c r="P54" i="1" s="1"/>
  <c r="M60" i="1"/>
  <c r="M70" i="1"/>
  <c r="K53" i="1"/>
  <c r="K56" i="1"/>
  <c r="K58" i="1"/>
  <c r="K69" i="1"/>
  <c r="P76" i="1"/>
  <c r="P86" i="1"/>
  <c r="P72" i="1"/>
  <c r="K73" i="1"/>
  <c r="M85" i="1"/>
  <c r="P85" i="1" s="1"/>
  <c r="P63" i="1" l="1"/>
  <c r="P81" i="1"/>
  <c r="P82" i="1"/>
  <c r="P80" i="1"/>
  <c r="P65" i="1"/>
  <c r="P64" i="1"/>
  <c r="P87" i="1"/>
  <c r="P62" i="1"/>
  <c r="P61" i="1"/>
  <c r="P68" i="1"/>
  <c r="P71" i="1"/>
  <c r="P70" i="1"/>
  <c r="P69" i="1"/>
  <c r="P67" i="1"/>
  <c r="P60" i="1"/>
  <c r="O49" i="1" l="1"/>
  <c r="H49" i="1"/>
  <c r="K49" i="1" s="1"/>
  <c r="L43" i="1"/>
  <c r="N43" i="1"/>
  <c r="O43" i="1"/>
  <c r="H43" i="1"/>
  <c r="K43" i="1" s="1"/>
  <c r="L42" i="1"/>
  <c r="N42" i="1"/>
  <c r="O42" i="1"/>
  <c r="H42" i="1"/>
  <c r="K42" i="1" s="1"/>
  <c r="L49" i="1" l="1"/>
  <c r="N49" i="1"/>
  <c r="M49" i="1"/>
  <c r="M43" i="1"/>
  <c r="P43" i="1" s="1"/>
  <c r="M42" i="1"/>
  <c r="P42" i="1" s="1"/>
  <c r="P49" i="1" l="1"/>
  <c r="O37" i="1" l="1"/>
  <c r="O36" i="1"/>
  <c r="H46" i="1"/>
  <c r="M46" i="1" s="1"/>
  <c r="L46" i="1"/>
  <c r="O40" i="1"/>
  <c r="N40" i="1"/>
  <c r="L40" i="1"/>
  <c r="H40" i="1"/>
  <c r="M40" i="1" s="1"/>
  <c r="O39" i="1"/>
  <c r="N39" i="1"/>
  <c r="L39" i="1"/>
  <c r="H39" i="1"/>
  <c r="M39" i="1" s="1"/>
  <c r="O38" i="1"/>
  <c r="N38" i="1"/>
  <c r="L38" i="1"/>
  <c r="H38" i="1"/>
  <c r="M38" i="1" s="1"/>
  <c r="O41" i="1"/>
  <c r="N41" i="1"/>
  <c r="L41" i="1"/>
  <c r="H41" i="1"/>
  <c r="M41" i="1" s="1"/>
  <c r="O50" i="1"/>
  <c r="N50" i="1"/>
  <c r="L50" i="1"/>
  <c r="H50" i="1"/>
  <c r="M50" i="1" s="1"/>
  <c r="O48" i="1"/>
  <c r="N48" i="1"/>
  <c r="L48" i="1"/>
  <c r="H48" i="1"/>
  <c r="M48" i="1" s="1"/>
  <c r="O47" i="1"/>
  <c r="N47" i="1"/>
  <c r="L47" i="1"/>
  <c r="H47" i="1"/>
  <c r="M47" i="1" s="1"/>
  <c r="O46" i="1"/>
  <c r="N46" i="1"/>
  <c r="H44" i="1"/>
  <c r="H37" i="1"/>
  <c r="K37" i="1" s="1"/>
  <c r="H36" i="1"/>
  <c r="K36" i="1" s="1"/>
  <c r="O119" i="1"/>
  <c r="N119" i="1"/>
  <c r="L119" i="1"/>
  <c r="H119" i="1"/>
  <c r="M119" i="1" s="1"/>
  <c r="O59" i="1"/>
  <c r="N59" i="1"/>
  <c r="L59" i="1"/>
  <c r="H59" i="1"/>
  <c r="K59" i="1" s="1"/>
  <c r="M44" i="1" l="1"/>
  <c r="P40" i="1"/>
  <c r="P39" i="1"/>
  <c r="K40" i="1"/>
  <c r="K38" i="1"/>
  <c r="P47" i="1"/>
  <c r="K39" i="1"/>
  <c r="P48" i="1"/>
  <c r="P38" i="1"/>
  <c r="L37" i="1"/>
  <c r="N37" i="1"/>
  <c r="P41" i="1"/>
  <c r="L36" i="1"/>
  <c r="N36" i="1"/>
  <c r="M37" i="1"/>
  <c r="K48" i="1"/>
  <c r="K41" i="1"/>
  <c r="P46" i="1"/>
  <c r="P50" i="1"/>
  <c r="K47" i="1"/>
  <c r="M36" i="1"/>
  <c r="K44" i="1"/>
  <c r="M59" i="1"/>
  <c r="P59" i="1" s="1"/>
  <c r="K50" i="1"/>
  <c r="K46" i="1"/>
  <c r="P119" i="1"/>
  <c r="K119" i="1"/>
  <c r="O44" i="1" l="1"/>
  <c r="N44" i="1"/>
  <c r="L44" i="1"/>
  <c r="P37" i="1"/>
  <c r="P36" i="1"/>
  <c r="P44" i="1" l="1"/>
  <c r="N29" i="1"/>
  <c r="O28" i="1"/>
  <c r="N27" i="1"/>
  <c r="L25" i="1"/>
  <c r="O26" i="1"/>
  <c r="H29" i="1"/>
  <c r="K29" i="1" s="1"/>
  <c r="H28" i="1"/>
  <c r="K28" i="1" s="1"/>
  <c r="H27" i="1"/>
  <c r="L26" i="1"/>
  <c r="H26" i="1"/>
  <c r="M26" i="1" s="1"/>
  <c r="H25" i="1"/>
  <c r="O23" i="1"/>
  <c r="N23" i="1"/>
  <c r="L23" i="1"/>
  <c r="H23" i="1"/>
  <c r="K23" i="1" s="1"/>
  <c r="O22" i="1"/>
  <c r="N22" i="1"/>
  <c r="L22" i="1"/>
  <c r="H22" i="1"/>
  <c r="M22" i="1" s="1"/>
  <c r="O33" i="1"/>
  <c r="N33" i="1"/>
  <c r="L33" i="1"/>
  <c r="H33" i="1"/>
  <c r="K33" i="1" s="1"/>
  <c r="O32" i="1"/>
  <c r="N32" i="1"/>
  <c r="L32" i="1"/>
  <c r="H32" i="1"/>
  <c r="K32" i="1" s="1"/>
  <c r="O31" i="1"/>
  <c r="N31" i="1"/>
  <c r="L31" i="1"/>
  <c r="H31" i="1"/>
  <c r="M31" i="1" s="1"/>
  <c r="O30" i="1"/>
  <c r="N30" i="1"/>
  <c r="L30" i="1"/>
  <c r="H30" i="1"/>
  <c r="M30" i="1" s="1"/>
  <c r="O35" i="1"/>
  <c r="N35" i="1"/>
  <c r="L35" i="1"/>
  <c r="H35" i="1"/>
  <c r="M35" i="1" s="1"/>
  <c r="O34" i="1"/>
  <c r="N34" i="1"/>
  <c r="L34" i="1"/>
  <c r="H34" i="1"/>
  <c r="K34" i="1" s="1"/>
  <c r="H17" i="1"/>
  <c r="L17" i="1"/>
  <c r="N17" i="1"/>
  <c r="O17" i="1"/>
  <c r="H18" i="1"/>
  <c r="K18" i="1" s="1"/>
  <c r="L18" i="1"/>
  <c r="N18" i="1"/>
  <c r="O18" i="1"/>
  <c r="H19" i="1"/>
  <c r="M19" i="1" s="1"/>
  <c r="L19" i="1"/>
  <c r="N19" i="1"/>
  <c r="O19" i="1"/>
  <c r="H20" i="1"/>
  <c r="M20" i="1" s="1"/>
  <c r="L20" i="1"/>
  <c r="N20" i="1"/>
  <c r="O20" i="1"/>
  <c r="H21" i="1"/>
  <c r="K21" i="1" s="1"/>
  <c r="L21" i="1"/>
  <c r="N21" i="1"/>
  <c r="O21" i="1"/>
  <c r="M27" i="1" l="1"/>
  <c r="L27" i="1"/>
  <c r="O27" i="1"/>
  <c r="N26" i="1"/>
  <c r="P26" i="1" s="1"/>
  <c r="O29" i="1"/>
  <c r="M28" i="1"/>
  <c r="N25" i="1"/>
  <c r="O25" i="1"/>
  <c r="M23" i="1"/>
  <c r="P23" i="1" s="1"/>
  <c r="L28" i="1"/>
  <c r="K22" i="1"/>
  <c r="N28" i="1"/>
  <c r="M33" i="1"/>
  <c r="P33" i="1" s="1"/>
  <c r="M32" i="1"/>
  <c r="P32" i="1" s="1"/>
  <c r="P31" i="1"/>
  <c r="P30" i="1"/>
  <c r="L29" i="1"/>
  <c r="M29" i="1"/>
  <c r="K26" i="1"/>
  <c r="M25" i="1"/>
  <c r="P22" i="1"/>
  <c r="K25" i="1"/>
  <c r="K27" i="1"/>
  <c r="M34" i="1"/>
  <c r="P34" i="1" s="1"/>
  <c r="P35" i="1"/>
  <c r="K35" i="1"/>
  <c r="K31" i="1"/>
  <c r="K30" i="1"/>
  <c r="K20" i="1"/>
  <c r="K19" i="1"/>
  <c r="M18" i="1"/>
  <c r="P18" i="1" s="1"/>
  <c r="K17" i="1"/>
  <c r="M17" i="1"/>
  <c r="P17" i="1" s="1"/>
  <c r="P19" i="1"/>
  <c r="P20" i="1"/>
  <c r="M21" i="1"/>
  <c r="P21" i="1" s="1"/>
  <c r="P29" i="1" l="1"/>
  <c r="P27" i="1"/>
  <c r="P25" i="1"/>
  <c r="P28" i="1"/>
  <c r="O16" i="1"/>
  <c r="O128" i="1" s="1"/>
  <c r="N16" i="1"/>
  <c r="N128" i="1" s="1"/>
  <c r="L16" i="1"/>
  <c r="L128" i="1" s="1"/>
  <c r="H16" i="1"/>
  <c r="M16" i="1" s="1"/>
  <c r="M128" i="1" s="1"/>
  <c r="M63" i="2"/>
  <c r="A16" i="1"/>
  <c r="A17" i="1" s="1"/>
  <c r="A18" i="1" s="1"/>
  <c r="A19" i="1" s="1"/>
  <c r="A20" i="1" s="1"/>
  <c r="A21" i="1" s="1"/>
  <c r="A22" i="1" s="1"/>
  <c r="A23" i="1"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3" i="2" s="1"/>
  <c r="A74" i="2" s="1"/>
  <c r="A75" i="2" s="1"/>
  <c r="A76" i="2" s="1"/>
  <c r="A77" i="2" s="1"/>
  <c r="A78" i="2" s="1"/>
  <c r="A79" i="2" s="1"/>
  <c r="A80"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4" i="2" s="1"/>
  <c r="A125" i="2" s="1"/>
  <c r="A126" i="2" s="1"/>
  <c r="A127" i="2" s="1"/>
  <c r="A128" i="2" s="1"/>
  <c r="A129" i="2" s="1"/>
  <c r="A130" i="2" s="1"/>
  <c r="A131" i="2" s="1"/>
  <c r="A133" i="2" s="1"/>
  <c r="A134" i="2" s="1"/>
  <c r="A135" i="2" s="1"/>
  <c r="A136" i="2" s="1"/>
  <c r="A137" i="2" s="1"/>
  <c r="A138" i="2" s="1"/>
  <c r="A139" i="2" s="1"/>
  <c r="P139" i="2"/>
  <c r="O139" i="2"/>
  <c r="M139" i="2"/>
  <c r="I139" i="2"/>
  <c r="N139" i="2" s="1"/>
  <c r="P138" i="2"/>
  <c r="O138" i="2"/>
  <c r="M138" i="2"/>
  <c r="I138" i="2"/>
  <c r="L138" i="2" s="1"/>
  <c r="P137" i="2"/>
  <c r="O137" i="2"/>
  <c r="M137" i="2"/>
  <c r="I137" i="2"/>
  <c r="N137" i="2" s="1"/>
  <c r="P136" i="2"/>
  <c r="O136" i="2"/>
  <c r="M136" i="2"/>
  <c r="I136" i="2"/>
  <c r="N136" i="2" s="1"/>
  <c r="P135" i="2"/>
  <c r="O135" i="2"/>
  <c r="M135" i="2"/>
  <c r="I135" i="2"/>
  <c r="L135" i="2" s="1"/>
  <c r="P134" i="2"/>
  <c r="O134" i="2"/>
  <c r="M134" i="2"/>
  <c r="I134" i="2"/>
  <c r="N134" i="2" s="1"/>
  <c r="P133" i="2"/>
  <c r="O133" i="2"/>
  <c r="M133" i="2"/>
  <c r="I133" i="2"/>
  <c r="L133" i="2" s="1"/>
  <c r="P131" i="2"/>
  <c r="O131" i="2"/>
  <c r="M131" i="2"/>
  <c r="I131" i="2"/>
  <c r="N131" i="2" s="1"/>
  <c r="P130" i="2"/>
  <c r="O130" i="2"/>
  <c r="M130" i="2"/>
  <c r="I130" i="2"/>
  <c r="N130" i="2" s="1"/>
  <c r="P129" i="2"/>
  <c r="O129" i="2"/>
  <c r="M129" i="2"/>
  <c r="I129" i="2"/>
  <c r="N129" i="2" s="1"/>
  <c r="P128" i="2"/>
  <c r="O128" i="2"/>
  <c r="M128" i="2"/>
  <c r="I128" i="2"/>
  <c r="N128" i="2" s="1"/>
  <c r="P127" i="2"/>
  <c r="O127" i="2"/>
  <c r="M127" i="2"/>
  <c r="I127" i="2"/>
  <c r="N127" i="2" s="1"/>
  <c r="P126" i="2"/>
  <c r="O126" i="2"/>
  <c r="M126" i="2"/>
  <c r="I126" i="2"/>
  <c r="N126" i="2" s="1"/>
  <c r="P125" i="2"/>
  <c r="O125" i="2"/>
  <c r="M125" i="2"/>
  <c r="I125" i="2"/>
  <c r="N125" i="2" s="1"/>
  <c r="P124" i="2"/>
  <c r="O124" i="2"/>
  <c r="M124" i="2"/>
  <c r="I124" i="2"/>
  <c r="N124" i="2" s="1"/>
  <c r="P122" i="2"/>
  <c r="O122" i="2"/>
  <c r="M122" i="2"/>
  <c r="I122" i="2"/>
  <c r="L122" i="2" s="1"/>
  <c r="P121" i="2"/>
  <c r="O121" i="2"/>
  <c r="M121" i="2"/>
  <c r="I121" i="2"/>
  <c r="N121" i="2" s="1"/>
  <c r="P120" i="2"/>
  <c r="O120" i="2"/>
  <c r="M120" i="2"/>
  <c r="I120" i="2"/>
  <c r="N120" i="2" s="1"/>
  <c r="P119" i="2"/>
  <c r="O119" i="2"/>
  <c r="M119" i="2"/>
  <c r="I119" i="2"/>
  <c r="L119" i="2" s="1"/>
  <c r="P118" i="2"/>
  <c r="O118" i="2"/>
  <c r="M118" i="2"/>
  <c r="I118" i="2"/>
  <c r="N118" i="2" s="1"/>
  <c r="P117" i="2"/>
  <c r="O117" i="2"/>
  <c r="M117" i="2"/>
  <c r="I117" i="2"/>
  <c r="N117" i="2" s="1"/>
  <c r="P116" i="2"/>
  <c r="O116" i="2"/>
  <c r="M116" i="2"/>
  <c r="I116" i="2"/>
  <c r="L116" i="2" s="1"/>
  <c r="P115" i="2"/>
  <c r="O115" i="2"/>
  <c r="M115" i="2"/>
  <c r="I115" i="2"/>
  <c r="N115" i="2" s="1"/>
  <c r="P114" i="2"/>
  <c r="O114" i="2"/>
  <c r="M114" i="2"/>
  <c r="I114" i="2"/>
  <c r="N114" i="2" s="1"/>
  <c r="P113" i="2"/>
  <c r="O113" i="2"/>
  <c r="M113" i="2"/>
  <c r="I113" i="2"/>
  <c r="L113" i="2" s="1"/>
  <c r="P112" i="2"/>
  <c r="O112" i="2"/>
  <c r="M112" i="2"/>
  <c r="I112" i="2"/>
  <c r="N112" i="2" s="1"/>
  <c r="P111" i="2"/>
  <c r="O111" i="2"/>
  <c r="M111" i="2"/>
  <c r="I111" i="2"/>
  <c r="N111" i="2" s="1"/>
  <c r="P110" i="2"/>
  <c r="O110" i="2"/>
  <c r="M110" i="2"/>
  <c r="I110" i="2"/>
  <c r="L110" i="2" s="1"/>
  <c r="P109" i="2"/>
  <c r="O109" i="2"/>
  <c r="M109" i="2"/>
  <c r="I109" i="2"/>
  <c r="N109" i="2" s="1"/>
  <c r="P108" i="2"/>
  <c r="O108" i="2"/>
  <c r="M108" i="2"/>
  <c r="I108" i="2"/>
  <c r="N108" i="2" s="1"/>
  <c r="P107" i="2"/>
  <c r="O107" i="2"/>
  <c r="M107" i="2"/>
  <c r="I107" i="2"/>
  <c r="L107" i="2" s="1"/>
  <c r="P106" i="2"/>
  <c r="O106" i="2"/>
  <c r="M106" i="2"/>
  <c r="I106" i="2"/>
  <c r="N106" i="2" s="1"/>
  <c r="P105" i="2"/>
  <c r="O105" i="2"/>
  <c r="M105" i="2"/>
  <c r="I105" i="2"/>
  <c r="N105" i="2" s="1"/>
  <c r="P104" i="2"/>
  <c r="O104" i="2"/>
  <c r="M104" i="2"/>
  <c r="I104" i="2"/>
  <c r="L104" i="2" s="1"/>
  <c r="P103" i="2"/>
  <c r="O103" i="2"/>
  <c r="M103" i="2"/>
  <c r="I103" i="2"/>
  <c r="N103" i="2" s="1"/>
  <c r="P102" i="2"/>
  <c r="O102" i="2"/>
  <c r="M102" i="2"/>
  <c r="I102" i="2"/>
  <c r="N102" i="2" s="1"/>
  <c r="P101" i="2"/>
  <c r="O101" i="2"/>
  <c r="M101" i="2"/>
  <c r="I101" i="2"/>
  <c r="L101" i="2" s="1"/>
  <c r="P100" i="2"/>
  <c r="O100" i="2"/>
  <c r="M100" i="2"/>
  <c r="I100" i="2"/>
  <c r="N100" i="2" s="1"/>
  <c r="P99" i="2"/>
  <c r="O99" i="2"/>
  <c r="M99" i="2"/>
  <c r="I99" i="2"/>
  <c r="N99" i="2" s="1"/>
  <c r="P98" i="2"/>
  <c r="O98" i="2"/>
  <c r="M98" i="2"/>
  <c r="I98" i="2"/>
  <c r="L98" i="2" s="1"/>
  <c r="P97" i="2"/>
  <c r="O97" i="2"/>
  <c r="M97" i="2"/>
  <c r="I97" i="2"/>
  <c r="N97" i="2" s="1"/>
  <c r="P96" i="2"/>
  <c r="O96" i="2"/>
  <c r="M96" i="2"/>
  <c r="I96" i="2"/>
  <c r="N96" i="2" s="1"/>
  <c r="P95" i="2"/>
  <c r="O95" i="2"/>
  <c r="M95" i="2"/>
  <c r="I95" i="2"/>
  <c r="L95" i="2" s="1"/>
  <c r="P94" i="2"/>
  <c r="O94" i="2"/>
  <c r="M94" i="2"/>
  <c r="I94" i="2"/>
  <c r="N94" i="2" s="1"/>
  <c r="P93" i="2"/>
  <c r="O93" i="2"/>
  <c r="M93" i="2"/>
  <c r="I93" i="2"/>
  <c r="N93" i="2" s="1"/>
  <c r="P92" i="2"/>
  <c r="O92" i="2"/>
  <c r="M92" i="2"/>
  <c r="I92" i="2"/>
  <c r="L92" i="2" s="1"/>
  <c r="P91" i="2"/>
  <c r="O91" i="2"/>
  <c r="M91" i="2"/>
  <c r="I91" i="2"/>
  <c r="N91" i="2" s="1"/>
  <c r="P90" i="2"/>
  <c r="O90" i="2"/>
  <c r="M90" i="2"/>
  <c r="I90" i="2"/>
  <c r="N90" i="2" s="1"/>
  <c r="P89" i="2"/>
  <c r="O89" i="2"/>
  <c r="M89" i="2"/>
  <c r="I89" i="2"/>
  <c r="L89" i="2" s="1"/>
  <c r="P88" i="2"/>
  <c r="O88" i="2"/>
  <c r="M88" i="2"/>
  <c r="I88" i="2"/>
  <c r="N88" i="2" s="1"/>
  <c r="P87" i="2"/>
  <c r="O87" i="2"/>
  <c r="M87" i="2"/>
  <c r="I87" i="2"/>
  <c r="N87" i="2" s="1"/>
  <c r="P86" i="2"/>
  <c r="O86" i="2"/>
  <c r="M86" i="2"/>
  <c r="I86" i="2"/>
  <c r="L86" i="2" s="1"/>
  <c r="P85" i="2"/>
  <c r="O85" i="2"/>
  <c r="M85" i="2"/>
  <c r="I85" i="2"/>
  <c r="N85" i="2" s="1"/>
  <c r="P84" i="2"/>
  <c r="O84" i="2"/>
  <c r="M84" i="2"/>
  <c r="I84" i="2"/>
  <c r="N84" i="2" s="1"/>
  <c r="P83" i="2"/>
  <c r="O83" i="2"/>
  <c r="M83" i="2"/>
  <c r="I83" i="2"/>
  <c r="L83" i="2" s="1"/>
  <c r="P82" i="2"/>
  <c r="O82" i="2"/>
  <c r="M82" i="2"/>
  <c r="I82" i="2"/>
  <c r="N82" i="2" s="1"/>
  <c r="P80" i="2"/>
  <c r="O80" i="2"/>
  <c r="M80" i="2"/>
  <c r="I80" i="2"/>
  <c r="L80" i="2" s="1"/>
  <c r="P79" i="2"/>
  <c r="O79" i="2"/>
  <c r="M79" i="2"/>
  <c r="I79" i="2"/>
  <c r="L79" i="2" s="1"/>
  <c r="P78" i="2"/>
  <c r="O78" i="2"/>
  <c r="M78" i="2"/>
  <c r="I78" i="2"/>
  <c r="L78" i="2" s="1"/>
  <c r="P77" i="2"/>
  <c r="O77" i="2"/>
  <c r="M77" i="2"/>
  <c r="I77" i="2"/>
  <c r="L77" i="2" s="1"/>
  <c r="P76" i="2"/>
  <c r="O76" i="2"/>
  <c r="M76" i="2"/>
  <c r="I76" i="2"/>
  <c r="L76" i="2" s="1"/>
  <c r="P75" i="2"/>
  <c r="O75" i="2"/>
  <c r="M75" i="2"/>
  <c r="I75" i="2"/>
  <c r="L75" i="2" s="1"/>
  <c r="P74" i="2"/>
  <c r="O74" i="2"/>
  <c r="M74" i="2"/>
  <c r="I74" i="2"/>
  <c r="L74" i="2" s="1"/>
  <c r="P73" i="2"/>
  <c r="O73" i="2"/>
  <c r="M73" i="2"/>
  <c r="I73" i="2"/>
  <c r="L73" i="2" s="1"/>
  <c r="P71" i="2"/>
  <c r="O71" i="2"/>
  <c r="M71" i="2"/>
  <c r="I71" i="2"/>
  <c r="N71" i="2" s="1"/>
  <c r="P70" i="2"/>
  <c r="O70" i="2"/>
  <c r="M70" i="2"/>
  <c r="I70" i="2"/>
  <c r="L70" i="2" s="1"/>
  <c r="P69" i="2"/>
  <c r="O69" i="2"/>
  <c r="M69" i="2"/>
  <c r="I69" i="2"/>
  <c r="N69" i="2" s="1"/>
  <c r="P68" i="2"/>
  <c r="O68" i="2"/>
  <c r="M68" i="2"/>
  <c r="I68" i="2"/>
  <c r="L68" i="2" s="1"/>
  <c r="P67" i="2"/>
  <c r="O67" i="2"/>
  <c r="M67" i="2"/>
  <c r="I67" i="2"/>
  <c r="L67" i="2" s="1"/>
  <c r="P66" i="2"/>
  <c r="O66" i="2"/>
  <c r="M66" i="2"/>
  <c r="I66" i="2"/>
  <c r="N66" i="2" s="1"/>
  <c r="P65" i="2"/>
  <c r="O65" i="2"/>
  <c r="M65" i="2"/>
  <c r="I65" i="2"/>
  <c r="N65" i="2" s="1"/>
  <c r="P64" i="2"/>
  <c r="O64" i="2"/>
  <c r="M64" i="2"/>
  <c r="I64" i="2"/>
  <c r="L64" i="2" s="1"/>
  <c r="P63" i="2"/>
  <c r="O63" i="2"/>
  <c r="I63" i="2"/>
  <c r="N63" i="2" s="1"/>
  <c r="P62" i="2"/>
  <c r="O62" i="2"/>
  <c r="M62" i="2"/>
  <c r="I62" i="2"/>
  <c r="N62" i="2" s="1"/>
  <c r="P61" i="2"/>
  <c r="O61" i="2"/>
  <c r="M61" i="2"/>
  <c r="I61" i="2"/>
  <c r="L61" i="2" s="1"/>
  <c r="P60" i="2"/>
  <c r="O60" i="2"/>
  <c r="M60" i="2"/>
  <c r="I60" i="2"/>
  <c r="N60" i="2" s="1"/>
  <c r="P59" i="2"/>
  <c r="O59" i="2"/>
  <c r="M59" i="2"/>
  <c r="I59" i="2"/>
  <c r="N59" i="2" s="1"/>
  <c r="P58" i="2"/>
  <c r="O58" i="2"/>
  <c r="M58" i="2"/>
  <c r="I58" i="2"/>
  <c r="L58" i="2" s="1"/>
  <c r="P57" i="2"/>
  <c r="O57" i="2"/>
  <c r="M57" i="2"/>
  <c r="I57" i="2"/>
  <c r="N57" i="2" s="1"/>
  <c r="P56" i="2"/>
  <c r="O56" i="2"/>
  <c r="M56" i="2"/>
  <c r="I56" i="2"/>
  <c r="N56" i="2" s="1"/>
  <c r="P55" i="2"/>
  <c r="O55" i="2"/>
  <c r="M55" i="2"/>
  <c r="I55" i="2"/>
  <c r="N55" i="2" s="1"/>
  <c r="P54" i="2"/>
  <c r="O54" i="2"/>
  <c r="M54" i="2"/>
  <c r="I54" i="2"/>
  <c r="N54" i="2" s="1"/>
  <c r="P53" i="2"/>
  <c r="O53" i="2"/>
  <c r="M53" i="2"/>
  <c r="I53" i="2"/>
  <c r="N53" i="2" s="1"/>
  <c r="P52" i="2"/>
  <c r="O52" i="2"/>
  <c r="M52" i="2"/>
  <c r="I52" i="2"/>
  <c r="L52" i="2" s="1"/>
  <c r="P51" i="2"/>
  <c r="O51" i="2"/>
  <c r="M51" i="2"/>
  <c r="I51" i="2"/>
  <c r="N51" i="2" s="1"/>
  <c r="P50" i="2"/>
  <c r="O50" i="2"/>
  <c r="M50" i="2"/>
  <c r="I50" i="2"/>
  <c r="N50" i="2" s="1"/>
  <c r="P49" i="2"/>
  <c r="O49" i="2"/>
  <c r="M49" i="2"/>
  <c r="I49" i="2"/>
  <c r="L49" i="2" s="1"/>
  <c r="P48" i="2"/>
  <c r="O48" i="2"/>
  <c r="M48" i="2"/>
  <c r="I48" i="2"/>
  <c r="N48" i="2" s="1"/>
  <c r="P47" i="2"/>
  <c r="O47" i="2"/>
  <c r="M47" i="2"/>
  <c r="I47" i="2"/>
  <c r="N47" i="2" s="1"/>
  <c r="P46" i="2"/>
  <c r="O46" i="2"/>
  <c r="M46" i="2"/>
  <c r="I46" i="2"/>
  <c r="L46" i="2" s="1"/>
  <c r="P45" i="2"/>
  <c r="O45" i="2"/>
  <c r="M45" i="2"/>
  <c r="I45" i="2"/>
  <c r="N45" i="2" s="1"/>
  <c r="P44" i="2"/>
  <c r="O44" i="2"/>
  <c r="M44" i="2"/>
  <c r="I44" i="2"/>
  <c r="N44" i="2" s="1"/>
  <c r="P43" i="2"/>
  <c r="O43" i="2"/>
  <c r="M43" i="2"/>
  <c r="I43" i="2"/>
  <c r="L43" i="2" s="1"/>
  <c r="P42" i="2"/>
  <c r="O42" i="2"/>
  <c r="M42" i="2"/>
  <c r="I42" i="2"/>
  <c r="N42" i="2" s="1"/>
  <c r="P41" i="2"/>
  <c r="O41" i="2"/>
  <c r="M41" i="2"/>
  <c r="I41" i="2"/>
  <c r="N41" i="2" s="1"/>
  <c r="P40" i="2"/>
  <c r="O40" i="2"/>
  <c r="M40" i="2"/>
  <c r="I40" i="2"/>
  <c r="L40" i="2" s="1"/>
  <c r="P39" i="2"/>
  <c r="O39" i="2"/>
  <c r="M39" i="2"/>
  <c r="I39" i="2"/>
  <c r="N39" i="2" s="1"/>
  <c r="P38" i="2"/>
  <c r="O38" i="2"/>
  <c r="M38" i="2"/>
  <c r="I38" i="2"/>
  <c r="N38" i="2" s="1"/>
  <c r="P37" i="2"/>
  <c r="O37" i="2"/>
  <c r="M37" i="2"/>
  <c r="I37" i="2"/>
  <c r="L37" i="2" s="1"/>
  <c r="P36" i="2"/>
  <c r="O36" i="2"/>
  <c r="M36" i="2"/>
  <c r="I36" i="2"/>
  <c r="N36" i="2" s="1"/>
  <c r="P35" i="2"/>
  <c r="O35" i="2"/>
  <c r="M35" i="2"/>
  <c r="I35" i="2"/>
  <c r="N35" i="2" s="1"/>
  <c r="P34" i="2"/>
  <c r="O34" i="2"/>
  <c r="M34" i="2"/>
  <c r="I34" i="2"/>
  <c r="L34" i="2" s="1"/>
  <c r="P33" i="2"/>
  <c r="O33" i="2"/>
  <c r="M33" i="2"/>
  <c r="I33" i="2"/>
  <c r="N33" i="2" s="1"/>
  <c r="P32" i="2"/>
  <c r="O32" i="2"/>
  <c r="M32" i="2"/>
  <c r="I32" i="2"/>
  <c r="N32" i="2" s="1"/>
  <c r="P31" i="2"/>
  <c r="O31" i="2"/>
  <c r="M31" i="2"/>
  <c r="I31" i="2"/>
  <c r="L31" i="2" s="1"/>
  <c r="P30" i="2"/>
  <c r="O30" i="2"/>
  <c r="M30" i="2"/>
  <c r="I30" i="2"/>
  <c r="N30" i="2" s="1"/>
  <c r="P29" i="2"/>
  <c r="O29" i="2"/>
  <c r="M29" i="2"/>
  <c r="I29" i="2"/>
  <c r="N29" i="2" s="1"/>
  <c r="P28" i="2"/>
  <c r="O28" i="2"/>
  <c r="M28" i="2"/>
  <c r="I28" i="2"/>
  <c r="L28" i="2" s="1"/>
  <c r="P27" i="2"/>
  <c r="O27" i="2"/>
  <c r="M27" i="2"/>
  <c r="I27" i="2"/>
  <c r="N27" i="2" s="1"/>
  <c r="P26" i="2"/>
  <c r="O26" i="2"/>
  <c r="M26" i="2"/>
  <c r="I26" i="2"/>
  <c r="N26" i="2" s="1"/>
  <c r="P25" i="2"/>
  <c r="O25" i="2"/>
  <c r="M25" i="2"/>
  <c r="I25" i="2"/>
  <c r="L25" i="2" s="1"/>
  <c r="P24" i="2"/>
  <c r="O24" i="2"/>
  <c r="M24" i="2"/>
  <c r="I24" i="2"/>
  <c r="N24" i="2" s="1"/>
  <c r="P23" i="2"/>
  <c r="O23" i="2"/>
  <c r="M23" i="2"/>
  <c r="I23" i="2"/>
  <c r="N23" i="2" s="1"/>
  <c r="P22" i="2"/>
  <c r="O22" i="2"/>
  <c r="M22" i="2"/>
  <c r="I22" i="2"/>
  <c r="L22" i="2" s="1"/>
  <c r="P21" i="2"/>
  <c r="O21" i="2"/>
  <c r="M21" i="2"/>
  <c r="I21" i="2"/>
  <c r="N21" i="2" s="1"/>
  <c r="P20" i="2"/>
  <c r="O20" i="2"/>
  <c r="M20" i="2"/>
  <c r="I20" i="2"/>
  <c r="N20" i="2" s="1"/>
  <c r="P19" i="2"/>
  <c r="O19" i="2"/>
  <c r="M19" i="2"/>
  <c r="I19" i="2"/>
  <c r="L19" i="2" s="1"/>
  <c r="P18" i="2"/>
  <c r="O18" i="2"/>
  <c r="M18" i="2"/>
  <c r="I18" i="2"/>
  <c r="N18" i="2" s="1"/>
  <c r="P17" i="2"/>
  <c r="O17" i="2"/>
  <c r="M17" i="2"/>
  <c r="I17" i="2"/>
  <c r="N17" i="2" s="1"/>
  <c r="P16" i="2"/>
  <c r="O16" i="2"/>
  <c r="M16" i="2"/>
  <c r="I16" i="2"/>
  <c r="L16" i="2" s="1"/>
  <c r="L26" i="2" l="1"/>
  <c r="Q65" i="2"/>
  <c r="Q130" i="2"/>
  <c r="Q118" i="2"/>
  <c r="Q115" i="2"/>
  <c r="Q106" i="2"/>
  <c r="Q100" i="2"/>
  <c r="Q87" i="2"/>
  <c r="Q84" i="2"/>
  <c r="Q57" i="2"/>
  <c r="N116" i="2"/>
  <c r="Q116" i="2" s="1"/>
  <c r="L44" i="2"/>
  <c r="L93" i="2"/>
  <c r="M141" i="2"/>
  <c r="Q56" i="2"/>
  <c r="Q62" i="2"/>
  <c r="L102" i="2"/>
  <c r="N133" i="2"/>
  <c r="Q133" i="2" s="1"/>
  <c r="O141" i="2"/>
  <c r="P141" i="2"/>
  <c r="L55" i="2"/>
  <c r="L129" i="2"/>
  <c r="Q66" i="2"/>
  <c r="L84" i="2"/>
  <c r="Q136" i="2"/>
  <c r="N122" i="2"/>
  <c r="Q122" i="2" s="1"/>
  <c r="L136" i="2"/>
  <c r="L23" i="2"/>
  <c r="L111" i="2"/>
  <c r="Q114" i="2"/>
  <c r="L71" i="2"/>
  <c r="Q29" i="2"/>
  <c r="Q35" i="2"/>
  <c r="Q38" i="2"/>
  <c r="Q91" i="2"/>
  <c r="Q131" i="2"/>
  <c r="Q20" i="2"/>
  <c r="Q88" i="2"/>
  <c r="Q105" i="2"/>
  <c r="N43" i="2"/>
  <c r="Q43" i="2" s="1"/>
  <c r="Q97" i="2"/>
  <c r="L108" i="2"/>
  <c r="N80" i="2"/>
  <c r="Q80" i="2" s="1"/>
  <c r="L41" i="2"/>
  <c r="L117" i="2"/>
  <c r="L125" i="2"/>
  <c r="Q47" i="2"/>
  <c r="Q53" i="2"/>
  <c r="N58" i="2"/>
  <c r="Q58" i="2" s="1"/>
  <c r="N64" i="2"/>
  <c r="Q64" i="2" s="1"/>
  <c r="N89" i="2"/>
  <c r="Q89" i="2" s="1"/>
  <c r="Q109" i="2"/>
  <c r="L120" i="2"/>
  <c r="Q33" i="2"/>
  <c r="Q39" i="2"/>
  <c r="N98" i="2"/>
  <c r="Q98" i="2" s="1"/>
  <c r="Q139" i="2"/>
  <c r="Q93" i="2"/>
  <c r="Q126" i="2"/>
  <c r="L131" i="2"/>
  <c r="L139" i="2"/>
  <c r="Q51" i="2"/>
  <c r="Q71" i="2"/>
  <c r="N76" i="2"/>
  <c r="Q76" i="2" s="1"/>
  <c r="Q96" i="2"/>
  <c r="N107" i="2"/>
  <c r="Q107" i="2" s="1"/>
  <c r="L126" i="2"/>
  <c r="N16" i="2"/>
  <c r="N25" i="2"/>
  <c r="Q25" i="2" s="1"/>
  <c r="N68" i="2"/>
  <c r="Q68" i="2" s="1"/>
  <c r="Q82" i="2"/>
  <c r="Q102" i="2"/>
  <c r="L17" i="2"/>
  <c r="N22" i="2"/>
  <c r="Q22" i="2" s="1"/>
  <c r="Q30" i="2"/>
  <c r="L35" i="2"/>
  <c r="N40" i="2"/>
  <c r="Q40" i="2" s="1"/>
  <c r="Q48" i="2"/>
  <c r="L53" i="2"/>
  <c r="L65" i="2"/>
  <c r="N67" i="2"/>
  <c r="Q67" i="2" s="1"/>
  <c r="N73" i="2"/>
  <c r="Q73" i="2" s="1"/>
  <c r="Q111" i="2"/>
  <c r="L20" i="2"/>
  <c r="L38" i="2"/>
  <c r="Q63" i="2"/>
  <c r="N78" i="2"/>
  <c r="Q78" i="2" s="1"/>
  <c r="Q124" i="2"/>
  <c r="Q23" i="2"/>
  <c r="Q41" i="2"/>
  <c r="L56" i="2"/>
  <c r="N61" i="2"/>
  <c r="Q61" i="2" s="1"/>
  <c r="N83" i="2"/>
  <c r="Q83" i="2" s="1"/>
  <c r="L96" i="2"/>
  <c r="N101" i="2"/>
  <c r="Q101" i="2" s="1"/>
  <c r="L114" i="2"/>
  <c r="N119" i="2"/>
  <c r="Q119" i="2" s="1"/>
  <c r="N138" i="2"/>
  <c r="Q138" i="2" s="1"/>
  <c r="Q18" i="2"/>
  <c r="N28" i="2"/>
  <c r="Q28" i="2" s="1"/>
  <c r="Q36" i="2"/>
  <c r="N46" i="2"/>
  <c r="Q46" i="2" s="1"/>
  <c r="Q54" i="2"/>
  <c r="Q59" i="2"/>
  <c r="Q99" i="2"/>
  <c r="Q117" i="2"/>
  <c r="Q26" i="2"/>
  <c r="Q44" i="2"/>
  <c r="L59" i="2"/>
  <c r="N70" i="2"/>
  <c r="Q70" i="2" s="1"/>
  <c r="N74" i="2"/>
  <c r="Q74" i="2" s="1"/>
  <c r="N86" i="2"/>
  <c r="Q86" i="2" s="1"/>
  <c r="Q94" i="2"/>
  <c r="L99" i="2"/>
  <c r="N104" i="2"/>
  <c r="Q104" i="2" s="1"/>
  <c r="Q112" i="2"/>
  <c r="Q127" i="2"/>
  <c r="Q129" i="2"/>
  <c r="Q134" i="2"/>
  <c r="Q21" i="2"/>
  <c r="N31" i="2"/>
  <c r="Q31" i="2" s="1"/>
  <c r="N49" i="2"/>
  <c r="Q49" i="2" s="1"/>
  <c r="Q120" i="2"/>
  <c r="Q125" i="2"/>
  <c r="Q24" i="2"/>
  <c r="L29" i="2"/>
  <c r="N34" i="2"/>
  <c r="Q34" i="2" s="1"/>
  <c r="Q42" i="2"/>
  <c r="L47" i="2"/>
  <c r="N52" i="2"/>
  <c r="Q52" i="2" s="1"/>
  <c r="L62" i="2"/>
  <c r="N79" i="2"/>
  <c r="Q79" i="2" s="1"/>
  <c r="Q32" i="2"/>
  <c r="Q50" i="2"/>
  <c r="Q60" i="2"/>
  <c r="N77" i="2"/>
  <c r="Q77" i="2" s="1"/>
  <c r="L87" i="2"/>
  <c r="N92" i="2"/>
  <c r="Q92" i="2" s="1"/>
  <c r="L105" i="2"/>
  <c r="N110" i="2"/>
  <c r="Q110" i="2" s="1"/>
  <c r="Q128" i="2"/>
  <c r="Q137" i="2"/>
  <c r="N19" i="2"/>
  <c r="Q19" i="2" s="1"/>
  <c r="Q27" i="2"/>
  <c r="L32" i="2"/>
  <c r="N37" i="2"/>
  <c r="Q37" i="2" s="1"/>
  <c r="Q45" i="2"/>
  <c r="L50" i="2"/>
  <c r="N75" i="2"/>
  <c r="Q75" i="2" s="1"/>
  <c r="Q90" i="2"/>
  <c r="Q108" i="2"/>
  <c r="L128" i="2"/>
  <c r="Q17" i="2"/>
  <c r="Q55" i="2"/>
  <c r="Q69" i="2"/>
  <c r="Q85" i="2"/>
  <c r="L90" i="2"/>
  <c r="N95" i="2"/>
  <c r="Q95" i="2" s="1"/>
  <c r="Q103" i="2"/>
  <c r="N113" i="2"/>
  <c r="Q113" i="2" s="1"/>
  <c r="Q121" i="2"/>
  <c r="N135" i="2"/>
  <c r="Q135" i="2" s="1"/>
  <c r="P16" i="1"/>
  <c r="P128" i="1" s="1"/>
  <c r="K16" i="1"/>
  <c r="L124" i="2"/>
  <c r="L127" i="2"/>
  <c r="L130" i="2"/>
  <c r="L82" i="2"/>
  <c r="L85" i="2"/>
  <c r="L88" i="2"/>
  <c r="L91" i="2"/>
  <c r="L94" i="2"/>
  <c r="L97" i="2"/>
  <c r="L100" i="2"/>
  <c r="L103" i="2"/>
  <c r="L106" i="2"/>
  <c r="L109" i="2"/>
  <c r="L112" i="2"/>
  <c r="L115" i="2"/>
  <c r="L118" i="2"/>
  <c r="L121" i="2"/>
  <c r="L18" i="2"/>
  <c r="L21" i="2"/>
  <c r="L24" i="2"/>
  <c r="L27" i="2"/>
  <c r="L30" i="2"/>
  <c r="L33" i="2"/>
  <c r="L36" i="2"/>
  <c r="L39" i="2"/>
  <c r="L42" i="2"/>
  <c r="L45" i="2"/>
  <c r="L48" i="2"/>
  <c r="L51" i="2"/>
  <c r="L54" i="2"/>
  <c r="L57" i="2"/>
  <c r="L60" i="2"/>
  <c r="L63" i="2"/>
  <c r="L66" i="2"/>
  <c r="L69" i="2"/>
  <c r="L134" i="2"/>
  <c r="L137" i="2"/>
  <c r="Q16" i="2" l="1"/>
  <c r="Q141" i="2" s="1"/>
  <c r="N141" i="2"/>
  <c r="I11" i="1"/>
  <c r="D9" i="10"/>
  <c r="J11" i="2" l="1"/>
  <c r="D11" i="10"/>
  <c r="D17" i="10" s="1"/>
  <c r="D19" i="10" s="1"/>
  <c r="D20" i="10" s="1"/>
  <c r="A25" i="1"/>
  <c r="A26" i="1" s="1"/>
  <c r="A27" i="1" s="1"/>
  <c r="A28" i="1" s="1"/>
  <c r="A29" i="1" s="1"/>
  <c r="A30" i="1" s="1"/>
  <c r="A31" i="1" s="1"/>
  <c r="A32" i="1" s="1"/>
  <c r="A33" i="1" s="1"/>
  <c r="A34" i="1" s="1"/>
  <c r="A35" i="1" s="1"/>
  <c r="A36" i="1" s="1"/>
  <c r="A37" i="1" s="1"/>
  <c r="A38" i="1" s="1"/>
  <c r="A39" i="1" s="1"/>
  <c r="A40" i="1" s="1"/>
  <c r="A41" i="1" s="1"/>
  <c r="A42" i="1" s="1"/>
  <c r="A43" i="1" s="1"/>
  <c r="A44" i="1" s="1"/>
  <c r="A46" i="1" l="1"/>
  <c r="A47" i="1" s="1"/>
  <c r="A48" i="1" l="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9" i="1" s="1"/>
  <c r="A80" i="1" s="1"/>
  <c r="A81" i="1" l="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7" i="1" s="1"/>
  <c r="A108" i="1" s="1"/>
  <c r="A109" i="1" s="1"/>
  <c r="A110" i="1" s="1"/>
  <c r="A111" i="1" s="1"/>
  <c r="A112" i="1" s="1"/>
  <c r="A113" i="1" s="1"/>
  <c r="A114" i="1" s="1"/>
  <c r="A115" i="1" s="1"/>
  <c r="A116" i="1" s="1"/>
  <c r="A117" i="1" s="1"/>
  <c r="A118" i="1" s="1"/>
  <c r="A119" i="1" s="1"/>
  <c r="A120" i="1" s="1"/>
  <c r="A121" i="1" s="1"/>
  <c r="A122" i="1" s="1"/>
  <c r="A123" i="1" s="1"/>
  <c r="A124" i="1" s="1"/>
  <c r="A125" i="1" l="1"/>
  <c r="A126" i="1" s="1"/>
  <c r="A127" i="1" s="1"/>
</calcChain>
</file>

<file path=xl/sharedStrings.xml><?xml version="1.0" encoding="utf-8"?>
<sst xmlns="http://schemas.openxmlformats.org/spreadsheetml/2006/main" count="1998" uniqueCount="577">
  <si>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</si>
  <si>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</si>
  <si>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</si>
  <si>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</si>
  <si>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</si>
  <si>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</si>
  <si>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</si>
  <si>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</si>
  <si>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</si>
  <si>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</si>
  <si>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</si>
  <si>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</si>
  <si>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</si>
  <si>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</si>
  <si>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</si>
  <si>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Kods</t>
  </si>
  <si>
    <t>darb-ietilpība (c/h)</t>
  </si>
  <si>
    <t>būv-izstrādā-jumi</t>
  </si>
  <si>
    <t>Mēr-vienība</t>
  </si>
  <si>
    <r>
      <rPr>
        <b/>
        <sz val="12"/>
        <color theme="1"/>
        <rFont val="Times New Roman"/>
        <family val="1"/>
      </rPr>
      <t xml:space="preserve">Objekta adrese: </t>
    </r>
    <r>
      <rPr>
        <sz val="12"/>
        <color theme="1"/>
        <rFont val="Times New Roman"/>
        <family val="1"/>
      </rPr>
      <t>Rīga, Slokas iela posmā no krustojuma ar Jūrmalas gatvi līdz krustojumam ar Kalnciema ielu (ieskaitot krustojumu)</t>
    </r>
  </si>
  <si>
    <r>
      <rPr>
        <b/>
        <sz val="12"/>
        <color theme="1"/>
        <rFont val="Times New Roman"/>
        <family val="1"/>
      </rPr>
      <t>Pasūtījuma Nr.:</t>
    </r>
    <r>
      <rPr>
        <sz val="12"/>
        <color theme="1"/>
        <rFont val="Times New Roman"/>
        <family val="1"/>
      </rPr>
      <t xml:space="preserve"> LIG-IEP/2018/9</t>
    </r>
  </si>
  <si>
    <r>
      <rPr>
        <b/>
        <sz val="12"/>
        <color theme="1"/>
        <rFont val="Times New Roman"/>
        <family val="1"/>
      </rPr>
      <t>Būves nosaukums:</t>
    </r>
    <r>
      <rPr>
        <sz val="12"/>
        <color theme="1"/>
        <rFont val="Times New Roman"/>
        <family val="1"/>
      </rPr>
      <t xml:space="preserve"> Tramvaju sliežu ceļš
</t>
    </r>
  </si>
  <si>
    <r>
      <rPr>
        <b/>
        <sz val="12"/>
        <color theme="1"/>
        <rFont val="Times New Roman"/>
        <family val="1"/>
      </rPr>
      <t>Objekta nosaukums:</t>
    </r>
    <r>
      <rPr>
        <sz val="12"/>
        <color theme="1"/>
        <rFont val="Times New Roman"/>
        <family val="1"/>
      </rPr>
      <t xml:space="preserve"> Tramvaju sliežu ceļu pārbūve, veidojot sabiedriskā transporta joslu Slokas ielā posmā no krustojuma ar Jūrmalas gatvi līdz krustojumam
ar Kalnciema ielu (ieskaitot krustojumu) zemās grīdas tramvaja projekta ietvaros.</t>
    </r>
    <r>
      <rPr>
        <sz val="12"/>
        <color rgb="FFFF0000"/>
        <rFont val="Times New Roman"/>
        <family val="1"/>
      </rPr>
      <t xml:space="preserve"> 1.kārta sliežu ceļu pārbūve posmā no Jūrmalas gatves līdz Baldones ielai</t>
    </r>
  </si>
  <si>
    <t>Uzmērīšana un nospraušana</t>
  </si>
  <si>
    <t>m</t>
  </si>
  <si>
    <t>dienn.</t>
  </si>
  <si>
    <t xml:space="preserve">Ūdensvads Ū1 </t>
  </si>
  <si>
    <t>līg.c</t>
  </si>
  <si>
    <t xml:space="preserve">Ūdensapgādes caurule OD225 PE100-RC SDR 17 PN10 ar PP aizsargslāni un iebūvētu signālkabeli, PAS 1075 3.tips. Izbūve ar atklātu tranšējas metodi, dziļumā līdz 2.5 m </t>
  </si>
  <si>
    <t>DN200</t>
  </si>
  <si>
    <t xml:space="preserve">Ūdensapgādes caurule OD110 PE100-RC SDR 17 PN10 ar PP aizsargslāni un iebūvētu signālkabeli, PAS 1075 3.tips. Izbūve ar atklātu tranšējas metodi, dziļumā līdz 4.0 m </t>
  </si>
  <si>
    <t>DN100</t>
  </si>
  <si>
    <t xml:space="preserve">Ūdensapgādes caurule OD50 PE100-RC SDR 17 PN10. Izbūve ar atklātu tranšējas metodi, dziļumā līdz 2.0 m </t>
  </si>
  <si>
    <t>DN40</t>
  </si>
  <si>
    <t xml:space="preserve">Ūdensapgādes caurule OD40 PE100-RC SDR 17 PN10. Izbūve ar atklātu tranšējas metodi, dziļumā līdz 2.0 m </t>
  </si>
  <si>
    <t>DN32</t>
  </si>
  <si>
    <t xml:space="preserve">Apvalkcaurule PE DN/OD200 PN10, L=12 m, caurulei DN/OD110 dziļumā līdz 3.1 m, ar cauruļu distanceriem "Integra" (vai analogs)  un galu aizdari starp apvalkcauruli un cauruli </t>
  </si>
  <si>
    <t>OD200</t>
  </si>
  <si>
    <t>kompl.</t>
  </si>
  <si>
    <t xml:space="preserve">Apvalkcaurule PE DN/OD110 PN10, L=8 m, caurulei DN/OD50 dziļumā līdz 2.1 m, ar cauruļu distanceriem "Integra" (vai analogs)  un galu aizdari starp apvalkcauruli un cauruli </t>
  </si>
  <si>
    <t>OD110</t>
  </si>
  <si>
    <t xml:space="preserve">Apvalkcaurule PE DN/OD110 PN10, L=7 m, caurulei DN/OD40 dziļumā līdz 2.3 m, ar cauruļu distanceriem "Integra" (vai analogs)  un galu aizdari starp apvalkcauruli un cauruli </t>
  </si>
  <si>
    <t xml:space="preserve">Tas pats, PE DN/OD110 PN10, L=10 m </t>
  </si>
  <si>
    <t>Kaļama ķeta aizbīdnis ar PE galiem DN200, PN10 pēc EN 558-2 S14/DIN F4 dzeramājam ūdenim, ar teleskopisku pagarinātājkātu 1.7-2.9 m un peldoša tipa aizbīdņu kapi (slodzes klase D400) ar atbalsta plāksni zem kapes, ar minimālo iekšējo diametru 160 mm, izbūve asfaltbetonā, ar RŪ logo
skat. UKT-13 lapu</t>
  </si>
  <si>
    <t>Kaļama ķeta aizbīdnis ar atlokiem DN200, PN10 pēc EN 558-2 S14/DIN F4 dzeramājam ūdenim, ar teleskopisku pagarinātājkātu 1.7-2.9m un peldoša tipa aizbīdņu kapi (slodzes klase D400) ar atbalsta plāksni zem kapes ar minimālo iekšējo diametru 160 mm, izbūve asfaltbetonā, ar RŪ logo
(UM-5, UM-9) skat. UKT-13 lapu</t>
  </si>
  <si>
    <t>Kaļama ķeta aizbīdnis ar atlokiem DN100, PN10 pēc EN 558-2 S14/DIN F4 dzeramājam ūdenim, ar teleskopisku pagarinātājkātu 1.7-2.9m un peldoša tipa aizbīdņu kapi (slodzes klase D400) ar atbalsta plāksni zem kapes ar minimālo iekšējo diametru 160 mm, izbūve asfaltbetonā, ar RŪ logo
(UM-9, UM-10) skat. UKT-13 lapu</t>
  </si>
  <si>
    <t>Kaļama ķeta servisa aizbīdnis, ar iekšējo/ārējo vītni DN40, PN16 pēc EN 558-2 S14/DIN F4 dzeramājam ūdenim, ar teleskopisku pagarinātājkātu 1.7-2.9m un peldoša tipa aizbīdņu kapi (slodzes klase D400) ar atbalsta plāksni zem kapes ar minimālo iekšējo diametru 160 mm, izbūve asfaltbetonā, ar RŪ logo
(UM-7) skat. UKT-13 lapu</t>
  </si>
  <si>
    <t>Kaļama ķeta servisa aizbīdnis, bezvītņu, pieslēgumam tieši pie sedla (AVK 103/00-003 sērija, vai analogs) DN32, PN10 pēc EN 558-2 S14/DIN F4 dzeramājam ūdenim, ar teleskopisku pagarinātājkātu 1.7-2.9m un peldoša tipa aizbīdņu kapi (slodzes klase D400) ar atbalsta plāksni zem kapes ar minimālo iekšējo diametru 160 mm, izbūve zālājā, ar RŪ logo
(UM-8, UM-12, UM-14, UM-17, UM-20) skat. UKT-13 lapu</t>
  </si>
  <si>
    <t>Sedls pieslēgumam PE/PVC cauruļvadam D225 un vītņu atzars servisa aizbīdņa pieslēgšanai 1 1/2"
(UM-7)</t>
  </si>
  <si>
    <t>gab.</t>
  </si>
  <si>
    <t>Sedls pieslēgumam PE/PVC cauruļvadam un bezvītņu atzars servisa aizbīdņa pieslēgšanai DN200/225mm x DN32 (AVK 100/00-003 sērija, vai analogs)
(UM-8, UM-12, UM-14, UM-17, UM-20)</t>
  </si>
  <si>
    <t>Veidgabals PE caurules pievienošanai pie servisa vītņu aizbīdņa DN40/ 1 1/2"
(UM-7)</t>
  </si>
  <si>
    <t>Veidgabals PE caurules pievienošanai pie Servisa aizbīdņa DN32/32 mm (AVK 107/21-003 sērija, vai analogs)
(UM-8, UM-12, UM-14, UM-17, UM-20)</t>
  </si>
  <si>
    <t xml:space="preserve">Aizbīdņa norāžu zīme, t.sk. stabi, stiprinājumi, betonējums </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</si>
  <si>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
(UH-1, UH-2) skat. UKT-11 lapu</t>
  </si>
  <si>
    <t>Sērija 633 SuperMaxi atloku adapteris, stiepes noturīgs, ar ankurojošiem savienojumiem, pielietojams dažādiem cauruļu materiāliem, pievienošanai PE ūdenavada caurulei DN/OD225
(UM-1.1, UM-1, UM-5,  UH-1, UM-9, UM-10, UH-2 )</t>
  </si>
  <si>
    <t>Sērija 633 SuperMaxi atloku adapteris, stiepes noturīgs, ar ankurojošiem savienojumiem, pielietojams dažādiem cauruļu materiāliem, pievienošanai esošai ūdenavada caurulei d200
(UM-1.2)</t>
  </si>
  <si>
    <t>Sērija 633 SuperMaxi atloku adapteris, stiepes noturīgs, ar ankurojošiem savienojumiem, pielietojams dažādiem cauruļu materiāliem, pievienošanai PE ūdenavada caurulei DN/OD110
(UM-9, UM-10)</t>
  </si>
  <si>
    <t>Sērija 631 SuperMaxi uzmava, stiepes noturīga, ar ankurojošiem savienojumiem, pielietojama dažādiem cauruļu materiāliem, pievienošanai starp esošo un projektējamo cauruli d200/OD225
(UM-5.2, UM-21)</t>
  </si>
  <si>
    <t>Sērija 631 SuperMaxi uzmava, stiepes noturīga, ar ankurojošiem savienojumiem pielietojama dažādiem cauruļu materiāliem, pievienošanai starp esošo un projektējamo cauruli d100/OD110
(UM-9.4, UM-10.1)</t>
  </si>
  <si>
    <t>Universāla savienošanas apsaides uzmava DN15-DN50 PE/PE vai PE/metāls caurules pievienošanai (GEBO vai analogs)
(UM-7.1, UM-8.1, UM-12.2, UM-17.1, UM-20.1)</t>
  </si>
  <si>
    <t>Kaļamā ķeta atloku trejgabals DN200x200 PN10
(UM-1, UM-5)</t>
  </si>
  <si>
    <t>DN200x200</t>
  </si>
  <si>
    <t>Kaļamā ķeta atloku trejgabals DN200x100 PN10
(UH-1, UH-2, UM-9, UM-10)</t>
  </si>
  <si>
    <t>DN200x100</t>
  </si>
  <si>
    <t>Kaļamā ķeta atloku līkums 90o DN200 PN10
(UM-1.1)</t>
  </si>
  <si>
    <t>Kontaktmetināmais līkums 5o-30o PE100 SDR17 DN/OD225 PN10
(UM-4, UM-5.1, UM-8, UM-11, UM-13, UM-15, UM-11)</t>
  </si>
  <si>
    <t>DN/OD225</t>
  </si>
  <si>
    <t>Kontaktmetināmais līkums 31o-60o PE100 SDR17 DN/OD110 PN10
(UM-9.2)</t>
  </si>
  <si>
    <t>DN/OD110</t>
  </si>
  <si>
    <t>Kontaktmetināmais līkums 61o-90o PE100 SDR17 DN/OD110 PN10
(UM-9.3)</t>
  </si>
  <si>
    <t>Elektrotmetināmais līkums 45o PE100 SDR17 DN/OD110 PN10
(UM-9)</t>
  </si>
  <si>
    <t>Elektrotmetināmais līkums 45o PE100 SDR17 DN/OD40 PN10
(UM-14.1, UM-14.2, UM-12, UM-17 )</t>
  </si>
  <si>
    <t>DN/OD40</t>
  </si>
  <si>
    <t>Elektrotmetināma pāreja PE100 SDR17 DN32x25 PN10
(UM-12.2)</t>
  </si>
  <si>
    <t>DN32x25</t>
  </si>
  <si>
    <t>Elektrotmetināma pāreja PE100 SDR17 DN32x20 PN10
(UM-8.1, UM-20.1)</t>
  </si>
  <si>
    <t>DN32x20</t>
  </si>
  <si>
    <t>Kaļamā ķeta noslēgatloks DN200 PN10
(UM-1)</t>
  </si>
  <si>
    <t>Kaļamā ķeta noslēgatloks DN32 PN10
(UM-14.3)</t>
  </si>
  <si>
    <t xml:space="preserve">Kaļamā ķeta neuzskaitītie veidgabali  </t>
  </si>
  <si>
    <t xml:space="preserve">PE neuzskaitītie veidgabali  </t>
  </si>
  <si>
    <t xml:space="preserve">Kapes ieregulēšana, pielāgošana jaunajam segumam, atjaunošana, ja nepieciešams </t>
  </si>
  <si>
    <t xml:space="preserve">Betons caurules balstu izbūvei C20/25 </t>
  </si>
  <si>
    <t>m3</t>
  </si>
  <si>
    <t xml:space="preserve">Marķējuma lentes ieklāšana ūdensvadam </t>
  </si>
  <si>
    <t xml:space="preserve">Pieslēgums pie esošā ūdensvada d200 </t>
  </si>
  <si>
    <t>vieta</t>
  </si>
  <si>
    <t xml:space="preserve">Pieslēgums pie esošā ūdensvada d100 </t>
  </si>
  <si>
    <t xml:space="preserve">Pieslēgums pie esošā ūdensvada d38, d32, d25, d20 </t>
  </si>
  <si>
    <t xml:space="preserve">Šķērsojumi ar jaunprojektējamo kabeli </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</si>
  <si>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</si>
  <si>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Šķērsojumi ar esošo gāzesvādu ar to aizsardzību</t>
  </si>
  <si>
    <t xml:space="preserve">Šķērsojumi ar jaunprojektējamo cauruli </t>
  </si>
  <si>
    <t xml:space="preserve">Šķērsojums ar esošu cauruļvadu un to aizsardzība </t>
  </si>
  <si>
    <t xml:space="preserve">Ūdensvada hidrauliskā pārbaude un dezinfekcija, trases nospraušana, uzmērīšana, CCTV inspekcija un citi saistītie darbi. CCTV inspekcija veicama SIA „Rīgas ūdens” darbinieka klātbūtnē. </t>
  </si>
  <si>
    <t xml:space="preserve">Ūdensvada apvadlīnija no 50 m līdz 150 m ar nepieciešamo armatūras apsaisti būvniecības laikā </t>
  </si>
  <si>
    <t xml:space="preserve">Nodošanas-pieņemšanas dokumentācijas noformēšana </t>
  </si>
  <si>
    <t>Satiksmes organizācija</t>
  </si>
  <si>
    <t xml:space="preserve">Citi neuzskaitītie materiāli </t>
  </si>
  <si>
    <t xml:space="preserve">Zemes darbi (Ū1) </t>
  </si>
  <si>
    <t xml:space="preserve">Tranšejas rakšana, grunts izstrāde ar ekskavatoru, vidējais dziļums h=2.15 m </t>
  </si>
  <si>
    <t xml:space="preserve">Grunts izstrāde ar rokām </t>
  </si>
  <si>
    <t>Izlīdzinošā smilts slāņa 0.15 izbūve zem caurules blietētais tilpums</t>
  </si>
  <si>
    <t>Cauruļvada aizbēršana ar smilti 0.3m virs caurules blietētais tilpums</t>
  </si>
  <si>
    <t xml:space="preserve">Liekās grunts izvešana  </t>
  </si>
  <si>
    <t xml:space="preserve">Hidraulisko vairogu uzstādīšana būvbedru sienu nostiprināšanai (izmantojami pie tranšeju dziļuma &gt; 2,0m) </t>
  </si>
  <si>
    <t xml:space="preserve">Gruntsūdens līmeņa pazemināšana ar adatfiltriem rakšanas zonā. Izmantošanas apjomu (metrus, komplektu skaitu) precizē būvnieks saskaņā ar plānoto pielietojamo rakšanas darbu tehnoloģiju </t>
  </si>
  <si>
    <t xml:space="preserve">Sadzīves kanalizācijas sistēma K1 (pašteces) </t>
  </si>
  <si>
    <t xml:space="preserve">Sadzīves kanalizācijas PP uzmavu caurule DN/OD250, SN8, aploces elastīgums RF30, triecienizturība veikta pie -10oC,  EN 13476-2.  Izbūve ar atklātas tranšējas metodi, dziļumā līdz 3.5 m.  </t>
  </si>
  <si>
    <t>DN/OD315</t>
  </si>
  <si>
    <t xml:space="preserve">Sadzīves kanalizācijas PP uzmavu caurule DN/OD250, SN8, aploces elastīgums RF30, triecienizturība veikta pie -10oC,  EN 13476-2.  Izbūve ar atklātas tranšējas metodi, dziļumā līdz 2.5 m.  </t>
  </si>
  <si>
    <t>DN/OD250</t>
  </si>
  <si>
    <t xml:space="preserve">Sadzīves kanalizācijas PP uzmavu caurule DN/OD200, SN8, aploces elastīgums RF30, triecienizturība veikta pie -10oC,  EN 13476-2.  Izbūve ar atklātas tranšējas metodi, dziļumā līdz 3.0 m.  </t>
  </si>
  <si>
    <t>DN/OD200</t>
  </si>
  <si>
    <t xml:space="preserve">Kanalizācijas DN 1000 mm kolektora Slokas ielā oderēšanas darbus no skatakas līdz skatakai </t>
  </si>
  <si>
    <t>DN1000</t>
  </si>
  <si>
    <t>Apvalkcaurule PE DN/OD355 PN10, L=9.1 un L=12 m, caurulei DN/OD250 dziļumā līdz 5 m, ar cauruļu distanceriem "Integra" (vai ekvivalents)  un galu aizdari starp apvalkcauruli un cauruli</t>
  </si>
  <si>
    <t>OD355</t>
  </si>
  <si>
    <t>Apvalkcaurule PE DN/OD450 PN10, L=11 m, caurulei DN/OD300 dziļumā līdz 5 m, ar cauruļu distanceriem "Integra" (vai ekvivalents)  un galu aizdari starp apvalkcauruli un cauruli</t>
  </si>
  <si>
    <t>OD450</t>
  </si>
  <si>
    <t>Dzelzsbetona grodu aka no saliekamiem dzelzsbetona grodiem (Eiro grodi ar pamatni) PP caurulēm DN/OD250,  ar dibenu un iestrādātiem gumijas blīvgredzeniem un gropi blīvējuma iestrādei, ar stacioāra tipa ķeta lūku, ķeta slēdzamu vāku (slodzes klase D400) un "RŪ" simboliku, fiksējošām atsperēm, kāpšļiem un hidroizolāciju (akas sienām, pamatnei, pārsedzei, šuvēm no abām pusēm), apbetonējumu ap lūku 0.2m3. Montāža līdz 2.0 m dziļumā. Uzstādīšana asfaltbetonā.
(K1-4.2,  K1-16) skat. UKT-13 lapu</t>
  </si>
  <si>
    <t>Tas pats. PP caurulēm DN/OD250. Montāža līdz 2.5m dziļumā. Uzstādīšana asfaltbetonā.
(K1-1, K1-2, K1-3, K1-4, K1-4.1, K1-17, K1-18) skat. UKT-13 lapu</t>
  </si>
  <si>
    <t>Tas pats. PP caurulēm DN/OD250. Montāža līdz 3m dziļumā. Uzstādīšana asfaltbetonā.
(K1-5, K1-6, K1-7, K1-14, K1-15) skat. UKT-13 lapu</t>
  </si>
  <si>
    <t>Tas pats. PP caurulēm DN/OD250, DN/OD315. Montāža līdz 3.5m dziļumā. Uzstādīšana asfaltbetonā.
(K1-8, K1-9, K1-10, K1-11, K1-12, K1-13. K1-10.1) skat. UKT-13 lapu</t>
  </si>
  <si>
    <t xml:space="preserve">Kanalizācijas akas iekšēja hidroizolācija Penetron vai analogs </t>
  </si>
  <si>
    <t>kg</t>
  </si>
  <si>
    <t xml:space="preserve">Termonosēdošās uzmavas savienojums starp PP DN315 un keramikas cauruļvadiem d300 </t>
  </si>
  <si>
    <t xml:space="preserve">Termonosēdošās uzmavas savienojums starp PP DN250 un keramikas cauruļvadiem d250 </t>
  </si>
  <si>
    <t xml:space="preserve">Termonosēdošās uzmavas savienojums starp PP DN200 un keramikas cauruļvadiem d200 </t>
  </si>
  <si>
    <t xml:space="preserve">PP noslēgtapa DN250 SN8 </t>
  </si>
  <si>
    <t xml:space="preserve">PP trejgabals DN250 </t>
  </si>
  <si>
    <t xml:space="preserve">PP trejgabals DN200 </t>
  </si>
  <si>
    <t xml:space="preserve">PP 45° līkums DN250 </t>
  </si>
  <si>
    <t xml:space="preserve">PP 45° līkums DN200 </t>
  </si>
  <si>
    <t xml:space="preserve">Aizbāznis DN250 </t>
  </si>
  <si>
    <t xml:space="preserve">Aizbāznis DN200 </t>
  </si>
  <si>
    <t xml:space="preserve">Betons un darbi akas tekņu betonēšanai C25/30 betons, W10, F200 </t>
  </si>
  <si>
    <t xml:space="preserve">Aizsargčaula akas sienā PP DN/OD315 caurulei </t>
  </si>
  <si>
    <t xml:space="preserve">Aizsargčaula akas sienā PP DN/OD250 caurulei </t>
  </si>
  <si>
    <t xml:space="preserve">Aizsargčaula akas sienā PP DN/OD200 caurulei </t>
  </si>
  <si>
    <t xml:space="preserve">Akas vāka ieregulēšana, pielāgošana jaunajam segumam, atjaunošana, ja nepieciešams </t>
  </si>
  <si>
    <t xml:space="preserve">Blietēts šķembu slānis h=150 mm zem akām </t>
  </si>
  <si>
    <t xml:space="preserve">Pieslēgums esošai sadzīves kanalizācijai ar jauno aku uzstadīšānu </t>
  </si>
  <si>
    <t xml:space="preserve">Pieslēgums esošai sadzīves kanalizācijai </t>
  </si>
  <si>
    <t xml:space="preserve">Šķērsojumi ar esošo gāzesvādu ar to aizsardzību </t>
  </si>
  <si>
    <t xml:space="preserve">Šķērsojumi ar esošo kabeli ar to aizsardzību </t>
  </si>
  <si>
    <t xml:space="preserve">Marķējuma lentes ieklāšana kanalizācijai </t>
  </si>
  <si>
    <t xml:space="preserve">Hidrauliskā pārbaude, trases nospraušana, uzmērīšana, skalošana, CCTV inspekcija un citi saistītie darbi. CCTV inspekcija veicama SIA „Rīgas ūdens” darbinieka klātbūtnē. </t>
  </si>
  <si>
    <t xml:space="preserve">Kanalizācijas sūkņu stacijas noma, maksimālā ražība Q=550 l/s, maksimālais celšanas augstums H=7m.  Spiedkanalizācijas caurule DN630mm L=100m. </t>
  </si>
  <si>
    <t xml:space="preserve">Kanalizācijas sūkņu stacijas noma, maksimālā ražība Q=83 l/s, maksimālais celšanas augstums H=7m.  Spiedkanalizācijas caurule DN250mm L=120m.  </t>
  </si>
  <si>
    <t xml:space="preserve">Zemes darbi (K1) </t>
  </si>
  <si>
    <t xml:space="preserve">Tranšejas rakšana, grunts izstrāde ar ekskavatoru, vidējais dziļums h=3 m </t>
  </si>
  <si>
    <t>Jauno smilti atpakaļ aizbēršana blietējot (esošās grunts nomaiņa), nesatur būvgružus, akmeņus un citus elementus, granulometriskais sastāvs pieļauj blīvējuma pakāpi ≥98 saskaņā ar Proktora parasto pārbaudi</t>
  </si>
  <si>
    <t xml:space="preserve">Demontāžas darbi </t>
  </si>
  <si>
    <t xml:space="preserve">Ūdensvads d200 ar izrakšanu </t>
  </si>
  <si>
    <t xml:space="preserve">Ūdensvads d100 ar izrakšanu </t>
  </si>
  <si>
    <t xml:space="preserve">Ūdensvads d19, d20, d32, d38 ar izrakšanu </t>
  </si>
  <si>
    <t xml:space="preserve">Ūdensvada kamēra, hidrants, aizbīdnis ar izrakšanu </t>
  </si>
  <si>
    <t xml:space="preserve">Kanalizācija d300 ar izrakšanu </t>
  </si>
  <si>
    <t xml:space="preserve">Kanalizācija d225, d200 ar izrakšanu </t>
  </si>
  <si>
    <t xml:space="preserve">Kanalizācijas aka, gūlija ar izrakšanu </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</si>
  <si>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</si>
  <si>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</si>
  <si>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</si>
  <si>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</si>
  <si>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</si>
  <si>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</si>
  <si>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</si>
  <si>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</si>
  <si>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</si>
  <si>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</si>
  <si>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</si>
  <si>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</si>
  <si>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</si>
  <si>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</si>
  <si>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Betona konstrukciju (atbalstsienas, pakāpieni, pandusi u.c.) demontāža un transports uz atbērtni attālumā līdz 200m</t>
  </si>
  <si>
    <t>Būvgružu iekraušana transportā, aizvešana un nodošana izgāztuvē</t>
  </si>
  <si>
    <t>Metāla barjeru demontāža un transports uz noliktavu</t>
  </si>
  <si>
    <t>Pieturvietu nojumes demontāža un nodošana SIA "JCDecaux" noliktavā</t>
  </si>
  <si>
    <t>Ceļa zīmju un stabu demontāža un transports uz noliktavu</t>
  </si>
  <si>
    <t>Luksoforu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</si>
  <si>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</si>
  <si>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</si>
  <si>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</si>
  <si>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</si>
  <si>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</si>
  <si>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</si>
  <si>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</si>
  <si>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</si>
  <si>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</si>
  <si>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</si>
  <si>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t>Monolītbetons C30/37starp pamatu gropjplātnēm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</si>
  <si>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</si>
  <si>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</si>
  <si>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</si>
  <si>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</si>
  <si>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</si>
  <si>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ar stiklašķiedras stiegrojumu (Nr.1A) izbūve</t>
  </si>
  <si>
    <t>Pamatu gropjplātņu ar stiklašķiedras stiegrojumu (Nr.2A) izbūve</t>
  </si>
  <si>
    <t>Pamatu gropjplātņu (Nr.3) izbūve</t>
  </si>
  <si>
    <t>Pamatu gropjplātņu (Nr.3A) izbūve</t>
  </si>
  <si>
    <t xml:space="preserve">Seguma plātņu SP20/4 izbūve </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</si>
  <si>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</si>
  <si>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</si>
  <si>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</si>
  <si>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</si>
  <si>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Sliežu savilču 10x70mm montāža ar soli 1,5m gropjplātņu zonā, ieskaitot aizsarggumiju</t>
  </si>
  <si>
    <t>Sliedes 60R1 pildelementu (iekšējais un ārējais) pielīmēšana ar divkomponentu PUR līmi</t>
  </si>
  <si>
    <t>Sliedes 62R1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</si>
  <si>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</si>
  <si>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</si>
  <si>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</si>
  <si>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</si>
  <si>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</si>
  <si>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</si>
  <si>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62R1, R340GHT (rūdīta)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</si>
  <si>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</si>
  <si>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</si>
  <si>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</si>
  <si>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</si>
  <si>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</si>
  <si>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</si>
  <si>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</si>
  <si>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</si>
  <si>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</si>
  <si>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</si>
  <si>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</si>
  <si>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</si>
  <si>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</si>
  <si>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</si>
  <si>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</si>
  <si>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</si>
  <si>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</si>
  <si>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</si>
  <si>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</si>
  <si>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</si>
  <si>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</si>
  <si>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diluma kārtas AC 6 surf būvniecība 4cm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</si>
  <si>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</si>
  <si>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</si>
  <si>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Atgūta dabīgā (kaltā, vēsturiskā) akmens bruģa seguma būvniecība 18cm biezumā uz augstas stiprības minerāl-bāzes izlīdzinošās līmes kārtas Indukret-VK100 vai analogs</t>
  </si>
  <si>
    <t>Atgūta dabīgā akmens bruģa seguma būvniecība 15cm biezumā uz smilts izlīdzinošās kārtas</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</si>
  <si>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</si>
  <si>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</si>
  <si>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</si>
  <si>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</si>
  <si>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</si>
  <si>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</si>
  <si>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</si>
  <si>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</si>
  <si>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</si>
  <si>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</si>
  <si>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</si>
  <si>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Ceļa zīmes metāla konsoles uzstrādīšana uz betona pamata, konsoles garums līdz 6,0m</t>
  </si>
  <si>
    <t>Priekšrocības zīmju uzstādīšana</t>
  </si>
  <si>
    <t>Aizlieguma zīmju uzstādīšana</t>
  </si>
  <si>
    <t>Rīkojuma zīmju uzstādīšana</t>
  </si>
  <si>
    <t>Norādījuma zīmju uzstādīšana</t>
  </si>
  <si>
    <t>Papildzīmes uzstādīšana</t>
  </si>
  <si>
    <t>Esošu ceļa zīmju pārvietošana</t>
  </si>
  <si>
    <t>Elektroniskā informācijas displeja pamata ar noseg-vāku izbūve</t>
  </si>
  <si>
    <t>Pieturvietu nojumes uzstādīšana</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</si>
  <si>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</si>
  <si>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</si>
  <si>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</si>
  <si>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</si>
  <si>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</si>
  <si>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sistēma K2 (pašteces)</t>
  </si>
  <si>
    <t>Lietus kanalizācijas PP uzmavu caurule DN/ID600, SN8, aploces elastīgums RF30, triecienizturība veikta pie -10oC,  EN 13476-3.  Izbūve ar atklātas tranšējas metodi, dziļumā līdz 3.2 m. DN/ID600</t>
  </si>
  <si>
    <t>Lietus kanalizācijas PP uzmavu caurule DN/ID500, SN8, aploces elastīgums RF30, triecienizturība veikta pie -10oC,  EN 13476-3.  Izbūve ar atklātas tranšējas metodi, dziļumā līdz 2.6 m. DN/ID500</t>
  </si>
  <si>
    <t>Lietus kanalizācijas PP uzmavu caurule DN/OD250, SN8, aploces elastīgums RF30, triecienizturība veikta pie -10oC,  EN 13476-2.  Izbūve ar atklātas tranšējas metodi, dziļumā līdz 2 m. DN/OD250</t>
  </si>
  <si>
    <t>Lietus kanalizācijas PP uzmavu caurule DN/OD200, SN8, aploces elastīgums RF30, triecienizturība veikta pie -10oC,  EN 13476-2.  Izbūve ar atklātas tranšējas metodi, dziļumā līdz 2 m. DN/OD200</t>
  </si>
  <si>
    <t>Lietus kanalizācijas PP uzmavu caurule DN/OD160, SN8, aploces elastīgums RF30, triecienizturība veikta pie -10oC,  EN 13476-2.  Izbūve ar atklātas tranšējas metodi, dziļumā līdz 3.2 m. DN/OD160</t>
  </si>
  <si>
    <t>Lietus kanalizācijas PP uzmavu caurule DN/OD160, SN8, aploces elastīgums RF30, triecienizturība veikta pie -10oC,  EN 13476-2.  Izbūve ar atklātas tranšējas metodi, dziļumā līdz 1.4 m. DN/OD160</t>
  </si>
  <si>
    <t>Kanalizācijas d1000 mm kolektora Slokas ielā oderēšanas darbus no esošas skatakas līdz skatakai</t>
  </si>
  <si>
    <t>Individuālā risinājuma polimērmateriālu drenāžas aka CSL ID600.OD400.315.D400priekš DN/ID600 R2 tipa UP  veida (neperforētājiem) maģistrālājiem kolektora vadiem, kas ir paredzēta izmantošanai treilervadu (kombinētajā) sistēmā, L=13.5m DN/ID600</t>
  </si>
  <si>
    <t>PP līkums DN/ID600 9o DN/ID600</t>
  </si>
  <si>
    <t>PP līkums 45o DN/OD160, SN8 DN/OD160</t>
  </si>
  <si>
    <t>Aizsargcaurule OD355 PE100 SDR 17 PN10, L=10.4 m (2.gab.), L=10 m (1.gab.), L=9 m (2.gab.), L=7.5 m (1.gab.) caurulei DN/OD200 dziļumā līdz 2.3m, ar cauruļu distanceriem "Integra" (vai ekvivalents) un galu aizdari starp apvalkcauruli un cauruli</t>
  </si>
  <si>
    <t>PP cauruļu neuzskaitītie veidgabali</t>
  </si>
  <si>
    <t>Dzelzsbetona grodu aka no saliekamiem dzelzsbetona grodiem (Eiro grodi ar pamatni) PP caurulēm DN/ID500, DN/ID600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3.5 m dziļumā. Uzstādīšana asfaltbetonā.DN1000</t>
  </si>
  <si>
    <t>Dzelzsbetona grodu aka no saliekamiem dzelzsbetona grodiem (Eiro grodi ar pamatni) PP caurulēm DN/ID500, DN/ID600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 m dziļumā. Uzstādīšana asfaltbetonā.DN1000</t>
  </si>
  <si>
    <t>Tas pats. Montāža līdz 2.5 m dziļumā. Uzstādīšana asfaltbetonā.DN1000</t>
  </si>
  <si>
    <t>Tas pats. Montāža līdz 2 m dziļumā. Uzstādīšana asfaltbetonā.DN1000</t>
  </si>
  <si>
    <t>Uz vietas izlejamā skataka - d1000 esošam kolektoram, savienojumam ar PP cauruli DN/ID600, ar rūpnieciski ražotiem groda elementiem EIRO grodi DN1500, ar pārsedzi, ar izlīdzināšanas gredzeniem, peldoša tipa ķeta lūku, ķeta slēdzamu vāku (slodzes klase D400), fiksējošām atsperēm, kāpšļiem un hidroizolāciju (akas sienām, pamatnei, pārsedzei, šuvēm no abām pusēm). Montāža līdz 4.8 m dziļumā. Uzstādīšana asfaltbetonā. Uz vietas izlejamās skatakas elementa materiālu specifikāciju, ka arī izbūvēs risinājumus skat. LKT-11 lapā.</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</si>
  <si>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asfaltbetonā.DN/ID600</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</si>
  <si>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</si>
  <si>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1.5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asfaltbetonā.DN/ID600</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</si>
  <si>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</si>
  <si>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ACO Multiline V200 līnijveida drenāža L=1.5m komplektā ar:
- kanāls L=1.0 m - 1.gab.;
- vertikālais cauruļu pieslēgums caur formētu blīvējumu kanāla pamatnē L=0.5 m elemetam - 1.gab.;
- gala noslēgs - 2.gab.;                                     - čuguna reste ar fiksācijas mehānismu, stiprības klase E600;                                                 - betona darbi apkārt teknei</t>
  </si>
  <si>
    <t>Betons un darbi akas tekņu, pamatnes betonēšanai C25/30 betons, W10, F200</t>
  </si>
  <si>
    <r>
      <t>m</t>
    </r>
    <r>
      <rPr>
        <vertAlign val="superscript"/>
        <sz val="10"/>
        <rFont val="Arial"/>
        <family val="2"/>
      </rPr>
      <t>3</t>
    </r>
  </si>
  <si>
    <t>Blietēts šķembu slānis zem akām un gūlijam h=200mm</t>
  </si>
  <si>
    <t>Aizsargčaula akas sienā PP ID600 caurulei, EN 13476</t>
  </si>
  <si>
    <t>Aizsargčaula akas sienā PP ID500 caurulei, EN 13476</t>
  </si>
  <si>
    <t>Aizsargčaula akas sienā PP OD250 caurulei, EN 13476</t>
  </si>
  <si>
    <t>Aizsargčaula akas sienā PP OD200 caurulei, EN 13476</t>
  </si>
  <si>
    <t>Aizsargčaula akas sienā PP OD160 caurulei, EN 13476</t>
  </si>
  <si>
    <t xml:space="preserve">Termonosēdošās uzmavas savienojums starp jauno PP DN/OD160 un esošo d150 cauruļvadiem </t>
  </si>
  <si>
    <t>Akas vāka, restes ieregulēšana, pielāgošana jaunajam segumam, atjaunošana, ja nepieciešams</t>
  </si>
  <si>
    <t>Marķējuma lentes ieklāšana kanalizācijai</t>
  </si>
  <si>
    <t>Šķērsojumi ar esošo gāzesvādu un to aizsardzība</t>
  </si>
  <si>
    <t>Šķērsojumi ar esošo cauruli</t>
  </si>
  <si>
    <t>Šķērsojumi ar jaunprojektējamo cauruli</t>
  </si>
  <si>
    <t xml:space="preserve">Kanalizācijas sūkņu stacijas noma, maksimālā ražība Q=550 l/s, maksimālais celšanas augstums H=7m.  Spiedkanalizācijas caurule DN630mm L=90m. </t>
  </si>
  <si>
    <t>Hidrauliskā pārbaude, trases nospraušana, uzmērīšana, skalošana, CCTV inspekcija un citi saistītie darbi</t>
  </si>
  <si>
    <t>Nodošanas-pieņemšanas dokumentācijas noformēšana</t>
  </si>
  <si>
    <t>Citi neuzskaitītie materiāli</t>
  </si>
  <si>
    <t>Zemes darbi (K2)</t>
  </si>
  <si>
    <t>Tranšejas rakšana, grunts izstrāde ar ekskavatoru, vidējais dziļums h=2.8 m</t>
  </si>
  <si>
    <t>Grunts izstrāde ar rokām</t>
  </si>
  <si>
    <t>Izlīdzinošā smilts slāņa 0.15 izbūve zem caurules</t>
  </si>
  <si>
    <t>Cauruļvada aizbēršana ar smilti 0.3m virs caurules</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</si>
  <si>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</si>
  <si>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</si>
  <si>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</si>
  <si>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</si>
  <si>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HDPE gofrēta dubultsienu drenāžas caurule OD160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µm300
Ūdens caurlaidība VIH50, pēc LVS EN ISO 11058, m/s ≥0.180
Ūdens noteces modulis q, pēc LVS EN ISO 11058, l/ m2 s ≥180</t>
  </si>
  <si>
    <t>HDPE gofrēta dubultsienu drenāžas caurule OD110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</si>
  <si>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 xml:space="preserve">Lietus kanalizācijas PP uzmavu caurule DN/OD200, SN8, aploces elastīgums RF30, triecienizturība veikta pie -10oC,  EN 13476-2.  Izbūve ar atklātas tranšējas metodi, dziļumā līdz 2 m. </t>
  </si>
  <si>
    <t>Drenāžas kontrolaka DN/ID600, H līdz 2.5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</si>
  <si>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 xml:space="preserve">Tas pats, DN/ID600, H līdz 2 m </t>
  </si>
  <si>
    <t xml:space="preserve">Tas pats, DN/ID600, H līdz 1.5 m </t>
  </si>
  <si>
    <t>Neaustais ģeotekstils &gt;150g/m²</t>
  </si>
  <si>
    <t>m2</t>
  </si>
  <si>
    <t>Skalotie oļi apkārt drenāžas caurulei, fr. 5-20 mm</t>
  </si>
  <si>
    <t>Akas vāka, pielāgošana jaunajam segumam, atjaunošana, ja nepieciešams</t>
  </si>
  <si>
    <t>Šķērsojumi ar esošo cauruli un to aizsardzība</t>
  </si>
  <si>
    <t>Zemes darbi (DR1)</t>
  </si>
  <si>
    <t>Tranšejas rakšana, grunts izstrāde ar ekskavatoru, vidējais dziļums h=2.2 m</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</si>
  <si>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</si>
  <si>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</si>
  <si>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Lietus kanalizācijas tīkli LKT</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</si>
  <si>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</si>
  <si>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Veikt esošo ģeodēzisko punktu pārnešanu</t>
  </si>
  <si>
    <t>Jauna ģeodēziskā punkta ierīkošana un vietējā tīkla segmenta pilnveidošana</t>
  </si>
  <si>
    <t>Lokālā tāme Nr.4</t>
  </si>
  <si>
    <t>Elektroapgāde (ārējie tīkli) ST RPR tīkli</t>
  </si>
  <si>
    <t>10kV  un 0.4kV kabeļu līnijas</t>
  </si>
  <si>
    <t>Darbu izmaksas</t>
  </si>
  <si>
    <t>Tranšeja - bedre kabeļa vai citu apakšzemes komunikāciju apsekošanai (šurfēšana)</t>
  </si>
  <si>
    <t>Tranšejas rakšana un aizbēršana trīs līdz četru kabeļu (caurules) gūldīšanai 1m dziļumā</t>
  </si>
  <si>
    <t>Tranšejas rakšana un aizbēršana viena līdz divu kabeļu (caurules) gūldīšanai 0.7m dziļumā (esoša kabeļa)</t>
  </si>
  <si>
    <t>Tranšejas rakšana un aizbēršana trīs līdz četru kabeļu (caurules) gūldīšanai 0.7m dziļumā (esoša kabeļa)</t>
  </si>
  <si>
    <t>Tranšejas rakšana un aizbēršana trīs līdz četru kabeļu (caurules) gūldīšanai 1m dziļumā (esoša kabeļa)</t>
  </si>
  <si>
    <t>Kabeļu aizsargcaurules d=125 līdz 160 mm ieguldīšana gatavā tranšejā</t>
  </si>
  <si>
    <t xml:space="preserve">Materiālu izmaksas  </t>
  </si>
  <si>
    <t>Gala vāks, caurulei</t>
  </si>
  <si>
    <t>Caurule, gofrēta 1250N, d=125</t>
  </si>
  <si>
    <t>Signāllenta kabeļlīnijai, platums 125 mm</t>
  </si>
  <si>
    <t>10kV kabeļu līnijas</t>
  </si>
  <si>
    <t>Tranšeja - bedre VS kapēm</t>
  </si>
  <si>
    <t>Tranšejas rakšana un aizbēršana viena līdz divu kabeļu (caurules) gūldīšanai 0.7m dziļumā ar rokām</t>
  </si>
  <si>
    <t>Tranšejas rakšana un aizbēršana trīs līdz četru kabeļu (caurules) gūldīšanai 0.7m dziļumā ar rokām</t>
  </si>
  <si>
    <t>Tranšejas rakšana un aizbēršana trīs līdz četru kabeļu (caurules) gūldīšanai 1m dziļumā ar rokām</t>
  </si>
  <si>
    <t>Tranšejas rakšana un aizbēršana viena līdz divu kabeļu (caurules) gūldīšanai 1m dziļumā (esoša kabeļa)</t>
  </si>
  <si>
    <t>Kabeļa mehāniskā aizsarzība ar lentveida vai rievzobu profiliem</t>
  </si>
  <si>
    <t>Visu spriegumu  plastm. vai papīra izolācijas kabeļu gala uzgaļu montāža</t>
  </si>
  <si>
    <t>VS 3 dzīslu kabeļa demontāža</t>
  </si>
  <si>
    <t>Visu spriegumu  esošo kabeļu mehāniskā aizsardzība ar dalīto cauruli</t>
  </si>
  <si>
    <t>Kape kabeļgalu hermetizēšanai</t>
  </si>
  <si>
    <t>Aizsargprofils kabelim, plastmasas</t>
  </si>
  <si>
    <t>Caurule, gofrēta 1250N, d=160</t>
  </si>
  <si>
    <t>Caurule, dalāma 750N, d=160</t>
  </si>
  <si>
    <t>Savienojums, dalāmai caurulei 750N, d=160</t>
  </si>
  <si>
    <t>0.4kV kabeļu līnijas</t>
  </si>
  <si>
    <t>Tranšeja - bedre ZS uzmavām</t>
  </si>
  <si>
    <t>Tranšeja - bedre ZS kapēm</t>
  </si>
  <si>
    <t>Tranšejas rakšana un aizbēršana viena līdz divu kabeļu (caurules) gūldīšanai 0.7m dziļumā</t>
  </si>
  <si>
    <t>ZS kabeļa 185 mm2 un lielāka ieguldīšana gatavā tranšejā</t>
  </si>
  <si>
    <t>ZS kabeļa 185 mm2 un lielāka ievēršana caurulē</t>
  </si>
  <si>
    <t>ZS kabeļa demontāža</t>
  </si>
  <si>
    <t xml:space="preserve">ZS plastmasas izolācijas kabeļa 185 mm2  un lielāka savienošanas uzmavas montāža </t>
  </si>
  <si>
    <t>Kabelis 1kV, četrdzīslu 4x240 Al</t>
  </si>
  <si>
    <t>Savienošanas uzmava 1kV četrdzīslu kabelim</t>
  </si>
  <si>
    <t>Caurule, dalāma 750N, d=110</t>
  </si>
  <si>
    <t>Citi darbi</t>
  </si>
  <si>
    <t>EPL vai sarkanās līnijas nospraušana</t>
  </si>
  <si>
    <t>km</t>
  </si>
  <si>
    <t>EPL digitālā uzmērīšana</t>
  </si>
  <si>
    <t>Transporta un gājēju kustības organizēšana</t>
  </si>
  <si>
    <t>obj.</t>
  </si>
  <si>
    <t>Rakšanas atļaujas saņemšana</t>
  </si>
  <si>
    <t>Tehniskās dokumentācijas izgatavošana</t>
  </si>
  <si>
    <t>Lokālā tāme Nr.5</t>
  </si>
  <si>
    <t>Elektroapgāde (ārējie tīkli) abonentu un apgaismojuma tīkli</t>
  </si>
  <si>
    <t>Rīgas Satiksmes vilces kabeļu rekonstrukcijas darbi</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</si>
  <si>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</si>
  <si>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</si>
  <si>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</si>
  <si>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</si>
  <si>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</si>
  <si>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</si>
  <si>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</si>
  <si>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</si>
  <si>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</si>
  <si>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</si>
  <si>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Objekta digitālais uzmērījums</t>
  </si>
  <si>
    <t>Esošu būvgružu, atkritumu savākšana un transports uz būvuzņēmēja atbērtni</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</si>
  <si>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</si>
  <si>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</si>
  <si>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</si>
  <si>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</si>
  <si>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</si>
  <si>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</si>
  <si>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Montāžas palīgmateriāli  (skrūves, saites, kabeļi, gala apdares)</t>
  </si>
  <si>
    <t>Apgaismojuma izbūve</t>
  </si>
  <si>
    <t>Kabeļu brīdinājuma lentas noguldīšana</t>
  </si>
  <si>
    <t>Kabeļu aizsargcaurules d=līdz 110 mm ieguldīšana gatavā tranšejā</t>
  </si>
  <si>
    <t>Kabeļu aizsargcaurules d=līdz 110 mm ieguldīšana gatavā tranšejā uz esoša kabeļa</t>
  </si>
  <si>
    <t>Kabeļu gala kapes montāža</t>
  </si>
  <si>
    <t>Kabeļa demontāža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</si>
  <si>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</si>
  <si>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</si>
  <si>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</si>
  <si>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</si>
  <si>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Kabeļu gala kape</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</si>
  <si>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</si>
  <si>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</si>
  <si>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</si>
  <si>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</si>
  <si>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</si>
  <si>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</si>
  <si>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</si>
  <si>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Kabeļu akas montāža tranšejā</t>
  </si>
  <si>
    <t>ZS kabeļa ievēršana caurulē</t>
  </si>
  <si>
    <t>Kabelis NYY-1-3x4</t>
  </si>
  <si>
    <t>Kabelis NYY-1-5x4</t>
  </si>
  <si>
    <t>Gala apdare (g/a) līdz 1kV, kabelim 4 mm2</t>
  </si>
  <si>
    <t>Automātslēdzis 1P, C, 6A</t>
  </si>
  <si>
    <t>Automātslēdzis 1P, B, 16A</t>
  </si>
  <si>
    <t>Elektroenerģijas skaitītājs 230V, DIN sliedes</t>
  </si>
  <si>
    <t>Sadalnes kārbas balstos</t>
  </si>
  <si>
    <t>Kabeļa aka, zemseguma. Evopipes EVO TC900/700/450 vai analoga</t>
  </si>
  <si>
    <t>Plastikāta aizsargcaurule D=50mm, FLEX 450N</t>
  </si>
  <si>
    <t>Plastikāta aizsargcaurule D=110mm, FLEX 750N</t>
  </si>
  <si>
    <t>Kabeļa brīdinājuma lenta platums 80 mm. EVOPIPES vai analoga</t>
  </si>
  <si>
    <t>Smiltis</t>
  </si>
  <si>
    <t>Luksoforu elektroapgādes tīkli</t>
  </si>
  <si>
    <t>Sakaru moduļa uzstādīšana</t>
  </si>
  <si>
    <t>Luksofora statnes pamata uzstādīšana</t>
  </si>
  <si>
    <t>Luksofora statnes uzstādīšana</t>
  </si>
  <si>
    <t>Luksofora balsteņa montāža</t>
  </si>
  <si>
    <t>Ceļa zīmju balsteņa montāža</t>
  </si>
  <si>
    <t>Luksofora iznesumu traverzas montāža</t>
  </si>
  <si>
    <t>Luksoforu montāža un uzstādīšana uz balsteņa</t>
  </si>
  <si>
    <t>Luksoforu montāža un uzstādīšana uz traverzas</t>
  </si>
  <si>
    <t>Transporta detektēšananas kameras uzstādīšana</t>
  </si>
  <si>
    <t>Gājēju detektēšananas kameras uzstādīšana</t>
  </si>
  <si>
    <t>Videokameras uzstādīšana</t>
  </si>
  <si>
    <t>Videokameru moduļa uzstādīšana</t>
  </si>
  <si>
    <t>Akustiskā signāla bloka uzstādīšana</t>
  </si>
  <si>
    <t>Kontroliera programmēšana un darbības pārbaude objektā</t>
  </si>
  <si>
    <t>Luksoforu demontāža</t>
  </si>
  <si>
    <t>Luksofora statnes un balsteņa demontāža</t>
  </si>
  <si>
    <t>Luksoforu objekta digitālais uzmērījums</t>
  </si>
  <si>
    <t>Sakaru iekārta</t>
  </si>
  <si>
    <t>Luksofora statnes pamats</t>
  </si>
  <si>
    <t>Luksofora statne ar kontaktspaili</t>
  </si>
  <si>
    <t>Luksofora balstenis</t>
  </si>
  <si>
    <t>Ceļa zīmju balstenis</t>
  </si>
  <si>
    <t>Ceļa zīmju balstenis 2m</t>
  </si>
  <si>
    <t>Luksofora iznesuma traverza. Dažāda garuma</t>
  </si>
  <si>
    <t>3 sekciju luksofors (GED), d=200mm, ar kronšteinu</t>
  </si>
  <si>
    <t>Gājēju luksofors (GED), d=200mm, ar kronšteinu</t>
  </si>
  <si>
    <t>Kabelis NYY 3x1,5</t>
  </si>
  <si>
    <t>Kabelis NYY 7x1,5</t>
  </si>
  <si>
    <t>Kabelis NYY 12x1,5</t>
  </si>
  <si>
    <t>Kabelis NYY 19x1,5</t>
  </si>
  <si>
    <t>Kabelis CAT5e  Outdoor</t>
  </si>
  <si>
    <t>Akustiskā signāla bloks</t>
  </si>
  <si>
    <t>TrafiCam X-streamvideo detektors vai analogs</t>
  </si>
  <si>
    <t>Gājēju, velosipēdistu un transportlīdzekļu detekcijas kombinētā termo un video kamera. Detekcijas attālums 3-25m</t>
  </si>
  <si>
    <t>PT3 Mini PanoVu vai analoga 180' kamera</t>
  </si>
  <si>
    <t>Interfeisa karte videodetektoram</t>
  </si>
  <si>
    <t>Instalācijas palīgmateriāli (skrūves, kabeļi, gala apdares)</t>
  </si>
  <si>
    <t>Plastikāta aizsargcaurule D=110mm, FLEX 450N</t>
  </si>
  <si>
    <t>Plastikāta aizsargcaurule D=110mm, HARD 750N</t>
  </si>
  <si>
    <t>Kabeļa brīdinājuma lenta L125</t>
  </si>
  <si>
    <t>Lokālā tāme Nr.6</t>
  </si>
  <si>
    <t>Elektroapgāde (ārējā) ST RPR elektroenerģijas pieslēgums</t>
  </si>
  <si>
    <t xml:space="preserve">0,4kV kabeļu līnijas. Pieslēgums pēc tehniskajiem noteikumiem nr.111574195 </t>
  </si>
  <si>
    <t>Uzskaites sadalnes vairākiem elektroenerģijas skaitītājiem un kabeļu komutācijas sekciju montāža (piem., KKM+USM tipa)</t>
  </si>
  <si>
    <t>Uzskaites sadalnes vairākiem elektroenerģijas skaitītājiem un kabeļu komutācijas sekciju demontāža (piem., KKM+USM tipa)</t>
  </si>
  <si>
    <t>Drošinātāju uzstādīšana</t>
  </si>
  <si>
    <t>Automātslēdža demontāža sadalnē</t>
  </si>
  <si>
    <t>Automātslēdzis 3P, C, 20A</t>
  </si>
  <si>
    <t>Drošinātājs NH00, gL/gG, 50A</t>
  </si>
  <si>
    <t>Drošinātājs NH2, gL/gG, 160A</t>
  </si>
  <si>
    <t>Drošinātāja nazis NH2,  400A</t>
  </si>
  <si>
    <t xml:space="preserve">Sadalne uzskaites/kabeļu, gabarīts 4, UK4-2/63-23-002                                                                                                </t>
  </si>
  <si>
    <t>Pamatne sadalnēm ar gabarītu 4, P4</t>
  </si>
  <si>
    <t>Profilpuscilindra slēdzene „Pusmēness”</t>
  </si>
  <si>
    <t>Keramzīts (50l maiss)</t>
  </si>
  <si>
    <t>Palīgmateriāli</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</si>
  <si>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</si>
  <si>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</si>
  <si>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</si>
  <si>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</si>
  <si>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</si>
  <si>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</si>
  <si>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</si>
  <si>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t>mehānismi</t>
  </si>
  <si>
    <t>Karstā asfalta izlīdzinošās kārtas AC 22 bin būvniecība 6-8cm biezumā, S-III klase</t>
  </si>
  <si>
    <t>Izbūvēt ēkas pamatu hidroizolāciju Secudrain WD (vai analogu)</t>
  </si>
  <si>
    <t>Darbs.</t>
  </si>
  <si>
    <t>Montāža FE</t>
  </si>
  <si>
    <t>Hermētiskās pārbaudes</t>
  </si>
  <si>
    <t>Gāzes vada izpūšana</t>
  </si>
  <si>
    <t>Pievienošanās vietas montāža</t>
  </si>
  <si>
    <t>Gultnes veidošana un piebēršana</t>
  </si>
  <si>
    <t>Esošā gāzesvada demontāža</t>
  </si>
  <si>
    <t>Izolācijas uzklāšana</t>
  </si>
  <si>
    <t>Rakšana</t>
  </si>
  <si>
    <t>Materiāli</t>
  </si>
  <si>
    <t>Tērauda caurule D 114</t>
  </si>
  <si>
    <t>Tērauda caurule D 133</t>
  </si>
  <si>
    <t>Gala noslēgs D 133</t>
  </si>
  <si>
    <t>Gala noslēgs D 114</t>
  </si>
  <si>
    <t>Tērauda līkumi D 114</t>
  </si>
  <si>
    <t>Tērauda līkumi D 133</t>
  </si>
  <si>
    <t>Izolācija kebu kaučuka</t>
  </si>
  <si>
    <t>Pāreja D114/133</t>
  </si>
  <si>
    <t>Piefrēzēšanās atloki</t>
  </si>
  <si>
    <t>Kape ar betona riņķi</t>
  </si>
  <si>
    <t>Gāzes pārtraucēji D 114</t>
  </si>
  <si>
    <t>Pakalpojumi.</t>
  </si>
  <si>
    <t>Ģeodēzija</t>
  </si>
  <si>
    <t>Transports un mehānismi</t>
  </si>
  <si>
    <t>Šuvju starošana</t>
  </si>
  <si>
    <t>Trases nospraužšna dabā</t>
  </si>
  <si>
    <t>Tehniskā uzraudzība</t>
  </si>
  <si>
    <t>Civiltiesiskā apdrošināšana</t>
  </si>
  <si>
    <t>Dokumentu sagatavošana</t>
  </si>
  <si>
    <t>Lokālā tāme Nr.7</t>
  </si>
  <si>
    <t>Gāzes vada pārlikšana</t>
  </si>
  <si>
    <t>Šķērsojumi ar esošo kabeli ar to aizsardzību (ŪK tīklu izbūves zonā uz būvniecības laiku):- esošo kabeļu atrakšana un to dziļuma un stāvokļa precizēšana projektētājās šķērsojuma vietās;                          -esošo kabeļu nostiprināšana, šķērsošanas vietā iemontējot apvalkcaurlē vai koka dēļu apvalkā un nostiprinot  pār tranšeju pārliktu siju</t>
  </si>
  <si>
    <t>Apvalkcauruļu montāža</t>
  </si>
  <si>
    <t>Centrējošo gredzenu uzstādīšana</t>
  </si>
  <si>
    <t>Izolācijas uzstādīšana</t>
  </si>
  <si>
    <t>Kontrol cauruļu uzstādīšana</t>
  </si>
  <si>
    <t>Elektro pārvadu montāža</t>
  </si>
  <si>
    <t>Gala aizdares montāža</t>
  </si>
  <si>
    <t>Tērauda apvalkcaurule D 108</t>
  </si>
  <si>
    <t>Apvalkcaurule D 219</t>
  </si>
  <si>
    <t>Apvalkcaurules gala aizdares</t>
  </si>
  <si>
    <t>Elektro pārvadi</t>
  </si>
  <si>
    <t>Dielektriskie centrātori</t>
  </si>
  <si>
    <t>Kontrolcaurules</t>
  </si>
  <si>
    <t>Lokālā tāme Nr.8</t>
  </si>
  <si>
    <t>Sadalošais gāzes vads</t>
  </si>
  <si>
    <t xml:space="preserve">Tāme sastādīta 2020.gada </t>
  </si>
  <si>
    <t>Tiešās izmaksas kopā, t. sk. darba devēja sociālais nodoklis (23.59%)</t>
  </si>
  <si>
    <t>Tāme sastādīta 2021.gada cenās, pamatojoties uz TS-CD daļas rasējumiem. Tāmes izmaksas</t>
  </si>
  <si>
    <t xml:space="preserve">Tāme sastādīta 20___.gada </t>
  </si>
  <si>
    <t>Tāme sastādīta 2021.gada cenās, pamatojoties uz LKT daļas rasējumiem. Tāmes izmaksas</t>
  </si>
  <si>
    <t>Tiešās izmaksas kopā, t. sk. darba devēja sociālais nodoklis (23,59%)</t>
  </si>
  <si>
    <t xml:space="preserve">Tāme sastādīta 20__.gada </t>
  </si>
  <si>
    <t>Indikācijas kabeļu izvada mezgls uz aizbīdņa kapi, bez aizbīdņa:
- stacionāra tipa aizbīdņu kape (slodzes klase D400) ar atbalsta plāksni zem kapes ar minimālo iekšējo diametru 160 mm, ar RŪ logo, izbūve zālājā un asfaltbetonā;
- PE caurule OD90 PE100-RC SDR 17, PN10, L=1.5m;
- Betona balsts C25/30
(UM-1, UM-5.2, UM-9.4, UM-21) skat. UKT-12 lapu, skat. UKT-13 lapu</t>
  </si>
  <si>
    <t>Tāme sastādīta 2021.gada cenās, pamatojoties uz UKT daļas rasējumiem.             Tāmes izmaksas</t>
  </si>
  <si>
    <t>Tiešās izmaksas kopā, t. sk. darba devēja sociālais nodoklis (23.59%):</t>
  </si>
  <si>
    <t>Tāme sastādīta 2021.gada cenās, pamatojoties uz GAT daļas rasējumiem. Tāmes izmaksas</t>
  </si>
  <si>
    <t>Tāme sastādīta 2021.gada cenās, pamatojoties uz ELT-3 daļas rasējumiem. Tāmes izmaksas</t>
  </si>
  <si>
    <t>Tāme sastādīta 2021.gada cenās, pamatojoties uz ELT-2 daļas rasējumiem. Tāmes izmaksas</t>
  </si>
  <si>
    <t>Metāla aizsargprofils (montējams pie kontakttīkla balsta)</t>
  </si>
  <si>
    <t>Tāme sastādīta 2021.gada cenās, pamatojoties uz ELT-1 daļas rasējumiem. Tāmes izmaksas</t>
  </si>
  <si>
    <t>Uzliekamo pārvedu iebūve*</t>
  </si>
  <si>
    <t>Uzliekamo pārvedu nojaukšana*</t>
  </si>
  <si>
    <t>Uzliekamo pārvedu uzraudzība*</t>
  </si>
  <si>
    <t>Uzliekamo pārvedu noma un nolietojums*</t>
  </si>
  <si>
    <r>
      <t>Satiksmes organizēšana būvdarbu laikā</t>
    </r>
    <r>
      <rPr>
        <sz val="9"/>
        <rFont val="Arial Narrow"/>
        <family val="2"/>
        <charset val="186"/>
      </rPr>
      <t xml:space="preserve"> (tai skaitā arī norobežojumi tramvaja kustības viensliežu (divvirzienu) posmam un sliežu pārvedu zonai)</t>
    </r>
    <r>
      <rPr>
        <sz val="9"/>
        <color rgb="FF00B050"/>
        <rFont val="Arial Narrow"/>
        <family val="2"/>
        <charset val="186"/>
      </rPr>
      <t xml:space="preserve"> </t>
    </r>
  </si>
  <si>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</si>
  <si>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Tramvaja sliežu demontāža un transports uz RP SIA "Rīgas satiksme" noliktavu*</t>
  </si>
  <si>
    <t>Esošo gulšņu demontāža, šķirošana un transports uz atbērtni attālumā līdz 200m vai RP SIA "Rīgas satiksme" noliktavu attālumā līdz 5km*</t>
  </si>
  <si>
    <t xml:space="preserve">Uzstādīt plastikāta stabiņus ar atstarotājiem, krāsa pelēka, h=75cm </t>
  </si>
  <si>
    <t>* darbus Pasūtītājs veiks pats, līdz ar to būvuzņēmējam tie nav jāveic un par tiem cena nav jānorāda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</si>
</sst>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dd"/>
  </numFmts>
  <fonts count="36" x14ac:knownFonts="1">
    <font>
      <sz val="11"/>
      <color theme="1"/>
      <name val="Calibri"/>
      <family val="2"/>
      <charset val="186"/>
      <scheme val="minor"/>
    </font>
    <font>
      <i/>
      <sz val="12"/>
      <color theme="1"/>
      <name val="Times New Roman"/>
      <family val="1"/>
    </font>
    <font>
      <b/>
      <sz val="12"/>
      <color rgb="FF414142"/>
      <name val="Times New Roman"/>
      <family val="1"/>
    </font>
    <font>
      <sz val="12"/>
      <color theme="1"/>
      <name val="Times New Roman"/>
      <family val="1"/>
    </font>
    <font>
      <b/>
      <sz val="12"/>
      <color theme="1"/>
      <name val="Times New Roman"/>
      <family val="1"/>
    </font>
    <font>
      <sz val="12"/>
      <color rgb="FF414142"/>
      <name val="Times New Roman"/>
      <family val="1"/>
    </font>
    <font>
      <sz val="12"/>
      <color rgb="FFFF0000"/>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Times New Roman"/>
      <family val="1"/>
    </font>
    <font>
      <sz val="8"/>
      <name val="Times New Roman"/>
      <family val="1"/>
    </font>
    <font>
      <sz val="10"/>
      <color theme="1"/>
      <name val="Times New Roman"/>
      <family val="1"/>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vertAlign val="superscript"/>
      <sz val="10"/>
      <name val="Arial"/>
      <family val="2"/>
    </font>
    <font>
      <b/>
      <sz val="10"/>
      <name val="Arial"/>
      <family val="2"/>
      <charset val="186"/>
    </font>
    <font>
      <b/>
      <sz val="10"/>
      <name val="Arial"/>
      <family val="2"/>
    </font>
    <font>
      <sz val="9"/>
      <name val="Arial Narrow"/>
      <family val="2"/>
      <charset val="186"/>
    </font>
    <font>
      <b/>
      <sz val="9"/>
      <name val="Arial Narrow"/>
      <family val="2"/>
      <charset val="186"/>
    </font>
    <font>
      <sz val="12"/>
      <name val="Times New Roman"/>
      <family val="1"/>
      <charset val="186"/>
    </font>
    <font>
      <b/>
      <sz val="10"/>
      <color theme="0"/>
      <name val="Arial Narrow"/>
      <family val="2"/>
    </font>
    <font>
      <b/>
      <i/>
      <sz val="10"/>
      <color theme="0"/>
      <name val="Arial Narrow"/>
      <family val="2"/>
    </font>
    <font>
      <sz val="10"/>
      <color theme="1"/>
      <name val="Arial Narrow"/>
      <family val="2"/>
    </font>
    <font>
      <b/>
      <sz val="10"/>
      <color theme="1"/>
      <name val="Arial Narrow"/>
      <family val="2"/>
    </font>
    <font>
      <sz val="10"/>
      <name val="Helv"/>
    </font>
    <font>
      <sz val="9"/>
      <color indexed="8"/>
      <name val="Arial Narrow"/>
      <family val="2"/>
    </font>
    <font>
      <b/>
      <sz val="9"/>
      <color rgb="FFFF0000"/>
      <name val="Arial Narrow"/>
      <family val="2"/>
    </font>
    <font>
      <sz val="9"/>
      <color rgb="FF00B050"/>
      <name val="Arial Narrow"/>
      <family val="2"/>
      <charset val="186"/>
    </font>
  </fonts>
  <fills count="8">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indexed="9"/>
        <bgColor indexed="26"/>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33">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style="thin">
        <color rgb="FF414142"/>
      </left>
      <right/>
      <top style="thin">
        <color rgb="FF414142"/>
      </top>
      <bottom style="thin">
        <color rgb="FF414142"/>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rgb="FF414142"/>
      </left>
      <right/>
      <top/>
      <bottom style="thin">
        <color indexed="64"/>
      </bottom>
      <diagonal/>
    </border>
    <border>
      <left/>
      <right style="thin">
        <color rgb="FF414142"/>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414142"/>
      </left>
      <right/>
      <top/>
      <bottom style="thin">
        <color rgb="FF414142"/>
      </bottom>
      <diagonal/>
    </border>
    <border>
      <left/>
      <right/>
      <top/>
      <bottom style="thin">
        <color rgb="FF414142"/>
      </bottom>
      <diagonal/>
    </border>
    <border>
      <left/>
      <right style="thin">
        <color rgb="FF414142"/>
      </right>
      <top/>
      <bottom style="thin">
        <color rgb="FF41414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414142"/>
      </left>
      <right style="thin">
        <color indexed="64"/>
      </right>
      <top style="thin">
        <color rgb="FF414142"/>
      </top>
      <bottom style="thin">
        <color rgb="FF414142"/>
      </bottom>
      <diagonal/>
    </border>
  </borders>
  <cellStyleXfs count="10">
    <xf numFmtId="0" fontId="0" fillId="0" borderId="0"/>
    <xf numFmtId="0" fontId="7" fillId="0" borderId="0"/>
    <xf numFmtId="0" fontId="8" fillId="0" borderId="0"/>
    <xf numFmtId="0" fontId="7" fillId="0" borderId="0"/>
    <xf numFmtId="0" fontId="8" fillId="0" borderId="0"/>
    <xf numFmtId="0" fontId="9" fillId="0" borderId="0"/>
    <xf numFmtId="0" fontId="8" fillId="0" borderId="0"/>
    <xf numFmtId="0" fontId="10" fillId="0" borderId="0"/>
    <xf numFmtId="0" fontId="8" fillId="0" borderId="0"/>
    <xf numFmtId="0" fontId="32" fillId="0" borderId="0"/>
  </cellStyleXfs>
  <cellXfs count="181">
    <xf numFmtId="0" fontId="0" fillId="0" borderId="0" xfId="0"/>
    <xf numFmtId="0" fontId="3" fillId="0" borderId="0" xfId="0" applyFont="1"/>
    <xf numFmtId="0" fontId="3" fillId="0" borderId="0" xfId="0" applyFont="1" applyAlignment="1">
      <alignment horizontal="center" vertical="center"/>
    </xf>
    <xf numFmtId="0" fontId="3" fillId="2" borderId="0" xfId="0" applyFont="1" applyFill="1" applyAlignment="1">
      <alignment horizontal="left" vertical="center" wrapText="1" indent="1"/>
    </xf>
    <xf numFmtId="0" fontId="5" fillId="0" borderId="0" xfId="0" applyFont="1" applyAlignment="1">
      <alignment vertical="top" wrapText="1"/>
    </xf>
    <xf numFmtId="0" fontId="3" fillId="0" borderId="0" xfId="0" applyFont="1" applyAlignment="1"/>
    <xf numFmtId="0" fontId="5" fillId="0" borderId="0" xfId="0" applyFont="1" applyAlignment="1">
      <alignment vertical="top"/>
    </xf>
    <xf numFmtId="0" fontId="3"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top" wrapText="1"/>
    </xf>
    <xf numFmtId="0" fontId="2" fillId="0" borderId="0" xfId="0" applyFont="1" applyBorder="1" applyAlignment="1">
      <alignment horizontal="right" vertical="center" wrapText="1"/>
    </xf>
    <xf numFmtId="0" fontId="5" fillId="0" borderId="0" xfId="0" applyFont="1" applyBorder="1" applyAlignment="1">
      <alignment vertical="center"/>
    </xf>
    <xf numFmtId="0" fontId="3" fillId="0" borderId="0" xfId="0" applyFont="1" applyBorder="1"/>
    <xf numFmtId="0" fontId="3" fillId="0" borderId="0" xfId="0" applyNumberFormat="1" applyFont="1"/>
    <xf numFmtId="0" fontId="1" fillId="0" borderId="0" xfId="0" applyFont="1"/>
    <xf numFmtId="4" fontId="11" fillId="0" borderId="0" xfId="2" applyNumberFormat="1" applyFont="1" applyAlignment="1">
      <alignment vertical="center"/>
    </xf>
    <xf numFmtId="4" fontId="11" fillId="0" borderId="0" xfId="2" applyNumberFormat="1" applyFont="1" applyAlignment="1">
      <alignment horizontal="center" vertical="center"/>
    </xf>
    <xf numFmtId="4" fontId="11" fillId="0" borderId="0" xfId="2" applyNumberFormat="1" applyFont="1" applyAlignment="1">
      <alignment horizontal="right" vertical="center"/>
    </xf>
    <xf numFmtId="4" fontId="12" fillId="0" borderId="0" xfId="2" applyNumberFormat="1" applyFont="1" applyAlignment="1">
      <alignment horizontal="center" vertical="center"/>
    </xf>
    <xf numFmtId="14" fontId="11" fillId="0" borderId="0" xfId="2" applyNumberFormat="1" applyFont="1" applyAlignment="1">
      <alignment horizontal="center" vertical="center"/>
    </xf>
    <xf numFmtId="0" fontId="13" fillId="0" borderId="0" xfId="0" applyFont="1"/>
    <xf numFmtId="0" fontId="14" fillId="3" borderId="2" xfId="0" applyFont="1" applyFill="1" applyBorder="1" applyAlignment="1">
      <alignment horizontal="center" vertical="center" wrapText="1"/>
    </xf>
    <xf numFmtId="0" fontId="16" fillId="0" borderId="2" xfId="0" applyFont="1" applyBorder="1" applyAlignment="1">
      <alignment horizontal="center" vertical="top" wrapText="1"/>
    </xf>
    <xf numFmtId="0" fontId="16" fillId="0" borderId="2" xfId="0" applyFont="1" applyBorder="1" applyAlignment="1">
      <alignment vertical="top" wrapText="1"/>
    </xf>
    <xf numFmtId="0" fontId="17" fillId="0" borderId="12" xfId="1" applyFont="1" applyBorder="1" applyAlignment="1">
      <alignment horizontal="left" vertical="center" wrapText="1"/>
    </xf>
    <xf numFmtId="0" fontId="18" fillId="0" borderId="12" xfId="0" applyFont="1" applyBorder="1" applyAlignment="1">
      <alignment horizontal="center"/>
    </xf>
    <xf numFmtId="0" fontId="16" fillId="5" borderId="2" xfId="0" applyFont="1" applyFill="1" applyBorder="1" applyAlignment="1">
      <alignment vertical="top" wrapText="1"/>
    </xf>
    <xf numFmtId="0" fontId="16" fillId="0" borderId="2" xfId="0" applyNumberFormat="1" applyFont="1" applyBorder="1" applyAlignment="1">
      <alignment horizontal="center" vertical="center" wrapText="1"/>
    </xf>
    <xf numFmtId="0" fontId="18" fillId="0" borderId="12" xfId="0" applyFont="1" applyBorder="1" applyAlignment="1">
      <alignment horizontal="left" vertical="center" wrapText="1"/>
    </xf>
    <xf numFmtId="0" fontId="18" fillId="0" borderId="12" xfId="1" applyFont="1" applyBorder="1" applyAlignment="1">
      <alignment horizontal="center" vertical="center" wrapText="1"/>
    </xf>
    <xf numFmtId="4" fontId="18" fillId="0" borderId="12" xfId="2" applyNumberFormat="1" applyFont="1" applyBorder="1" applyAlignment="1">
      <alignment horizontal="right" vertical="center"/>
    </xf>
    <xf numFmtId="4" fontId="18" fillId="5" borderId="12" xfId="2" applyNumberFormat="1" applyFont="1" applyFill="1" applyBorder="1" applyAlignment="1">
      <alignment horizontal="right" vertical="center"/>
    </xf>
    <xf numFmtId="0" fontId="16" fillId="0" borderId="2" xfId="0" applyFont="1" applyBorder="1" applyAlignment="1">
      <alignment horizontal="left" vertical="center" wrapText="1"/>
    </xf>
    <xf numFmtId="0" fontId="19" fillId="6" borderId="12" xfId="0" applyFont="1" applyFill="1" applyBorder="1" applyAlignment="1">
      <alignment horizontal="center" vertical="center"/>
    </xf>
    <xf numFmtId="2" fontId="19" fillId="6" borderId="12" xfId="0" applyNumberFormat="1" applyFont="1" applyFill="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wrapText="1"/>
    </xf>
    <xf numFmtId="0" fontId="8" fillId="0" borderId="17" xfId="0" applyFont="1" applyBorder="1" applyAlignment="1">
      <alignment horizontal="right" vertical="center"/>
    </xf>
    <xf numFmtId="0" fontId="0" fillId="0" borderId="18" xfId="0" applyBorder="1" applyAlignment="1">
      <alignment horizontal="right" vertical="center"/>
    </xf>
    <xf numFmtId="2" fontId="8" fillId="0" borderId="17" xfId="0" applyNumberFormat="1" applyFont="1" applyBorder="1" applyAlignment="1">
      <alignment vertical="center"/>
    </xf>
    <xf numFmtId="2" fontId="8" fillId="0" borderId="18" xfId="0" applyNumberFormat="1" applyFont="1" applyBorder="1" applyAlignment="1">
      <alignment vertical="center"/>
    </xf>
    <xf numFmtId="2" fontId="0" fillId="0" borderId="18" xfId="0" applyNumberFormat="1" applyBorder="1" applyAlignment="1">
      <alignment vertical="center"/>
    </xf>
    <xf numFmtId="2" fontId="7" fillId="0" borderId="18" xfId="0" applyNumberFormat="1" applyFont="1" applyBorder="1" applyAlignment="1">
      <alignment vertical="center"/>
    </xf>
    <xf numFmtId="2" fontId="8" fillId="0" borderId="14" xfId="0" applyNumberFormat="1" applyFont="1" applyBorder="1" applyAlignment="1">
      <alignment vertical="center"/>
    </xf>
    <xf numFmtId="0" fontId="8" fillId="0" borderId="0" xfId="0" applyFont="1" applyAlignment="1">
      <alignment vertical="center"/>
    </xf>
    <xf numFmtId="2" fontId="8" fillId="0" borderId="14" xfId="0" applyNumberFormat="1" applyFont="1" applyBorder="1" applyAlignment="1">
      <alignment horizontal="right" vertical="center"/>
    </xf>
    <xf numFmtId="1" fontId="8" fillId="0" borderId="0" xfId="0" applyNumberFormat="1" applyFont="1" applyAlignment="1">
      <alignment vertical="center"/>
    </xf>
    <xf numFmtId="0" fontId="23" fillId="0" borderId="17" xfId="0" applyFont="1" applyBorder="1" applyAlignment="1">
      <alignment horizontal="center" vertical="center"/>
    </xf>
    <xf numFmtId="0" fontId="23" fillId="0" borderId="0" xfId="0" applyFont="1" applyAlignment="1">
      <alignment vertical="center" wrapText="1"/>
    </xf>
    <xf numFmtId="0" fontId="23" fillId="0" borderId="0" xfId="0" applyFont="1" applyAlignment="1">
      <alignment vertical="center"/>
    </xf>
    <xf numFmtId="0" fontId="8" fillId="0" borderId="14" xfId="0" applyFont="1" applyBorder="1" applyAlignment="1">
      <alignment vertical="center" wrapText="1"/>
    </xf>
    <xf numFmtId="0" fontId="24" fillId="0" borderId="0" xfId="0" applyFont="1"/>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vertical="top" wrapText="1"/>
    </xf>
    <xf numFmtId="0" fontId="8" fillId="0" borderId="0" xfId="0" applyFont="1" applyAlignment="1">
      <alignment vertical="top"/>
    </xf>
    <xf numFmtId="2" fontId="8" fillId="0" borderId="0" xfId="0" applyNumberFormat="1" applyFont="1" applyAlignment="1">
      <alignment vertical="top"/>
    </xf>
    <xf numFmtId="2" fontId="8" fillId="0" borderId="0" xfId="0" applyNumberFormat="1" applyFont="1" applyAlignment="1">
      <alignment horizontal="right" vertical="top"/>
    </xf>
    <xf numFmtId="0" fontId="8" fillId="0" borderId="0" xfId="0" applyFont="1"/>
    <xf numFmtId="2" fontId="24" fillId="0" borderId="0" xfId="0" applyNumberFormat="1" applyFont="1" applyAlignment="1">
      <alignment vertical="top"/>
    </xf>
    <xf numFmtId="2" fontId="24" fillId="0" borderId="0" xfId="0" applyNumberFormat="1" applyFont="1"/>
    <xf numFmtId="0" fontId="2" fillId="0" borderId="0" xfId="0" applyFont="1" applyFill="1" applyBorder="1" applyAlignment="1">
      <alignment horizontal="right" vertical="center" wrapText="1"/>
    </xf>
    <xf numFmtId="4" fontId="18" fillId="0" borderId="12" xfId="2" applyNumberFormat="1" applyFont="1" applyFill="1" applyBorder="1" applyAlignment="1">
      <alignment horizontal="right" vertical="center"/>
    </xf>
    <xf numFmtId="0" fontId="25" fillId="0" borderId="2" xfId="0" applyFont="1" applyBorder="1" applyAlignment="1">
      <alignment horizontal="center" vertical="top" wrapText="1"/>
    </xf>
    <xf numFmtId="0" fontId="25" fillId="0" borderId="2" xfId="0" applyFont="1" applyBorder="1" applyAlignment="1">
      <alignment vertical="top" wrapText="1"/>
    </xf>
    <xf numFmtId="0" fontId="26" fillId="0" borderId="12" xfId="1" applyFont="1" applyBorder="1" applyAlignment="1">
      <alignment horizontal="left" vertical="center" wrapText="1"/>
    </xf>
    <xf numFmtId="0" fontId="25" fillId="0" borderId="12" xfId="0" applyFont="1" applyBorder="1" applyAlignment="1">
      <alignment horizontal="center"/>
    </xf>
    <xf numFmtId="0" fontId="25" fillId="0" borderId="12" xfId="0" applyFont="1" applyBorder="1" applyAlignment="1">
      <alignment horizontal="center" vertical="center"/>
    </xf>
    <xf numFmtId="0" fontId="25" fillId="5" borderId="2" xfId="0" applyFont="1" applyFill="1" applyBorder="1" applyAlignment="1">
      <alignment vertical="top" wrapText="1"/>
    </xf>
    <xf numFmtId="0" fontId="27" fillId="0" borderId="0" xfId="0" applyFont="1"/>
    <xf numFmtId="0" fontId="25" fillId="0" borderId="2" xfId="0" applyFont="1" applyBorder="1" applyAlignment="1">
      <alignment horizontal="center" vertical="center" wrapText="1"/>
    </xf>
    <xf numFmtId="0" fontId="25" fillId="0" borderId="12" xfId="0" applyFont="1" applyBorder="1" applyAlignment="1">
      <alignment horizontal="left" vertical="center" wrapText="1"/>
    </xf>
    <xf numFmtId="0" fontId="25" fillId="0" borderId="12" xfId="1" applyFont="1" applyBorder="1" applyAlignment="1">
      <alignment horizontal="center" vertical="center" wrapText="1"/>
    </xf>
    <xf numFmtId="4" fontId="25" fillId="0" borderId="12" xfId="2" applyNumberFormat="1" applyFont="1" applyBorder="1" applyAlignment="1">
      <alignment horizontal="right" vertical="center"/>
    </xf>
    <xf numFmtId="4" fontId="25" fillId="5" borderId="12" xfId="2" applyNumberFormat="1" applyFont="1" applyFill="1" applyBorder="1" applyAlignment="1">
      <alignment horizontal="right" vertical="center"/>
    </xf>
    <xf numFmtId="0" fontId="25" fillId="0" borderId="2" xfId="0" applyFont="1" applyBorder="1" applyAlignment="1">
      <alignment horizontal="left" vertical="center" wrapText="1"/>
    </xf>
    <xf numFmtId="2" fontId="25" fillId="0" borderId="12" xfId="0" applyNumberFormat="1" applyFont="1" applyBorder="1" applyAlignment="1">
      <alignment horizontal="center" vertical="center"/>
    </xf>
    <xf numFmtId="0" fontId="2" fillId="0" borderId="0" xfId="0" applyFont="1" applyAlignment="1">
      <alignment horizontal="right" vertical="center" wrapText="1"/>
    </xf>
    <xf numFmtId="0" fontId="5" fillId="0" borderId="0" xfId="0" applyFont="1" applyAlignment="1">
      <alignment vertical="center"/>
    </xf>
    <xf numFmtId="0" fontId="5" fillId="0" borderId="0" xfId="0" applyFont="1" applyAlignment="1">
      <alignment horizontal="center" vertical="center"/>
    </xf>
    <xf numFmtId="0" fontId="18" fillId="0" borderId="2" xfId="0" applyFont="1" applyBorder="1" applyAlignment="1">
      <alignment horizontal="center" vertical="top" wrapText="1"/>
    </xf>
    <xf numFmtId="0" fontId="18" fillId="0" borderId="2" xfId="0" applyFont="1" applyBorder="1" applyAlignment="1">
      <alignment vertical="top" wrapText="1"/>
    </xf>
    <xf numFmtId="0" fontId="18" fillId="0" borderId="12" xfId="0" applyFont="1" applyBorder="1" applyAlignment="1">
      <alignment horizontal="center" vertical="center"/>
    </xf>
    <xf numFmtId="0" fontId="18" fillId="5" borderId="2" xfId="0" applyFont="1" applyFill="1" applyBorder="1" applyAlignment="1">
      <alignment vertical="top"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2" fontId="18" fillId="0" borderId="12" xfId="0" applyNumberFormat="1" applyFont="1" applyBorder="1" applyAlignment="1">
      <alignment horizontal="center" vertical="center"/>
    </xf>
    <xf numFmtId="0" fontId="3" fillId="0" borderId="0" xfId="0" applyFont="1" applyAlignment="1">
      <alignment vertical="center" wrapText="1"/>
    </xf>
    <xf numFmtId="0" fontId="2" fillId="0" borderId="0" xfId="0" applyFont="1" applyAlignment="1">
      <alignment vertical="center" wrapText="1"/>
    </xf>
    <xf numFmtId="0" fontId="28" fillId="3" borderId="19"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30" fillId="0" borderId="22" xfId="0" applyFont="1" applyBorder="1" applyAlignment="1">
      <alignment horizontal="center"/>
    </xf>
    <xf numFmtId="0" fontId="30" fillId="0" borderId="12" xfId="0" applyFont="1" applyBorder="1"/>
    <xf numFmtId="4" fontId="30" fillId="0" borderId="23" xfId="0" applyNumberFormat="1" applyFont="1" applyBorder="1"/>
    <xf numFmtId="4" fontId="31" fillId="0" borderId="24" xfId="0" applyNumberFormat="1" applyFont="1" applyBorder="1"/>
    <xf numFmtId="0" fontId="30" fillId="0" borderId="0" xfId="0" applyFont="1"/>
    <xf numFmtId="0" fontId="30" fillId="0" borderId="0" xfId="0" applyFont="1" applyAlignment="1">
      <alignment horizontal="right"/>
    </xf>
    <xf numFmtId="4" fontId="30" fillId="0" borderId="0" xfId="0" applyNumberFormat="1" applyFont="1"/>
    <xf numFmtId="0" fontId="30" fillId="0" borderId="19" xfId="0" applyFont="1" applyBorder="1"/>
    <xf numFmtId="0" fontId="30" fillId="0" borderId="20" xfId="0" applyFont="1" applyBorder="1"/>
    <xf numFmtId="4" fontId="30" fillId="0" borderId="21" xfId="0" applyNumberFormat="1" applyFont="1" applyBorder="1"/>
    <xf numFmtId="0" fontId="5" fillId="0" borderId="10" xfId="0" applyFont="1" applyBorder="1" applyAlignment="1">
      <alignment vertical="center"/>
    </xf>
    <xf numFmtId="4" fontId="21" fillId="0" borderId="2" xfId="0" applyNumberFormat="1" applyFont="1" applyBorder="1" applyAlignment="1">
      <alignment vertical="top" wrapText="1"/>
    </xf>
    <xf numFmtId="3" fontId="18" fillId="0" borderId="12" xfId="2" applyNumberFormat="1" applyFont="1" applyBorder="1" applyAlignment="1">
      <alignment horizontal="center" vertical="center"/>
    </xf>
    <xf numFmtId="4" fontId="18" fillId="0" borderId="12" xfId="2" applyNumberFormat="1" applyFont="1" applyBorder="1" applyAlignment="1">
      <alignment horizontal="center" vertical="center"/>
    </xf>
    <xf numFmtId="4" fontId="17" fillId="0" borderId="12" xfId="2" applyNumberFormat="1" applyFont="1" applyBorder="1" applyAlignment="1">
      <alignment horizontal="center" vertical="center" wrapText="1"/>
    </xf>
    <xf numFmtId="4" fontId="18" fillId="0" borderId="12" xfId="2" applyNumberFormat="1" applyFont="1" applyBorder="1" applyAlignment="1">
      <alignment horizontal="center" vertical="center" wrapText="1"/>
    </xf>
    <xf numFmtId="4" fontId="18" fillId="0" borderId="12" xfId="2" applyNumberFormat="1" applyFont="1" applyBorder="1" applyAlignment="1">
      <alignment vertical="center" wrapText="1"/>
    </xf>
    <xf numFmtId="4" fontId="18" fillId="0" borderId="12" xfId="2" applyNumberFormat="1" applyFont="1" applyBorder="1" applyAlignment="1">
      <alignment horizontal="left" vertical="center" wrapText="1"/>
    </xf>
    <xf numFmtId="4" fontId="17" fillId="0" borderId="12" xfId="2" applyNumberFormat="1" applyFont="1" applyBorder="1" applyAlignment="1">
      <alignment vertical="center" wrapText="1"/>
    </xf>
    <xf numFmtId="49" fontId="33" fillId="4" borderId="13" xfId="3" applyNumberFormat="1" applyFont="1" applyFill="1" applyBorder="1" applyAlignment="1">
      <alignment horizontal="left" vertical="center" wrapText="1"/>
    </xf>
    <xf numFmtId="164" fontId="18" fillId="4" borderId="13" xfId="4" applyNumberFormat="1" applyFont="1" applyFill="1" applyBorder="1" applyAlignment="1" applyProtection="1">
      <alignment horizontal="left" vertical="center" wrapText="1"/>
      <protection hidden="1"/>
    </xf>
    <xf numFmtId="0" fontId="18" fillId="0" borderId="13" xfId="5" applyFont="1" applyBorder="1" applyAlignment="1">
      <alignment horizontal="left" vertical="center" wrapText="1"/>
    </xf>
    <xf numFmtId="0" fontId="18" fillId="0" borderId="13" xfId="6" applyFont="1" applyBorder="1" applyAlignment="1">
      <alignment horizontal="left" vertical="center" wrapText="1"/>
    </xf>
    <xf numFmtId="4" fontId="19" fillId="0" borderId="12" xfId="2" applyNumberFormat="1" applyFont="1" applyBorder="1" applyAlignment="1">
      <alignment horizontal="right" vertical="center"/>
    </xf>
    <xf numFmtId="4" fontId="34" fillId="0" borderId="12" xfId="2" applyNumberFormat="1" applyFont="1" applyBorder="1" applyAlignment="1">
      <alignment horizontal="center" vertical="center" wrapText="1"/>
    </xf>
    <xf numFmtId="0" fontId="18" fillId="0" borderId="12" xfId="7" applyFont="1" applyBorder="1" applyAlignment="1">
      <alignment horizontal="left" vertical="center" wrapText="1"/>
    </xf>
    <xf numFmtId="4" fontId="18" fillId="0" borderId="12" xfId="2" applyNumberFormat="1" applyFont="1" applyBorder="1" applyAlignment="1">
      <alignment horizontal="right" vertical="center" wrapText="1"/>
    </xf>
    <xf numFmtId="4" fontId="19" fillId="0" borderId="12" xfId="2" applyNumberFormat="1" applyFont="1" applyBorder="1" applyAlignment="1">
      <alignment horizontal="left" vertical="center"/>
    </xf>
    <xf numFmtId="4" fontId="18" fillId="0" borderId="12" xfId="2" applyNumberFormat="1" applyFont="1" applyBorder="1" applyAlignment="1">
      <alignment vertical="center"/>
    </xf>
    <xf numFmtId="2" fontId="17" fillId="0" borderId="12" xfId="2" applyNumberFormat="1" applyFont="1" applyBorder="1" applyAlignment="1">
      <alignment horizontal="right" vertical="center"/>
    </xf>
    <xf numFmtId="4" fontId="17" fillId="0" borderId="12" xfId="2" applyNumberFormat="1" applyFont="1" applyBorder="1" applyAlignment="1">
      <alignment horizontal="right" vertical="center"/>
    </xf>
    <xf numFmtId="4" fontId="17" fillId="0" borderId="2" xfId="0" applyNumberFormat="1" applyFont="1" applyBorder="1" applyAlignment="1">
      <alignment vertical="top" wrapText="1"/>
    </xf>
    <xf numFmtId="0" fontId="16" fillId="7" borderId="2" xfId="0" applyNumberFormat="1" applyFont="1" applyFill="1" applyBorder="1" applyAlignment="1">
      <alignment horizontal="center" vertical="center" wrapText="1"/>
    </xf>
    <xf numFmtId="0" fontId="18" fillId="7" borderId="12" xfId="0" applyFont="1" applyFill="1" applyBorder="1" applyAlignment="1">
      <alignment horizontal="left" vertical="center" wrapText="1"/>
    </xf>
    <xf numFmtId="0" fontId="18" fillId="7" borderId="12" xfId="1" applyFont="1" applyFill="1" applyBorder="1" applyAlignment="1">
      <alignment horizontal="center" vertical="center" wrapText="1"/>
    </xf>
    <xf numFmtId="4" fontId="18" fillId="7" borderId="12" xfId="2" applyNumberFormat="1" applyFont="1" applyFill="1" applyBorder="1" applyAlignment="1">
      <alignment horizontal="right" vertical="center"/>
    </xf>
    <xf numFmtId="0" fontId="16" fillId="7" borderId="2" xfId="0" applyFont="1" applyFill="1" applyBorder="1" applyAlignment="1">
      <alignment horizontal="left" vertical="center" wrapText="1"/>
    </xf>
    <xf numFmtId="0" fontId="16" fillId="7" borderId="2" xfId="0" applyFont="1" applyFill="1" applyBorder="1" applyAlignment="1">
      <alignment horizontal="center" vertical="center" wrapText="1"/>
    </xf>
    <xf numFmtId="0" fontId="16" fillId="7" borderId="3" xfId="0" applyNumberFormat="1" applyFont="1" applyFill="1" applyBorder="1" applyAlignment="1">
      <alignment horizontal="center" vertical="center" wrapText="1"/>
    </xf>
    <xf numFmtId="0" fontId="16" fillId="7" borderId="3" xfId="0" applyFont="1" applyFill="1" applyBorder="1" applyAlignment="1">
      <alignment horizontal="center" vertical="center" wrapText="1"/>
    </xf>
    <xf numFmtId="0" fontId="18" fillId="7" borderId="30" xfId="0" applyFont="1" applyFill="1" applyBorder="1" applyAlignment="1">
      <alignment horizontal="left" vertical="center" wrapText="1"/>
    </xf>
    <xf numFmtId="0" fontId="18" fillId="7" borderId="30" xfId="1" applyFont="1" applyFill="1" applyBorder="1" applyAlignment="1">
      <alignment horizontal="center" vertical="center" wrapText="1"/>
    </xf>
    <xf numFmtId="4" fontId="18" fillId="7" borderId="30" xfId="2" applyNumberFormat="1" applyFont="1" applyFill="1" applyBorder="1" applyAlignment="1">
      <alignment horizontal="right" vertical="center"/>
    </xf>
    <xf numFmtId="0" fontId="16" fillId="0" borderId="4" xfId="0" applyNumberFormat="1" applyFont="1" applyBorder="1" applyAlignment="1">
      <alignment horizontal="center" vertical="center" wrapText="1"/>
    </xf>
    <xf numFmtId="0" fontId="16" fillId="0" borderId="4" xfId="0" applyFont="1" applyBorder="1" applyAlignment="1">
      <alignment vertical="top" wrapText="1"/>
    </xf>
    <xf numFmtId="0" fontId="17" fillId="0" borderId="31" xfId="1" applyFont="1" applyBorder="1" applyAlignment="1">
      <alignment horizontal="left" vertical="center" wrapText="1"/>
    </xf>
    <xf numFmtId="0" fontId="18" fillId="0" borderId="31" xfId="1" applyFont="1" applyBorder="1" applyAlignment="1">
      <alignment horizontal="center" vertical="center" wrapText="1"/>
    </xf>
    <xf numFmtId="4" fontId="18" fillId="0" borderId="31" xfId="2" applyNumberFormat="1" applyFont="1" applyBorder="1" applyAlignment="1">
      <alignment horizontal="right" vertical="center"/>
    </xf>
    <xf numFmtId="4" fontId="18" fillId="5" borderId="31" xfId="2" applyNumberFormat="1" applyFont="1" applyFill="1" applyBorder="1" applyAlignment="1">
      <alignment horizontal="right" vertical="center"/>
    </xf>
    <xf numFmtId="4" fontId="18" fillId="0" borderId="2" xfId="2" applyNumberFormat="1" applyFont="1" applyBorder="1" applyAlignment="1">
      <alignment horizontal="center" vertical="center"/>
    </xf>
    <xf numFmtId="0" fontId="18" fillId="0" borderId="2" xfId="1" applyFont="1" applyBorder="1" applyAlignment="1">
      <alignment horizontal="center" vertical="center" wrapText="1"/>
    </xf>
    <xf numFmtId="4" fontId="18" fillId="0" borderId="2" xfId="2" applyNumberFormat="1" applyFont="1" applyBorder="1" applyAlignment="1">
      <alignment horizontal="right" vertical="center"/>
    </xf>
    <xf numFmtId="4" fontId="18" fillId="5" borderId="2" xfId="2" applyNumberFormat="1" applyFont="1" applyFill="1" applyBorder="1" applyAlignment="1">
      <alignment horizontal="right" vertical="center"/>
    </xf>
    <xf numFmtId="4" fontId="18" fillId="5" borderId="32" xfId="2" applyNumberFormat="1" applyFont="1" applyFill="1" applyBorder="1" applyAlignment="1">
      <alignment horizontal="right" vertical="center"/>
    </xf>
    <xf numFmtId="2" fontId="19" fillId="7" borderId="12" xfId="0" applyNumberFormat="1" applyFont="1" applyFill="1" applyBorder="1" applyAlignment="1">
      <alignment horizontal="center" vertical="center"/>
    </xf>
    <xf numFmtId="2" fontId="19" fillId="7" borderId="30" xfId="0" applyNumberFormat="1" applyFont="1" applyFill="1" applyBorder="1" applyAlignment="1">
      <alignment horizontal="center" vertical="center"/>
    </xf>
    <xf numFmtId="2" fontId="19" fillId="6" borderId="2" xfId="0" applyNumberFormat="1" applyFont="1" applyFill="1" applyBorder="1" applyAlignment="1">
      <alignment horizontal="center" vertical="center"/>
    </xf>
    <xf numFmtId="2" fontId="19" fillId="6" borderId="31" xfId="0" applyNumberFormat="1" applyFont="1" applyFill="1" applyBorder="1" applyAlignment="1">
      <alignment horizontal="center" vertical="center"/>
    </xf>
    <xf numFmtId="2" fontId="18" fillId="6" borderId="12" xfId="0" applyNumberFormat="1" applyFont="1" applyFill="1" applyBorder="1" applyAlignment="1">
      <alignment horizontal="center" vertical="center"/>
    </xf>
    <xf numFmtId="2" fontId="23" fillId="0" borderId="17" xfId="0" applyNumberFormat="1" applyFont="1" applyBorder="1" applyAlignment="1">
      <alignment horizontal="center" vertical="center"/>
    </xf>
    <xf numFmtId="2" fontId="8" fillId="0" borderId="17" xfId="0" applyNumberFormat="1" applyFont="1" applyBorder="1" applyAlignment="1">
      <alignment horizontal="center" vertical="center"/>
    </xf>
    <xf numFmtId="0" fontId="3" fillId="7" borderId="0" xfId="0" applyFont="1" applyFill="1"/>
    <xf numFmtId="0" fontId="3" fillId="0" borderId="0" xfId="0" applyFont="1" applyAlignment="1">
      <alignment horizontal="left" vertical="center" wrapText="1"/>
    </xf>
    <xf numFmtId="0" fontId="3" fillId="0" borderId="0" xfId="0" applyFont="1" applyAlignment="1">
      <alignment horizontal="left" wrapText="1"/>
    </xf>
    <xf numFmtId="0" fontId="2" fillId="0" borderId="0" xfId="0" applyFont="1" applyAlignment="1">
      <alignment horizontal="center" vertical="center" wrapText="1"/>
    </xf>
    <xf numFmtId="0" fontId="31" fillId="0" borderId="25" xfId="0" applyFont="1" applyBorder="1" applyAlignment="1">
      <alignment horizontal="right"/>
    </xf>
    <xf numFmtId="0" fontId="31" fillId="0" borderId="26" xfId="0" applyFont="1" applyBorder="1" applyAlignment="1">
      <alignment horizontal="right"/>
    </xf>
    <xf numFmtId="0" fontId="5" fillId="0" borderId="10" xfId="0" applyFont="1" applyBorder="1" applyAlignment="1">
      <alignment horizontal="center" vertical="center"/>
    </xf>
    <xf numFmtId="0" fontId="21" fillId="0" borderId="7" xfId="0" applyFont="1" applyBorder="1" applyAlignment="1">
      <alignment horizontal="right" vertical="center" wrapText="1"/>
    </xf>
    <xf numFmtId="0" fontId="21" fillId="0" borderId="8" xfId="0" applyFont="1" applyBorder="1" applyAlignment="1">
      <alignment horizontal="right" vertical="center" wrapText="1"/>
    </xf>
    <xf numFmtId="0" fontId="21" fillId="0" borderId="9" xfId="0" applyFont="1" applyBorder="1" applyAlignment="1">
      <alignment horizontal="right"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4" fontId="3" fillId="0" borderId="11" xfId="0" applyNumberFormat="1" applyFont="1" applyBorder="1" applyAlignment="1">
      <alignment horizontal="center"/>
    </xf>
    <xf numFmtId="0" fontId="3" fillId="0" borderId="11" xfId="0" applyFont="1" applyBorder="1" applyAlignment="1">
      <alignment horizontal="center"/>
    </xf>
    <xf numFmtId="0" fontId="4" fillId="0" borderId="11" xfId="0" applyFont="1" applyBorder="1" applyAlignment="1">
      <alignment horizontal="center"/>
    </xf>
    <xf numFmtId="0" fontId="3" fillId="0" borderId="0" xfId="0" applyFont="1" applyBorder="1" applyAlignment="1">
      <alignment horizontal="center"/>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26" fillId="0" borderId="7" xfId="0" applyFont="1" applyBorder="1" applyAlignment="1">
      <alignment horizontal="right" vertical="center" wrapText="1"/>
    </xf>
    <xf numFmtId="0" fontId="26" fillId="0" borderId="8" xfId="0" applyFont="1" applyBorder="1" applyAlignment="1">
      <alignment horizontal="right" vertical="center" wrapText="1"/>
    </xf>
    <xf numFmtId="0" fontId="26" fillId="0" borderId="9" xfId="0" applyFont="1" applyBorder="1" applyAlignment="1">
      <alignment horizontal="right" vertical="center" wrapText="1"/>
    </xf>
    <xf numFmtId="0" fontId="3" fillId="0" borderId="0" xfId="0" applyFont="1" applyAlignment="1">
      <alignment horizontal="center"/>
    </xf>
    <xf numFmtId="0" fontId="21" fillId="0" borderId="27" xfId="0" applyFont="1" applyBorder="1" applyAlignment="1">
      <alignment horizontal="right" vertical="center" wrapText="1"/>
    </xf>
    <xf numFmtId="0" fontId="21" fillId="0" borderId="28" xfId="0" applyFont="1" applyBorder="1" applyAlignment="1">
      <alignment horizontal="right" vertical="center" wrapText="1"/>
    </xf>
    <xf numFmtId="0" fontId="21" fillId="0" borderId="29" xfId="0" applyFont="1" applyBorder="1" applyAlignment="1">
      <alignment horizontal="right" vertical="center" wrapText="1"/>
    </xf>
  </cellXfs>
  <cellStyles count="10">
    <cellStyle name="Normal" xfId="0" builtinId="0"/>
    <cellStyle name="Normal 14" xfId="8" xr:uid="{AFC44ABA-A7E8-431A-89B1-B41EB2EBE97A}"/>
    <cellStyle name="Normal 18 41" xfId="7" xr:uid="{FCCEDFFB-15FA-4033-963A-7D1F55E8EA8C}"/>
    <cellStyle name="Normal 2" xfId="6" xr:uid="{AE00142B-6CB3-49A3-8DCC-DA5FF457FAA3}"/>
    <cellStyle name="Normal 8" xfId="5" xr:uid="{F91214CA-1B8F-4348-8C84-FE1E1BB98EBC}"/>
    <cellStyle name="Normal_1_V39 2.600 - 6.440 km" xfId="4" xr:uid="{83080884-19D8-4F62-9F29-B3888056A7A9}"/>
    <cellStyle name="Normal_501-06tames forma" xfId="2" xr:uid="{35FA1177-2993-41A2-947A-7BD6C2A2E2F4}"/>
    <cellStyle name="Normal_Bill x.1" xfId="3" xr:uid="{241A0555-D246-4332-86E8-F6CE64D81F2F}"/>
    <cellStyle name="Normal_Sheet5" xfId="1" xr:uid="{BF6BF09B-6AE0-4D19-9164-7AC092726F33}"/>
    <cellStyle name="Style 1" xfId="9" xr:uid="{AF9D79E6-AB7B-4ECB-AD55-5AB7B0680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4A92-8E71-473B-97D5-99F2A4CCFF9D}">
  <dimension ref="B1:Q29"/>
  <sheetViews>
    <sheetView showGridLines="0" topLeftCell="A13" zoomScaleNormal="100" workbookViewId="0">
      <selection activeCell="D14" sqref="D14"/>
    </sheetView>
  </sheetViews>
  <sheetFormatPr defaultRowHeight="14.4" x14ac:dyDescent="0.3"/>
  <cols>
    <col min="1" max="1" width="14.6640625" customWidth="1"/>
    <col min="2" max="2" width="10.88671875" customWidth="1"/>
    <col min="3" max="3" width="68" customWidth="1"/>
    <col min="4" max="4" width="20.6640625" customWidth="1"/>
  </cols>
  <sheetData>
    <row r="1" spans="2:17" ht="15.75" customHeight="1" x14ac:dyDescent="0.3">
      <c r="B1" s="156" t="s">
        <v>496</v>
      </c>
      <c r="C1" s="156"/>
      <c r="D1" s="156"/>
      <c r="E1" s="88"/>
      <c r="F1" s="88"/>
      <c r="G1" s="88"/>
      <c r="H1" s="88"/>
      <c r="I1" s="88"/>
      <c r="J1" s="88"/>
      <c r="K1" s="88"/>
      <c r="L1" s="88"/>
      <c r="M1" s="88"/>
      <c r="N1" s="88"/>
      <c r="O1" s="88"/>
      <c r="P1" s="88"/>
      <c r="Q1" s="88"/>
    </row>
    <row r="3" spans="2:17" s="1" customFormat="1" ht="75.75" customHeight="1" x14ac:dyDescent="0.3">
      <c r="B3" s="154" t="s">
        <v>22</v>
      </c>
      <c r="C3" s="154"/>
      <c r="D3" s="154"/>
      <c r="E3" s="87"/>
      <c r="F3" s="87"/>
      <c r="G3" s="87"/>
      <c r="H3" s="87"/>
      <c r="I3" s="87"/>
      <c r="J3" s="87"/>
      <c r="K3" s="87"/>
      <c r="L3" s="87"/>
      <c r="M3" s="87"/>
      <c r="N3" s="87"/>
      <c r="O3" s="87"/>
      <c r="P3" s="87"/>
      <c r="Q3" s="87"/>
    </row>
    <row r="4" spans="2:17" s="1" customFormat="1" ht="19.5" customHeight="1" x14ac:dyDescent="0.3">
      <c r="B4" s="5" t="s">
        <v>21</v>
      </c>
      <c r="E4" s="2"/>
    </row>
    <row r="5" spans="2:17" s="1" customFormat="1" ht="31.5" customHeight="1" x14ac:dyDescent="0.3">
      <c r="B5" s="155" t="s">
        <v>19</v>
      </c>
      <c r="C5" s="155"/>
      <c r="D5" s="155"/>
      <c r="E5" s="2"/>
    </row>
    <row r="6" spans="2:17" s="1" customFormat="1" ht="18" customHeight="1" x14ac:dyDescent="0.3">
      <c r="B6" s="1" t="s">
        <v>20</v>
      </c>
      <c r="E6" s="2"/>
    </row>
    <row r="7" spans="2:17" ht="15" thickBot="1" x14ac:dyDescent="0.35"/>
    <row r="8" spans="2:17" x14ac:dyDescent="0.3">
      <c r="B8" s="89" t="s">
        <v>497</v>
      </c>
      <c r="C8" s="90" t="s">
        <v>498</v>
      </c>
      <c r="D8" s="91" t="s">
        <v>499</v>
      </c>
    </row>
    <row r="9" spans="2:17" x14ac:dyDescent="0.3">
      <c r="B9" s="92">
        <v>1</v>
      </c>
      <c r="C9" s="93" t="s">
        <v>12</v>
      </c>
      <c r="D9" s="94">
        <f>'1.SC'!P128</f>
        <v>0</v>
      </c>
    </row>
    <row r="10" spans="2:17" x14ac:dyDescent="0.3">
      <c r="B10" s="92">
        <f>B9+1</f>
        <v>2</v>
      </c>
      <c r="C10" s="93" t="s">
        <v>333</v>
      </c>
      <c r="D10" s="94">
        <f>'2.LKT'!P93</f>
        <v>0</v>
      </c>
    </row>
    <row r="11" spans="2:17" x14ac:dyDescent="0.3">
      <c r="B11" s="92">
        <f t="shared" ref="B11:B16" si="0">B10+1</f>
        <v>3</v>
      </c>
      <c r="C11" s="93" t="s">
        <v>164</v>
      </c>
      <c r="D11" s="94">
        <f>'3.UKT'!Q141</f>
        <v>0</v>
      </c>
    </row>
    <row r="12" spans="2:17" x14ac:dyDescent="0.3">
      <c r="B12" s="92">
        <f t="shared" si="0"/>
        <v>4</v>
      </c>
      <c r="C12" s="93" t="s">
        <v>338</v>
      </c>
      <c r="D12" s="94">
        <f>'4.ELT-1'!P83</f>
        <v>0</v>
      </c>
    </row>
    <row r="13" spans="2:17" x14ac:dyDescent="0.3">
      <c r="B13" s="92">
        <f t="shared" si="0"/>
        <v>5</v>
      </c>
      <c r="C13" s="93" t="s">
        <v>386</v>
      </c>
      <c r="D13" s="94">
        <f>'5.ELT-2'!P143</f>
        <v>0</v>
      </c>
    </row>
    <row r="14" spans="2:17" x14ac:dyDescent="0.3">
      <c r="B14" s="92">
        <f t="shared" si="0"/>
        <v>6</v>
      </c>
      <c r="C14" s="93" t="s">
        <v>481</v>
      </c>
      <c r="D14" s="94">
        <f>'6.ELT-3'!P32</f>
        <v>0</v>
      </c>
    </row>
    <row r="15" spans="2:17" x14ac:dyDescent="0.3">
      <c r="B15" s="92">
        <f t="shared" si="0"/>
        <v>7</v>
      </c>
      <c r="C15" s="93" t="s">
        <v>536</v>
      </c>
      <c r="D15" s="94">
        <f>'7.GAT-1'!P45</f>
        <v>0</v>
      </c>
    </row>
    <row r="16" spans="2:17" x14ac:dyDescent="0.3">
      <c r="B16" s="92">
        <f t="shared" si="0"/>
        <v>8</v>
      </c>
      <c r="C16" s="93" t="s">
        <v>551</v>
      </c>
      <c r="D16" s="94">
        <f>'8.GAT-2'!P43</f>
        <v>0</v>
      </c>
    </row>
    <row r="17" spans="2:17" ht="15.75" customHeight="1" thickBot="1" x14ac:dyDescent="0.35">
      <c r="B17" s="157" t="s">
        <v>500</v>
      </c>
      <c r="C17" s="158"/>
      <c r="D17" s="95">
        <f>SUM(D9:D16)</f>
        <v>0</v>
      </c>
    </row>
    <row r="18" spans="2:17" ht="15" thickBot="1" x14ac:dyDescent="0.35">
      <c r="B18" s="96"/>
      <c r="C18" s="97"/>
      <c r="D18" s="98"/>
    </row>
    <row r="19" spans="2:17" x14ac:dyDescent="0.3">
      <c r="B19" s="99"/>
      <c r="C19" s="100" t="s">
        <v>501</v>
      </c>
      <c r="D19" s="101">
        <f>D17*0.21</f>
        <v>0</v>
      </c>
    </row>
    <row r="20" spans="2:17" ht="15.75" customHeight="1" thickBot="1" x14ac:dyDescent="0.35">
      <c r="B20" s="157" t="s">
        <v>502</v>
      </c>
      <c r="C20" s="158"/>
      <c r="D20" s="95">
        <f>SUM(D17:D19)</f>
        <v>0</v>
      </c>
    </row>
    <row r="22" spans="2:17" s="1" customFormat="1" ht="17.25" customHeight="1" x14ac:dyDescent="0.3">
      <c r="B22" s="6" t="s">
        <v>8</v>
      </c>
      <c r="D22" s="12"/>
      <c r="E22" s="12"/>
      <c r="F22" s="12"/>
      <c r="G22" s="12"/>
      <c r="H22" s="12"/>
      <c r="I22" s="12"/>
      <c r="J22" s="12"/>
      <c r="K22" s="12"/>
      <c r="L22" s="12"/>
      <c r="M22" s="12"/>
      <c r="N22" s="12"/>
      <c r="O22" s="12"/>
      <c r="P22" s="12"/>
    </row>
    <row r="23" spans="2:17" s="1" customFormat="1" ht="15.6" x14ac:dyDescent="0.3">
      <c r="C23" s="102" t="s">
        <v>9</v>
      </c>
      <c r="D23" s="11"/>
      <c r="E23" s="11"/>
      <c r="F23" s="11"/>
      <c r="G23" s="11"/>
      <c r="H23" s="11"/>
      <c r="I23" s="11"/>
      <c r="J23" s="11"/>
      <c r="K23" s="11"/>
      <c r="L23" s="11"/>
      <c r="M23" s="11"/>
      <c r="N23" s="11"/>
      <c r="O23" s="11"/>
      <c r="P23" s="11"/>
    </row>
    <row r="24" spans="2:17" s="1" customFormat="1" ht="15.6" x14ac:dyDescent="0.3">
      <c r="C24" s="11"/>
      <c r="D24" s="8"/>
      <c r="E24" s="8"/>
      <c r="F24" s="8"/>
      <c r="G24" s="8"/>
      <c r="H24" s="8"/>
      <c r="I24" s="8"/>
      <c r="J24" s="8"/>
      <c r="K24" s="8"/>
      <c r="L24" s="8"/>
      <c r="M24" s="8"/>
      <c r="N24" s="8"/>
      <c r="O24" s="8"/>
      <c r="P24" s="8"/>
      <c r="Q24" s="8"/>
    </row>
    <row r="25" spans="2:17" s="1" customFormat="1" ht="15.6" x14ac:dyDescent="0.3">
      <c r="B25" s="6" t="s">
        <v>555</v>
      </c>
      <c r="C25" s="4"/>
      <c r="I25" s="7"/>
    </row>
    <row r="26" spans="2:17" s="1" customFormat="1" ht="15.6" x14ac:dyDescent="0.3">
      <c r="B26" s="6"/>
      <c r="C26" s="4"/>
      <c r="I26" s="7"/>
    </row>
    <row r="27" spans="2:17" s="1" customFormat="1" ht="15.6" x14ac:dyDescent="0.3">
      <c r="B27" s="6" t="s">
        <v>10</v>
      </c>
      <c r="D27" s="12"/>
      <c r="E27" s="12"/>
      <c r="F27" s="12"/>
      <c r="G27" s="12"/>
      <c r="H27" s="12"/>
      <c r="I27" s="12"/>
      <c r="J27" s="12"/>
      <c r="K27" s="12"/>
      <c r="L27" s="12"/>
      <c r="M27" s="12"/>
      <c r="N27" s="12"/>
      <c r="O27" s="12"/>
      <c r="P27" s="12"/>
      <c r="Q27" s="12"/>
    </row>
    <row r="28" spans="2:17" s="1" customFormat="1" ht="15.6" x14ac:dyDescent="0.3">
      <c r="C28" s="102" t="s">
        <v>9</v>
      </c>
      <c r="D28" s="11"/>
      <c r="E28" s="11"/>
      <c r="F28" s="11"/>
      <c r="G28" s="11"/>
      <c r="H28" s="11"/>
      <c r="I28" s="11"/>
      <c r="J28" s="11"/>
      <c r="K28" s="11"/>
      <c r="L28" s="11"/>
      <c r="M28" s="12"/>
      <c r="N28" s="11"/>
      <c r="O28" s="11"/>
      <c r="P28" s="11"/>
      <c r="Q28" s="11"/>
    </row>
    <row r="29" spans="2:17" s="1" customFormat="1" ht="15.6" x14ac:dyDescent="0.3">
      <c r="C29" s="11"/>
      <c r="D29" s="8"/>
      <c r="E29" s="8"/>
      <c r="F29" s="8"/>
      <c r="G29" s="8"/>
      <c r="H29" s="8"/>
      <c r="I29" s="8"/>
      <c r="J29" s="8"/>
      <c r="K29" s="8"/>
      <c r="L29" s="8"/>
      <c r="M29" s="8"/>
      <c r="N29" s="8"/>
      <c r="O29" s="8"/>
      <c r="P29" s="8"/>
      <c r="Q29" s="8"/>
    </row>
  </sheetData>
  <mergeCells count="5">
    <mergeCell ref="B3:D3"/>
    <mergeCell ref="B5:D5"/>
    <mergeCell ref="B1:D1"/>
    <mergeCell ref="B17:C17"/>
    <mergeCell ref="B20:C20"/>
  </mergeCells>
  <pageMargins left="0.7" right="0.7" top="0.75" bottom="0.75" header="0.3" footer="0.3"/>
  <pageSetup paperSize="9" scale="98" orientation="landscape" r:id="rId1"/>
  <headerFooter>
    <oddFooter>&amp;R&amp;"Times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X140"/>
  <sheetViews>
    <sheetView showGridLines="0" tabSelected="1" showRuler="0" topLeftCell="A121" zoomScaleNormal="100" zoomScaleSheetLayoutView="85" workbookViewId="0">
      <selection activeCell="B130" sqref="B130"/>
    </sheetView>
  </sheetViews>
  <sheetFormatPr defaultColWidth="9.109375" defaultRowHeight="15.6" x14ac:dyDescent="0.3"/>
  <cols>
    <col min="1" max="1" width="9.33203125" style="1" customWidth="1"/>
    <col min="2" max="2" width="5.6640625" style="1" customWidth="1"/>
    <col min="3" max="3" width="33.33203125" style="1" customWidth="1"/>
    <col min="4" max="4" width="6.6640625" style="1" customWidth="1"/>
    <col min="5" max="5" width="9" style="1" customWidth="1"/>
    <col min="6" max="6" width="6.5546875" style="1" customWidth="1"/>
    <col min="7" max="7" width="7.88671875" style="1" customWidth="1"/>
    <col min="8" max="8" width="7.6640625" style="1" customWidth="1"/>
    <col min="9" max="9" width="8" style="1" customWidth="1"/>
    <col min="10" max="10" width="7.5546875" style="1" customWidth="1"/>
    <col min="11" max="11" width="8.5546875" style="1" customWidth="1"/>
    <col min="12" max="12" width="7" style="1" customWidth="1"/>
    <col min="13" max="13" width="8.6640625" style="1" customWidth="1"/>
    <col min="14" max="15" width="8" style="1" customWidth="1"/>
    <col min="16" max="16" width="9" style="1" customWidth="1"/>
    <col min="17" max="16384" width="9.109375" style="1"/>
  </cols>
  <sheetData>
    <row r="2" spans="1:16" ht="33.75" customHeight="1" x14ac:dyDescent="0.3">
      <c r="A2" s="156" t="s">
        <v>13</v>
      </c>
      <c r="B2" s="156"/>
      <c r="C2" s="156"/>
      <c r="D2" s="156"/>
      <c r="E2" s="156"/>
      <c r="F2" s="156"/>
      <c r="G2" s="156"/>
      <c r="H2" s="156"/>
      <c r="I2" s="156"/>
      <c r="J2" s="156"/>
      <c r="K2" s="156"/>
      <c r="L2" s="156"/>
      <c r="M2" s="156"/>
      <c r="N2" s="156"/>
      <c r="O2" s="156"/>
      <c r="P2" s="156"/>
    </row>
    <row r="3" spans="1:16" x14ac:dyDescent="0.3">
      <c r="A3" s="167" t="s">
        <v>12</v>
      </c>
      <c r="B3" s="167"/>
      <c r="C3" s="167"/>
      <c r="D3" s="167"/>
      <c r="E3" s="167"/>
      <c r="F3" s="167"/>
      <c r="G3" s="167"/>
      <c r="H3" s="167"/>
      <c r="I3" s="167"/>
      <c r="J3" s="167"/>
      <c r="K3" s="167"/>
      <c r="L3" s="167"/>
      <c r="M3" s="167"/>
      <c r="N3" s="167"/>
      <c r="O3" s="167"/>
      <c r="P3" s="167"/>
    </row>
    <row r="4" spans="1:16" x14ac:dyDescent="0.3">
      <c r="A4" s="168" t="s">
        <v>14</v>
      </c>
      <c r="B4" s="168"/>
      <c r="C4" s="168"/>
      <c r="D4" s="168"/>
      <c r="E4" s="168"/>
      <c r="F4" s="168"/>
      <c r="G4" s="168"/>
      <c r="H4" s="168"/>
      <c r="I4" s="168"/>
      <c r="J4" s="168"/>
      <c r="K4" s="168"/>
      <c r="L4" s="168"/>
      <c r="M4" s="168"/>
      <c r="N4" s="168"/>
      <c r="O4" s="168"/>
      <c r="P4" s="168"/>
    </row>
    <row r="5" spans="1:16" x14ac:dyDescent="0.3">
      <c r="D5" s="2"/>
    </row>
    <row r="6" spans="1:16" ht="51.75" customHeight="1" x14ac:dyDescent="0.3">
      <c r="A6" s="154" t="s">
        <v>22</v>
      </c>
      <c r="B6" s="154"/>
      <c r="C6" s="154"/>
      <c r="D6" s="154"/>
      <c r="E6" s="154"/>
      <c r="F6" s="154"/>
      <c r="G6" s="154"/>
      <c r="H6" s="154"/>
      <c r="I6" s="154"/>
      <c r="J6" s="154"/>
      <c r="K6" s="154"/>
      <c r="L6" s="154"/>
      <c r="M6" s="154"/>
      <c r="N6" s="154"/>
      <c r="O6" s="154"/>
      <c r="P6" s="154"/>
    </row>
    <row r="7" spans="1:16" x14ac:dyDescent="0.3">
      <c r="A7" s="5" t="s">
        <v>21</v>
      </c>
      <c r="D7" s="2"/>
    </row>
    <row r="8" spans="1:16" x14ac:dyDescent="0.3">
      <c r="A8" s="1" t="s">
        <v>19</v>
      </c>
      <c r="D8" s="2"/>
    </row>
    <row r="9" spans="1:16" x14ac:dyDescent="0.3">
      <c r="A9" s="1" t="s">
        <v>20</v>
      </c>
      <c r="D9" s="2"/>
    </row>
    <row r="10" spans="1:16" x14ac:dyDescent="0.3">
      <c r="D10" s="2"/>
    </row>
    <row r="11" spans="1:16" x14ac:dyDescent="0.3">
      <c r="A11" s="1" t="s">
        <v>554</v>
      </c>
      <c r="D11" s="2"/>
      <c r="I11" s="165">
        <f>P128</f>
        <v>0</v>
      </c>
      <c r="J11" s="166"/>
      <c r="K11" s="14" t="s">
        <v>162</v>
      </c>
    </row>
    <row r="12" spans="1:16" x14ac:dyDescent="0.3">
      <c r="A12" s="3"/>
    </row>
    <row r="13" spans="1:16" ht="38.25" customHeight="1" x14ac:dyDescent="0.3">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2.8" x14ac:dyDescent="0.3">
      <c r="A14" s="164"/>
      <c r="B14" s="164"/>
      <c r="C14" s="164"/>
      <c r="D14" s="164"/>
      <c r="E14" s="164"/>
      <c r="F14" s="21" t="s">
        <v>4</v>
      </c>
      <c r="G14" s="21" t="s">
        <v>193</v>
      </c>
      <c r="H14" s="21" t="s">
        <v>5</v>
      </c>
      <c r="I14" s="21" t="s">
        <v>17</v>
      </c>
      <c r="J14" s="21" t="s">
        <v>503</v>
      </c>
      <c r="K14" s="21" t="s">
        <v>6</v>
      </c>
      <c r="L14" s="21" t="s">
        <v>16</v>
      </c>
      <c r="M14" s="21" t="s">
        <v>5</v>
      </c>
      <c r="N14" s="21" t="s">
        <v>17</v>
      </c>
      <c r="O14" s="21" t="s">
        <v>503</v>
      </c>
      <c r="P14" s="21" t="s">
        <v>7</v>
      </c>
    </row>
    <row r="15" spans="1:16" ht="26.4" x14ac:dyDescent="0.3">
      <c r="A15" s="22"/>
      <c r="B15" s="23"/>
      <c r="C15" s="24" t="s">
        <v>166</v>
      </c>
      <c r="D15" s="25"/>
      <c r="E15" s="33"/>
      <c r="F15" s="23"/>
      <c r="G15" s="23"/>
      <c r="H15" s="23"/>
      <c r="I15" s="23"/>
      <c r="J15" s="23"/>
      <c r="K15" s="31"/>
      <c r="L15" s="23"/>
      <c r="M15" s="23"/>
      <c r="N15" s="23"/>
      <c r="O15" s="23"/>
      <c r="P15" s="26"/>
    </row>
    <row r="16" spans="1:16" x14ac:dyDescent="0.3">
      <c r="A16" s="27">
        <f>A15+1</f>
        <v>1</v>
      </c>
      <c r="B16" s="105" t="s">
        <v>27</v>
      </c>
      <c r="C16" s="28" t="s">
        <v>165</v>
      </c>
      <c r="D16" s="29" t="s">
        <v>38</v>
      </c>
      <c r="E16" s="34">
        <v>1</v>
      </c>
      <c r="F16" s="30">
        <v>0</v>
      </c>
      <c r="G16" s="30">
        <v>0</v>
      </c>
      <c r="H16" s="30">
        <f t="shared" ref="H16" si="0">ROUND(F16*G16,2)</f>
        <v>0</v>
      </c>
      <c r="I16" s="30">
        <v>0</v>
      </c>
      <c r="J16" s="30">
        <v>0</v>
      </c>
      <c r="K16" s="31">
        <f t="shared" ref="K16" si="1">SUM(H16:J16)</f>
        <v>0</v>
      </c>
      <c r="L16" s="30">
        <f>ROUND(F16*E16,2)</f>
        <v>0</v>
      </c>
      <c r="M16" s="30">
        <f t="shared" ref="M16" si="2">ROUND(H16*E16,2)</f>
        <v>0</v>
      </c>
      <c r="N16" s="30">
        <f t="shared" ref="N16" si="3">ROUND(I16*E16,2)</f>
        <v>0</v>
      </c>
      <c r="O16" s="30">
        <f t="shared" ref="O16" si="4">ROUND(J16*E16,2)</f>
        <v>0</v>
      </c>
      <c r="P16" s="31">
        <f t="shared" ref="P16" si="5">SUM(M16:O16)</f>
        <v>0</v>
      </c>
    </row>
    <row r="17" spans="1:24" x14ac:dyDescent="0.3">
      <c r="A17" s="27">
        <f t="shared" ref="A17:A23" si="6">A16+1</f>
        <v>2</v>
      </c>
      <c r="B17" s="105" t="s">
        <v>27</v>
      </c>
      <c r="C17" s="28" t="s">
        <v>23</v>
      </c>
      <c r="D17" s="29" t="s">
        <v>38</v>
      </c>
      <c r="E17" s="34">
        <v>1</v>
      </c>
      <c r="F17" s="30">
        <v>0</v>
      </c>
      <c r="G17" s="30">
        <v>0</v>
      </c>
      <c r="H17" s="30">
        <f t="shared" ref="H17:H34" si="7">ROUND(F17*G17,2)</f>
        <v>0</v>
      </c>
      <c r="I17" s="30">
        <v>0</v>
      </c>
      <c r="J17" s="30">
        <v>0</v>
      </c>
      <c r="K17" s="31">
        <f t="shared" ref="K17:K34" si="8">SUM(H17:J17)</f>
        <v>0</v>
      </c>
      <c r="L17" s="30">
        <f t="shared" ref="L17:L34" si="9">ROUND(F17*E17,2)</f>
        <v>0</v>
      </c>
      <c r="M17" s="30">
        <f t="shared" ref="M17:M34" si="10">ROUND(H17*E17,2)</f>
        <v>0</v>
      </c>
      <c r="N17" s="30">
        <f t="shared" ref="N17:N34" si="11">ROUND(I17*E17,2)</f>
        <v>0</v>
      </c>
      <c r="O17" s="30">
        <f t="shared" ref="O17:O34" si="12">ROUND(J17*E17,2)</f>
        <v>0</v>
      </c>
      <c r="P17" s="31">
        <f t="shared" ref="P17:P34" si="13">SUM(M17:O17)</f>
        <v>0</v>
      </c>
    </row>
    <row r="18" spans="1:24" x14ac:dyDescent="0.3">
      <c r="A18" s="124">
        <f t="shared" si="6"/>
        <v>3</v>
      </c>
      <c r="B18" s="129" t="s">
        <v>27</v>
      </c>
      <c r="C18" s="125" t="s">
        <v>567</v>
      </c>
      <c r="D18" s="126" t="s">
        <v>38</v>
      </c>
      <c r="E18" s="146">
        <v>2</v>
      </c>
      <c r="F18" s="127">
        <v>0</v>
      </c>
      <c r="G18" s="127">
        <v>0</v>
      </c>
      <c r="H18" s="127">
        <f t="shared" si="7"/>
        <v>0</v>
      </c>
      <c r="I18" s="127">
        <v>0</v>
      </c>
      <c r="J18" s="127">
        <v>0</v>
      </c>
      <c r="K18" s="127">
        <f t="shared" si="8"/>
        <v>0</v>
      </c>
      <c r="L18" s="127">
        <f t="shared" si="9"/>
        <v>0</v>
      </c>
      <c r="M18" s="127">
        <f t="shared" si="10"/>
        <v>0</v>
      </c>
      <c r="N18" s="127">
        <f t="shared" si="11"/>
        <v>0</v>
      </c>
      <c r="O18" s="127">
        <f t="shared" si="12"/>
        <v>0</v>
      </c>
      <c r="P18" s="127">
        <f t="shared" si="13"/>
        <v>0</v>
      </c>
    </row>
    <row r="19" spans="1:24" x14ac:dyDescent="0.3">
      <c r="A19" s="124">
        <f t="shared" si="6"/>
        <v>4</v>
      </c>
      <c r="B19" s="129" t="s">
        <v>27</v>
      </c>
      <c r="C19" s="125" t="s">
        <v>568</v>
      </c>
      <c r="D19" s="126" t="s">
        <v>38</v>
      </c>
      <c r="E19" s="146">
        <v>2</v>
      </c>
      <c r="F19" s="127">
        <v>0</v>
      </c>
      <c r="G19" s="127">
        <v>0</v>
      </c>
      <c r="H19" s="127">
        <f t="shared" si="7"/>
        <v>0</v>
      </c>
      <c r="I19" s="127">
        <v>0</v>
      </c>
      <c r="J19" s="127">
        <v>0</v>
      </c>
      <c r="K19" s="127">
        <f t="shared" si="8"/>
        <v>0</v>
      </c>
      <c r="L19" s="127">
        <f t="shared" si="9"/>
        <v>0</v>
      </c>
      <c r="M19" s="127">
        <f t="shared" si="10"/>
        <v>0</v>
      </c>
      <c r="N19" s="127">
        <f t="shared" si="11"/>
        <v>0</v>
      </c>
      <c r="O19" s="127">
        <f t="shared" si="12"/>
        <v>0</v>
      </c>
      <c r="P19" s="127">
        <f t="shared" si="13"/>
        <v>0</v>
      </c>
      <c r="X19" s="13"/>
    </row>
    <row r="20" spans="1:24" x14ac:dyDescent="0.3">
      <c r="A20" s="124">
        <f t="shared" si="6"/>
        <v>5</v>
      </c>
      <c r="B20" s="129" t="s">
        <v>27</v>
      </c>
      <c r="C20" s="125" t="s">
        <v>569</v>
      </c>
      <c r="D20" s="126" t="s">
        <v>25</v>
      </c>
      <c r="E20" s="146">
        <v>180</v>
      </c>
      <c r="F20" s="127">
        <v>0</v>
      </c>
      <c r="G20" s="127">
        <v>0</v>
      </c>
      <c r="H20" s="127">
        <f t="shared" si="7"/>
        <v>0</v>
      </c>
      <c r="I20" s="127"/>
      <c r="J20" s="127">
        <v>0</v>
      </c>
      <c r="K20" s="127">
        <f t="shared" si="8"/>
        <v>0</v>
      </c>
      <c r="L20" s="127">
        <f t="shared" si="9"/>
        <v>0</v>
      </c>
      <c r="M20" s="127">
        <f t="shared" si="10"/>
        <v>0</v>
      </c>
      <c r="N20" s="127">
        <f t="shared" si="11"/>
        <v>0</v>
      </c>
      <c r="O20" s="127">
        <f t="shared" si="12"/>
        <v>0</v>
      </c>
      <c r="P20" s="127">
        <f t="shared" si="13"/>
        <v>0</v>
      </c>
      <c r="X20" s="13"/>
    </row>
    <row r="21" spans="1:24" x14ac:dyDescent="0.3">
      <c r="A21" s="130">
        <f t="shared" si="6"/>
        <v>6</v>
      </c>
      <c r="B21" s="131" t="s">
        <v>27</v>
      </c>
      <c r="C21" s="132" t="s">
        <v>570</v>
      </c>
      <c r="D21" s="133" t="s">
        <v>25</v>
      </c>
      <c r="E21" s="147">
        <v>180</v>
      </c>
      <c r="F21" s="134">
        <v>0</v>
      </c>
      <c r="G21" s="134">
        <v>0</v>
      </c>
      <c r="H21" s="134">
        <f t="shared" si="7"/>
        <v>0</v>
      </c>
      <c r="I21" s="134">
        <v>0</v>
      </c>
      <c r="J21" s="134"/>
      <c r="K21" s="134">
        <f t="shared" si="8"/>
        <v>0</v>
      </c>
      <c r="L21" s="134">
        <f t="shared" si="9"/>
        <v>0</v>
      </c>
      <c r="M21" s="134">
        <f t="shared" si="10"/>
        <v>0</v>
      </c>
      <c r="N21" s="134">
        <f t="shared" si="11"/>
        <v>0</v>
      </c>
      <c r="O21" s="134">
        <f t="shared" si="12"/>
        <v>0</v>
      </c>
      <c r="P21" s="134">
        <f t="shared" si="13"/>
        <v>0</v>
      </c>
    </row>
    <row r="22" spans="1:24" ht="63" customHeight="1" x14ac:dyDescent="0.3">
      <c r="A22" s="27">
        <f t="shared" si="6"/>
        <v>7</v>
      </c>
      <c r="B22" s="141" t="s">
        <v>27</v>
      </c>
      <c r="C22" s="85" t="s">
        <v>167</v>
      </c>
      <c r="D22" s="142" t="s">
        <v>38</v>
      </c>
      <c r="E22" s="148">
        <v>2</v>
      </c>
      <c r="F22" s="143">
        <v>0</v>
      </c>
      <c r="G22" s="143">
        <v>0</v>
      </c>
      <c r="H22" s="143">
        <f t="shared" si="7"/>
        <v>0</v>
      </c>
      <c r="I22" s="143">
        <v>0</v>
      </c>
      <c r="J22" s="143">
        <v>0</v>
      </c>
      <c r="K22" s="144">
        <f t="shared" si="8"/>
        <v>0</v>
      </c>
      <c r="L22" s="143">
        <f t="shared" si="9"/>
        <v>0</v>
      </c>
      <c r="M22" s="143">
        <f t="shared" si="10"/>
        <v>0</v>
      </c>
      <c r="N22" s="143">
        <f t="shared" si="11"/>
        <v>0</v>
      </c>
      <c r="O22" s="143">
        <f t="shared" si="12"/>
        <v>0</v>
      </c>
      <c r="P22" s="145">
        <f t="shared" si="13"/>
        <v>0</v>
      </c>
    </row>
    <row r="23" spans="1:24" ht="65.25" customHeight="1" x14ac:dyDescent="0.3">
      <c r="A23" s="27">
        <f t="shared" si="6"/>
        <v>8</v>
      </c>
      <c r="B23" s="141" t="s">
        <v>27</v>
      </c>
      <c r="C23" s="85" t="s">
        <v>571</v>
      </c>
      <c r="D23" s="142" t="s">
        <v>38</v>
      </c>
      <c r="E23" s="148">
        <v>1</v>
      </c>
      <c r="F23" s="143">
        <v>0</v>
      </c>
      <c r="G23" s="143">
        <v>0</v>
      </c>
      <c r="H23" s="143">
        <f t="shared" si="7"/>
        <v>0</v>
      </c>
      <c r="I23" s="143">
        <v>0</v>
      </c>
      <c r="J23" s="143">
        <v>0</v>
      </c>
      <c r="K23" s="144">
        <f t="shared" si="8"/>
        <v>0</v>
      </c>
      <c r="L23" s="143">
        <f t="shared" si="9"/>
        <v>0</v>
      </c>
      <c r="M23" s="143">
        <f t="shared" si="10"/>
        <v>0</v>
      </c>
      <c r="N23" s="143">
        <f t="shared" si="11"/>
        <v>0</v>
      </c>
      <c r="O23" s="143">
        <f t="shared" si="12"/>
        <v>0</v>
      </c>
      <c r="P23" s="145">
        <f t="shared" si="13"/>
        <v>0</v>
      </c>
    </row>
    <row r="24" spans="1:24" x14ac:dyDescent="0.3">
      <c r="A24" s="135"/>
      <c r="B24" s="136"/>
      <c r="C24" s="137" t="s">
        <v>168</v>
      </c>
      <c r="D24" s="138"/>
      <c r="E24" s="149"/>
      <c r="F24" s="139"/>
      <c r="G24" s="139"/>
      <c r="H24" s="139"/>
      <c r="I24" s="139"/>
      <c r="J24" s="139"/>
      <c r="K24" s="140"/>
      <c r="L24" s="139"/>
      <c r="M24" s="139"/>
      <c r="N24" s="139"/>
      <c r="O24" s="139"/>
      <c r="P24" s="140"/>
    </row>
    <row r="25" spans="1:24" x14ac:dyDescent="0.3">
      <c r="A25" s="27">
        <f>A23+1</f>
        <v>9</v>
      </c>
      <c r="B25" s="141" t="s">
        <v>27</v>
      </c>
      <c r="C25" s="32" t="s">
        <v>169</v>
      </c>
      <c r="D25" s="29" t="s">
        <v>24</v>
      </c>
      <c r="E25" s="34">
        <v>388</v>
      </c>
      <c r="F25" s="30">
        <v>0</v>
      </c>
      <c r="G25" s="30">
        <v>0</v>
      </c>
      <c r="H25" s="30">
        <f t="shared" si="7"/>
        <v>0</v>
      </c>
      <c r="I25" s="30"/>
      <c r="J25" s="30">
        <v>0</v>
      </c>
      <c r="K25" s="31">
        <f t="shared" si="8"/>
        <v>0</v>
      </c>
      <c r="L25" s="30">
        <f t="shared" si="9"/>
        <v>0</v>
      </c>
      <c r="M25" s="30">
        <f t="shared" si="10"/>
        <v>0</v>
      </c>
      <c r="N25" s="30">
        <f t="shared" si="11"/>
        <v>0</v>
      </c>
      <c r="O25" s="30">
        <f t="shared" si="12"/>
        <v>0</v>
      </c>
      <c r="P25" s="31">
        <f t="shared" si="13"/>
        <v>0</v>
      </c>
    </row>
    <row r="26" spans="1:24" ht="26.4" x14ac:dyDescent="0.3">
      <c r="A26" s="27">
        <f>A25+1</f>
        <v>10</v>
      </c>
      <c r="B26" s="141" t="s">
        <v>27</v>
      </c>
      <c r="C26" s="32" t="s">
        <v>170</v>
      </c>
      <c r="D26" s="29" t="s">
        <v>194</v>
      </c>
      <c r="E26" s="34">
        <v>1189</v>
      </c>
      <c r="F26" s="30">
        <v>0</v>
      </c>
      <c r="G26" s="30">
        <v>0</v>
      </c>
      <c r="H26" s="30">
        <f t="shared" ref="H26:H29" si="14">ROUND(F26*G26,2)</f>
        <v>0</v>
      </c>
      <c r="I26" s="30"/>
      <c r="J26" s="30">
        <v>0</v>
      </c>
      <c r="K26" s="31">
        <f t="shared" ref="K26:K29" si="15">SUM(H26:J26)</f>
        <v>0</v>
      </c>
      <c r="L26" s="30">
        <f t="shared" ref="L26:L29" si="16">ROUND(F26*E26,2)</f>
        <v>0</v>
      </c>
      <c r="M26" s="30">
        <f t="shared" ref="M26:M29" si="17">ROUND(H26*E26,2)</f>
        <v>0</v>
      </c>
      <c r="N26" s="30">
        <f t="shared" ref="N26:N29" si="18">ROUND(I26*E26,2)</f>
        <v>0</v>
      </c>
      <c r="O26" s="30">
        <f t="shared" ref="O26:O29" si="19">ROUND(J26*E26,2)</f>
        <v>0</v>
      </c>
      <c r="P26" s="31">
        <f t="shared" ref="P26:P29" si="20">SUM(M26:O26)</f>
        <v>0</v>
      </c>
    </row>
    <row r="27" spans="1:24" ht="26.4" x14ac:dyDescent="0.3">
      <c r="A27" s="27">
        <f t="shared" ref="A27:A44" si="21">A26+1</f>
        <v>11</v>
      </c>
      <c r="B27" s="141" t="s">
        <v>27</v>
      </c>
      <c r="C27" s="32" t="s">
        <v>182</v>
      </c>
      <c r="D27" s="29" t="s">
        <v>195</v>
      </c>
      <c r="E27" s="34">
        <v>557</v>
      </c>
      <c r="F27" s="30">
        <v>0</v>
      </c>
      <c r="G27" s="30">
        <v>0</v>
      </c>
      <c r="H27" s="30">
        <f t="shared" si="14"/>
        <v>0</v>
      </c>
      <c r="I27" s="30"/>
      <c r="J27" s="30">
        <v>0</v>
      </c>
      <c r="K27" s="31">
        <f t="shared" si="15"/>
        <v>0</v>
      </c>
      <c r="L27" s="30">
        <f t="shared" si="16"/>
        <v>0</v>
      </c>
      <c r="M27" s="30">
        <f t="shared" si="17"/>
        <v>0</v>
      </c>
      <c r="N27" s="30">
        <f t="shared" si="18"/>
        <v>0</v>
      </c>
      <c r="O27" s="30">
        <f t="shared" si="19"/>
        <v>0</v>
      </c>
      <c r="P27" s="31">
        <f t="shared" si="20"/>
        <v>0</v>
      </c>
    </row>
    <row r="28" spans="1:24" ht="26.4" x14ac:dyDescent="0.3">
      <c r="A28" s="27">
        <f t="shared" si="21"/>
        <v>12</v>
      </c>
      <c r="B28" s="141" t="s">
        <v>27</v>
      </c>
      <c r="C28" s="32" t="s">
        <v>171</v>
      </c>
      <c r="D28" s="29" t="s">
        <v>194</v>
      </c>
      <c r="E28" s="34">
        <v>1095</v>
      </c>
      <c r="F28" s="30">
        <v>0</v>
      </c>
      <c r="G28" s="30">
        <v>0</v>
      </c>
      <c r="H28" s="30">
        <f t="shared" si="14"/>
        <v>0</v>
      </c>
      <c r="I28" s="30"/>
      <c r="J28" s="30">
        <v>0</v>
      </c>
      <c r="K28" s="31">
        <f t="shared" si="15"/>
        <v>0</v>
      </c>
      <c r="L28" s="30">
        <f t="shared" si="16"/>
        <v>0</v>
      </c>
      <c r="M28" s="30">
        <f t="shared" si="17"/>
        <v>0</v>
      </c>
      <c r="N28" s="30">
        <f t="shared" si="18"/>
        <v>0</v>
      </c>
      <c r="O28" s="30">
        <f t="shared" si="19"/>
        <v>0</v>
      </c>
      <c r="P28" s="31">
        <f t="shared" si="20"/>
        <v>0</v>
      </c>
    </row>
    <row r="29" spans="1:24" ht="114" customHeight="1" x14ac:dyDescent="0.3">
      <c r="A29" s="124">
        <f t="shared" si="21"/>
        <v>13</v>
      </c>
      <c r="B29" s="129" t="s">
        <v>27</v>
      </c>
      <c r="C29" s="128" t="s">
        <v>572</v>
      </c>
      <c r="D29" s="126" t="s">
        <v>194</v>
      </c>
      <c r="E29" s="146">
        <v>2153</v>
      </c>
      <c r="F29" s="127">
        <v>0</v>
      </c>
      <c r="G29" s="127">
        <v>0</v>
      </c>
      <c r="H29" s="127">
        <f t="shared" si="14"/>
        <v>0</v>
      </c>
      <c r="I29" s="127"/>
      <c r="J29" s="127">
        <v>0</v>
      </c>
      <c r="K29" s="127">
        <f t="shared" si="15"/>
        <v>0</v>
      </c>
      <c r="L29" s="127">
        <f t="shared" si="16"/>
        <v>0</v>
      </c>
      <c r="M29" s="127">
        <f t="shared" si="17"/>
        <v>0</v>
      </c>
      <c r="N29" s="127">
        <f t="shared" si="18"/>
        <v>0</v>
      </c>
      <c r="O29" s="127">
        <f t="shared" si="19"/>
        <v>0</v>
      </c>
      <c r="P29" s="127">
        <f t="shared" si="20"/>
        <v>0</v>
      </c>
    </row>
    <row r="30" spans="1:24" ht="26.4" x14ac:dyDescent="0.3">
      <c r="A30" s="27">
        <f t="shared" si="21"/>
        <v>14</v>
      </c>
      <c r="B30" s="141" t="s">
        <v>27</v>
      </c>
      <c r="C30" s="32" t="s">
        <v>172</v>
      </c>
      <c r="D30" s="29" t="s">
        <v>194</v>
      </c>
      <c r="E30" s="34">
        <v>158</v>
      </c>
      <c r="F30" s="30">
        <v>0</v>
      </c>
      <c r="G30" s="30">
        <v>0</v>
      </c>
      <c r="H30" s="30">
        <f t="shared" ref="H30:H33" si="22">ROUND(F30*G30,2)</f>
        <v>0</v>
      </c>
      <c r="I30" s="30"/>
      <c r="J30" s="30">
        <v>0</v>
      </c>
      <c r="K30" s="31">
        <f t="shared" ref="K30:K33" si="23">SUM(H30:J30)</f>
        <v>0</v>
      </c>
      <c r="L30" s="30">
        <f t="shared" ref="L30:L33" si="24">ROUND(F30*E30,2)</f>
        <v>0</v>
      </c>
      <c r="M30" s="30">
        <f t="shared" ref="M30:M33" si="25">ROUND(H30*E30,2)</f>
        <v>0</v>
      </c>
      <c r="N30" s="30">
        <f t="shared" ref="N30:N33" si="26">ROUND(I30*E30,2)</f>
        <v>0</v>
      </c>
      <c r="O30" s="30">
        <f t="shared" ref="O30:O33" si="27">ROUND(J30*E30,2)</f>
        <v>0</v>
      </c>
      <c r="P30" s="31">
        <f t="shared" ref="P30:P33" si="28">SUM(M30:O30)</f>
        <v>0</v>
      </c>
    </row>
    <row r="31" spans="1:24" ht="26.4" x14ac:dyDescent="0.3">
      <c r="A31" s="124">
        <f t="shared" si="21"/>
        <v>15</v>
      </c>
      <c r="B31" s="129" t="s">
        <v>27</v>
      </c>
      <c r="C31" s="128" t="s">
        <v>573</v>
      </c>
      <c r="D31" s="126" t="s">
        <v>24</v>
      </c>
      <c r="E31" s="146">
        <v>962</v>
      </c>
      <c r="F31" s="127">
        <v>0</v>
      </c>
      <c r="G31" s="127">
        <v>0</v>
      </c>
      <c r="H31" s="127">
        <f t="shared" si="22"/>
        <v>0</v>
      </c>
      <c r="I31" s="127"/>
      <c r="J31" s="127">
        <v>0</v>
      </c>
      <c r="K31" s="127">
        <f t="shared" si="23"/>
        <v>0</v>
      </c>
      <c r="L31" s="127">
        <f t="shared" si="24"/>
        <v>0</v>
      </c>
      <c r="M31" s="127">
        <f t="shared" si="25"/>
        <v>0</v>
      </c>
      <c r="N31" s="127">
        <f t="shared" si="26"/>
        <v>0</v>
      </c>
      <c r="O31" s="127">
        <f t="shared" si="27"/>
        <v>0</v>
      </c>
      <c r="P31" s="127">
        <f t="shared" si="28"/>
        <v>0</v>
      </c>
    </row>
    <row r="32" spans="1:24" ht="49.5" customHeight="1" x14ac:dyDescent="0.3">
      <c r="A32" s="124">
        <f t="shared" si="21"/>
        <v>16</v>
      </c>
      <c r="B32" s="129" t="s">
        <v>27</v>
      </c>
      <c r="C32" s="128" t="s">
        <v>574</v>
      </c>
      <c r="D32" s="126" t="s">
        <v>49</v>
      </c>
      <c r="E32" s="146">
        <v>1138</v>
      </c>
      <c r="F32" s="127">
        <v>0</v>
      </c>
      <c r="G32" s="127">
        <v>0</v>
      </c>
      <c r="H32" s="127">
        <f t="shared" si="22"/>
        <v>0</v>
      </c>
      <c r="I32" s="127"/>
      <c r="J32" s="127">
        <v>0</v>
      </c>
      <c r="K32" s="127">
        <f t="shared" si="23"/>
        <v>0</v>
      </c>
      <c r="L32" s="127">
        <f t="shared" si="24"/>
        <v>0</v>
      </c>
      <c r="M32" s="127">
        <f t="shared" si="25"/>
        <v>0</v>
      </c>
      <c r="N32" s="127">
        <f t="shared" si="26"/>
        <v>0</v>
      </c>
      <c r="O32" s="127">
        <f t="shared" si="27"/>
        <v>0</v>
      </c>
      <c r="P32" s="127">
        <f t="shared" si="28"/>
        <v>0</v>
      </c>
    </row>
    <row r="33" spans="1:16" ht="44.25" customHeight="1" x14ac:dyDescent="0.3">
      <c r="A33" s="27">
        <f t="shared" si="21"/>
        <v>17</v>
      </c>
      <c r="B33" s="141" t="s">
        <v>27</v>
      </c>
      <c r="C33" s="32" t="s">
        <v>173</v>
      </c>
      <c r="D33" s="29" t="s">
        <v>195</v>
      </c>
      <c r="E33" s="34">
        <v>1356</v>
      </c>
      <c r="F33" s="30">
        <v>0</v>
      </c>
      <c r="G33" s="30">
        <v>0</v>
      </c>
      <c r="H33" s="30">
        <f t="shared" si="22"/>
        <v>0</v>
      </c>
      <c r="I33" s="30">
        <v>0</v>
      </c>
      <c r="J33" s="30">
        <v>0</v>
      </c>
      <c r="K33" s="31">
        <f t="shared" si="23"/>
        <v>0</v>
      </c>
      <c r="L33" s="30">
        <f t="shared" si="24"/>
        <v>0</v>
      </c>
      <c r="M33" s="30">
        <f t="shared" si="25"/>
        <v>0</v>
      </c>
      <c r="N33" s="30">
        <f t="shared" si="26"/>
        <v>0</v>
      </c>
      <c r="O33" s="30">
        <f t="shared" si="27"/>
        <v>0</v>
      </c>
      <c r="P33" s="31">
        <f t="shared" si="28"/>
        <v>0</v>
      </c>
    </row>
    <row r="34" spans="1:16" ht="26.4" x14ac:dyDescent="0.3">
      <c r="A34" s="27">
        <f t="shared" si="21"/>
        <v>18</v>
      </c>
      <c r="B34" s="141" t="s">
        <v>27</v>
      </c>
      <c r="C34" s="32" t="s">
        <v>185</v>
      </c>
      <c r="D34" s="29" t="s">
        <v>195</v>
      </c>
      <c r="E34" s="34">
        <v>2125</v>
      </c>
      <c r="F34" s="30">
        <v>0</v>
      </c>
      <c r="G34" s="30">
        <v>0</v>
      </c>
      <c r="H34" s="30">
        <f t="shared" si="7"/>
        <v>0</v>
      </c>
      <c r="I34" s="30">
        <v>0</v>
      </c>
      <c r="J34" s="30">
        <v>0</v>
      </c>
      <c r="K34" s="31">
        <f t="shared" si="8"/>
        <v>0</v>
      </c>
      <c r="L34" s="30">
        <f t="shared" si="9"/>
        <v>0</v>
      </c>
      <c r="M34" s="30">
        <f t="shared" si="10"/>
        <v>0</v>
      </c>
      <c r="N34" s="30">
        <f t="shared" si="11"/>
        <v>0</v>
      </c>
      <c r="O34" s="30">
        <f t="shared" si="12"/>
        <v>0</v>
      </c>
      <c r="P34" s="31">
        <f t="shared" si="13"/>
        <v>0</v>
      </c>
    </row>
    <row r="35" spans="1:16" ht="39.6" x14ac:dyDescent="0.3">
      <c r="A35" s="27">
        <f t="shared" si="21"/>
        <v>19</v>
      </c>
      <c r="B35" s="141" t="s">
        <v>27</v>
      </c>
      <c r="C35" s="32" t="s">
        <v>174</v>
      </c>
      <c r="D35" s="29" t="s">
        <v>24</v>
      </c>
      <c r="E35" s="34">
        <v>439</v>
      </c>
      <c r="F35" s="30">
        <v>0</v>
      </c>
      <c r="G35" s="30">
        <v>0</v>
      </c>
      <c r="H35" s="30">
        <f t="shared" ref="H35:H44" si="29">ROUND(F35*G35,2)</f>
        <v>0</v>
      </c>
      <c r="I35" s="30">
        <v>0</v>
      </c>
      <c r="J35" s="30">
        <v>0</v>
      </c>
      <c r="K35" s="31">
        <f t="shared" ref="K35:K44" si="30">SUM(H35:J35)</f>
        <v>0</v>
      </c>
      <c r="L35" s="30">
        <f t="shared" ref="L35:L44" si="31">ROUND(F35*E35,2)</f>
        <v>0</v>
      </c>
      <c r="M35" s="30">
        <f t="shared" ref="M35:M44" si="32">ROUND(H35*E35,2)</f>
        <v>0</v>
      </c>
      <c r="N35" s="30">
        <f t="shared" ref="N35:N44" si="33">ROUND(I35*E35,2)</f>
        <v>0</v>
      </c>
      <c r="O35" s="30">
        <f t="shared" ref="O35:O44" si="34">ROUND(J35*E35,2)</f>
        <v>0</v>
      </c>
      <c r="P35" s="31">
        <f t="shared" ref="P35:P44" si="35">SUM(M35:O35)</f>
        <v>0</v>
      </c>
    </row>
    <row r="36" spans="1:16" ht="39.6" x14ac:dyDescent="0.3">
      <c r="A36" s="27">
        <f t="shared" si="21"/>
        <v>20</v>
      </c>
      <c r="B36" s="141" t="s">
        <v>27</v>
      </c>
      <c r="C36" s="32" t="s">
        <v>175</v>
      </c>
      <c r="D36" s="29" t="s">
        <v>24</v>
      </c>
      <c r="E36" s="34">
        <v>178</v>
      </c>
      <c r="F36" s="30">
        <v>0</v>
      </c>
      <c r="G36" s="30">
        <v>0</v>
      </c>
      <c r="H36" s="30">
        <f t="shared" si="29"/>
        <v>0</v>
      </c>
      <c r="I36" s="30">
        <v>0</v>
      </c>
      <c r="J36" s="30">
        <v>0</v>
      </c>
      <c r="K36" s="31">
        <f t="shared" si="30"/>
        <v>0</v>
      </c>
      <c r="L36" s="30">
        <f t="shared" si="31"/>
        <v>0</v>
      </c>
      <c r="M36" s="30">
        <f t="shared" si="32"/>
        <v>0</v>
      </c>
      <c r="N36" s="30">
        <f t="shared" si="33"/>
        <v>0</v>
      </c>
      <c r="O36" s="30">
        <f t="shared" si="34"/>
        <v>0</v>
      </c>
      <c r="P36" s="31">
        <f t="shared" si="35"/>
        <v>0</v>
      </c>
    </row>
    <row r="37" spans="1:16" ht="39.6" x14ac:dyDescent="0.3">
      <c r="A37" s="27">
        <f t="shared" si="21"/>
        <v>21</v>
      </c>
      <c r="B37" s="141" t="s">
        <v>27</v>
      </c>
      <c r="C37" s="32" t="s">
        <v>176</v>
      </c>
      <c r="D37" s="29" t="s">
        <v>195</v>
      </c>
      <c r="E37" s="34">
        <v>3</v>
      </c>
      <c r="F37" s="30">
        <v>0</v>
      </c>
      <c r="G37" s="30">
        <v>0</v>
      </c>
      <c r="H37" s="30">
        <f t="shared" si="29"/>
        <v>0</v>
      </c>
      <c r="I37" s="30">
        <v>0</v>
      </c>
      <c r="J37" s="30">
        <v>0</v>
      </c>
      <c r="K37" s="31">
        <f t="shared" si="30"/>
        <v>0</v>
      </c>
      <c r="L37" s="30">
        <f t="shared" si="31"/>
        <v>0</v>
      </c>
      <c r="M37" s="30">
        <f t="shared" si="32"/>
        <v>0</v>
      </c>
      <c r="N37" s="30">
        <f t="shared" si="33"/>
        <v>0</v>
      </c>
      <c r="O37" s="30">
        <f t="shared" si="34"/>
        <v>0</v>
      </c>
      <c r="P37" s="31">
        <f t="shared" si="35"/>
        <v>0</v>
      </c>
    </row>
    <row r="38" spans="1:16" ht="27.75" customHeight="1" x14ac:dyDescent="0.3">
      <c r="A38" s="27">
        <f t="shared" si="21"/>
        <v>22</v>
      </c>
      <c r="B38" s="141" t="s">
        <v>27</v>
      </c>
      <c r="C38" s="32" t="s">
        <v>178</v>
      </c>
      <c r="D38" s="29" t="s">
        <v>24</v>
      </c>
      <c r="E38" s="34">
        <v>174</v>
      </c>
      <c r="F38" s="30">
        <v>0</v>
      </c>
      <c r="G38" s="30">
        <v>0</v>
      </c>
      <c r="H38" s="30">
        <f t="shared" si="29"/>
        <v>0</v>
      </c>
      <c r="I38" s="30"/>
      <c r="J38" s="30">
        <v>0</v>
      </c>
      <c r="K38" s="31">
        <f t="shared" si="30"/>
        <v>0</v>
      </c>
      <c r="L38" s="30">
        <f t="shared" si="31"/>
        <v>0</v>
      </c>
      <c r="M38" s="30">
        <f t="shared" si="32"/>
        <v>0</v>
      </c>
      <c r="N38" s="30">
        <f t="shared" si="33"/>
        <v>0</v>
      </c>
      <c r="O38" s="30">
        <f t="shared" si="34"/>
        <v>0</v>
      </c>
      <c r="P38" s="31">
        <f t="shared" si="35"/>
        <v>0</v>
      </c>
    </row>
    <row r="39" spans="1:16" ht="26.4" x14ac:dyDescent="0.3">
      <c r="A39" s="27">
        <f t="shared" si="21"/>
        <v>23</v>
      </c>
      <c r="B39" s="141" t="s">
        <v>27</v>
      </c>
      <c r="C39" s="32" t="s">
        <v>179</v>
      </c>
      <c r="D39" s="29" t="s">
        <v>49</v>
      </c>
      <c r="E39" s="34">
        <v>3</v>
      </c>
      <c r="F39" s="30">
        <v>0</v>
      </c>
      <c r="G39" s="30">
        <v>0</v>
      </c>
      <c r="H39" s="30">
        <f t="shared" si="29"/>
        <v>0</v>
      </c>
      <c r="I39" s="30"/>
      <c r="J39" s="30">
        <v>0</v>
      </c>
      <c r="K39" s="31">
        <f t="shared" si="30"/>
        <v>0</v>
      </c>
      <c r="L39" s="30">
        <f t="shared" si="31"/>
        <v>0</v>
      </c>
      <c r="M39" s="30">
        <f t="shared" si="32"/>
        <v>0</v>
      </c>
      <c r="N39" s="30">
        <f t="shared" si="33"/>
        <v>0</v>
      </c>
      <c r="O39" s="30">
        <f t="shared" si="34"/>
        <v>0</v>
      </c>
      <c r="P39" s="31">
        <f t="shared" si="35"/>
        <v>0</v>
      </c>
    </row>
    <row r="40" spans="1:16" ht="26.25" customHeight="1" x14ac:dyDescent="0.3">
      <c r="A40" s="27">
        <f t="shared" si="21"/>
        <v>24</v>
      </c>
      <c r="B40" s="141" t="s">
        <v>27</v>
      </c>
      <c r="C40" s="32" t="s">
        <v>184</v>
      </c>
      <c r="D40" s="29" t="s">
        <v>49</v>
      </c>
      <c r="E40" s="34">
        <v>1</v>
      </c>
      <c r="F40" s="30">
        <v>0</v>
      </c>
      <c r="G40" s="30">
        <v>0</v>
      </c>
      <c r="H40" s="30">
        <f t="shared" si="29"/>
        <v>0</v>
      </c>
      <c r="I40" s="30"/>
      <c r="J40" s="30">
        <v>0</v>
      </c>
      <c r="K40" s="31">
        <f t="shared" si="30"/>
        <v>0</v>
      </c>
      <c r="L40" s="30">
        <f t="shared" si="31"/>
        <v>0</v>
      </c>
      <c r="M40" s="30">
        <f t="shared" si="32"/>
        <v>0</v>
      </c>
      <c r="N40" s="30">
        <f t="shared" si="33"/>
        <v>0</v>
      </c>
      <c r="O40" s="30">
        <f t="shared" si="34"/>
        <v>0</v>
      </c>
      <c r="P40" s="31">
        <f t="shared" si="35"/>
        <v>0</v>
      </c>
    </row>
    <row r="41" spans="1:16" ht="28.5" customHeight="1" x14ac:dyDescent="0.3">
      <c r="A41" s="27">
        <f t="shared" si="21"/>
        <v>25</v>
      </c>
      <c r="B41" s="141" t="s">
        <v>27</v>
      </c>
      <c r="C41" s="32" t="s">
        <v>183</v>
      </c>
      <c r="D41" s="29" t="s">
        <v>49</v>
      </c>
      <c r="E41" s="34">
        <v>3</v>
      </c>
      <c r="F41" s="30">
        <v>0</v>
      </c>
      <c r="G41" s="30">
        <v>0</v>
      </c>
      <c r="H41" s="30">
        <f t="shared" ref="H41:H42" si="36">ROUND(F41*G41,2)</f>
        <v>0</v>
      </c>
      <c r="I41" s="30"/>
      <c r="J41" s="30">
        <v>0</v>
      </c>
      <c r="K41" s="31">
        <f t="shared" ref="K41:K42" si="37">SUM(H41:J41)</f>
        <v>0</v>
      </c>
      <c r="L41" s="30">
        <f t="shared" ref="L41" si="38">ROUND(F41*E41,2)</f>
        <v>0</v>
      </c>
      <c r="M41" s="30">
        <f t="shared" ref="M41" si="39">ROUND(H41*E41,2)</f>
        <v>0</v>
      </c>
      <c r="N41" s="30">
        <f t="shared" ref="N41" si="40">ROUND(I41*E41,2)</f>
        <v>0</v>
      </c>
      <c r="O41" s="30">
        <f t="shared" ref="O41" si="41">ROUND(J41*E41,2)</f>
        <v>0</v>
      </c>
      <c r="P41" s="31">
        <f t="shared" ref="P41" si="42">SUM(M41:O41)</f>
        <v>0</v>
      </c>
    </row>
    <row r="42" spans="1:16" ht="26.4" x14ac:dyDescent="0.3">
      <c r="A42" s="27">
        <f t="shared" si="21"/>
        <v>26</v>
      </c>
      <c r="B42" s="141" t="s">
        <v>27</v>
      </c>
      <c r="C42" s="32" t="s">
        <v>180</v>
      </c>
      <c r="D42" s="29" t="s">
        <v>49</v>
      </c>
      <c r="E42" s="34">
        <v>14</v>
      </c>
      <c r="F42" s="30">
        <v>0</v>
      </c>
      <c r="G42" s="30">
        <v>0</v>
      </c>
      <c r="H42" s="30">
        <f t="shared" si="36"/>
        <v>0</v>
      </c>
      <c r="I42" s="30"/>
      <c r="J42" s="30">
        <v>0</v>
      </c>
      <c r="K42" s="31">
        <f t="shared" si="37"/>
        <v>0</v>
      </c>
      <c r="L42" s="30">
        <f t="shared" ref="L42" si="43">ROUND(F42*E42,2)</f>
        <v>0</v>
      </c>
      <c r="M42" s="30">
        <f t="shared" ref="M42" si="44">ROUND(H42*E42,2)</f>
        <v>0</v>
      </c>
      <c r="N42" s="30">
        <f t="shared" ref="N42" si="45">ROUND(I42*E42,2)</f>
        <v>0</v>
      </c>
      <c r="O42" s="30">
        <f t="shared" ref="O42" si="46">ROUND(J42*E42,2)</f>
        <v>0</v>
      </c>
      <c r="P42" s="31">
        <f t="shared" ref="P42" si="47">SUM(M42:O42)</f>
        <v>0</v>
      </c>
    </row>
    <row r="43" spans="1:16" x14ac:dyDescent="0.3">
      <c r="A43" s="27">
        <f t="shared" si="21"/>
        <v>27</v>
      </c>
      <c r="B43" s="141" t="s">
        <v>27</v>
      </c>
      <c r="C43" s="32" t="s">
        <v>181</v>
      </c>
      <c r="D43" s="29" t="s">
        <v>49</v>
      </c>
      <c r="E43" s="34">
        <v>1</v>
      </c>
      <c r="F43" s="30">
        <v>0</v>
      </c>
      <c r="G43" s="30">
        <v>0</v>
      </c>
      <c r="H43" s="30">
        <f t="shared" ref="H43" si="48">ROUND(F43*G43,2)</f>
        <v>0</v>
      </c>
      <c r="I43" s="30"/>
      <c r="J43" s="30">
        <v>0</v>
      </c>
      <c r="K43" s="31">
        <f t="shared" ref="K43" si="49">SUM(H43:J43)</f>
        <v>0</v>
      </c>
      <c r="L43" s="30">
        <f t="shared" ref="L43" si="50">ROUND(F43*E43,2)</f>
        <v>0</v>
      </c>
      <c r="M43" s="30">
        <f t="shared" ref="M43" si="51">ROUND(H43*E43,2)</f>
        <v>0</v>
      </c>
      <c r="N43" s="30">
        <f t="shared" ref="N43" si="52">ROUND(I43*E43,2)</f>
        <v>0</v>
      </c>
      <c r="O43" s="30">
        <f t="shared" ref="O43" si="53">ROUND(J43*E43,2)</f>
        <v>0</v>
      </c>
      <c r="P43" s="31">
        <f t="shared" ref="P43" si="54">SUM(M43:O43)</f>
        <v>0</v>
      </c>
    </row>
    <row r="44" spans="1:16" ht="26.4" x14ac:dyDescent="0.3">
      <c r="A44" s="27">
        <f t="shared" si="21"/>
        <v>28</v>
      </c>
      <c r="B44" s="141" t="s">
        <v>27</v>
      </c>
      <c r="C44" s="32" t="s">
        <v>177</v>
      </c>
      <c r="D44" s="29" t="s">
        <v>195</v>
      </c>
      <c r="E44" s="34">
        <v>146</v>
      </c>
      <c r="F44" s="30">
        <v>0</v>
      </c>
      <c r="G44" s="30">
        <v>0</v>
      </c>
      <c r="H44" s="30">
        <f t="shared" si="29"/>
        <v>0</v>
      </c>
      <c r="I44" s="30">
        <v>0</v>
      </c>
      <c r="J44" s="30">
        <v>0</v>
      </c>
      <c r="K44" s="31">
        <f t="shared" si="30"/>
        <v>0</v>
      </c>
      <c r="L44" s="30">
        <f t="shared" si="31"/>
        <v>0</v>
      </c>
      <c r="M44" s="30">
        <f t="shared" si="32"/>
        <v>0</v>
      </c>
      <c r="N44" s="30">
        <f t="shared" si="33"/>
        <v>0</v>
      </c>
      <c r="O44" s="30">
        <f t="shared" si="34"/>
        <v>0</v>
      </c>
      <c r="P44" s="31">
        <f t="shared" si="35"/>
        <v>0</v>
      </c>
    </row>
    <row r="45" spans="1:16" x14ac:dyDescent="0.3">
      <c r="A45" s="27"/>
      <c r="B45" s="141" t="s">
        <v>27</v>
      </c>
      <c r="C45" s="24" t="s">
        <v>187</v>
      </c>
      <c r="D45" s="29"/>
      <c r="E45" s="34"/>
      <c r="F45" s="30"/>
      <c r="G45" s="30"/>
      <c r="H45" s="30"/>
      <c r="I45" s="30"/>
      <c r="J45" s="30"/>
      <c r="K45" s="31"/>
      <c r="L45" s="30"/>
      <c r="M45" s="30"/>
      <c r="N45" s="30"/>
      <c r="O45" s="30"/>
      <c r="P45" s="31"/>
    </row>
    <row r="46" spans="1:16" ht="39.6" x14ac:dyDescent="0.3">
      <c r="A46" s="27">
        <f>A44+1</f>
        <v>29</v>
      </c>
      <c r="B46" s="141" t="s">
        <v>27</v>
      </c>
      <c r="C46" s="32" t="s">
        <v>186</v>
      </c>
      <c r="D46" s="29" t="s">
        <v>38</v>
      </c>
      <c r="E46" s="34">
        <v>26</v>
      </c>
      <c r="F46" s="30">
        <v>0</v>
      </c>
      <c r="G46" s="30">
        <v>0</v>
      </c>
      <c r="H46" s="30">
        <f t="shared" ref="H46:H50" si="55">ROUND(F46*G46,2)</f>
        <v>0</v>
      </c>
      <c r="I46" s="30"/>
      <c r="J46" s="30">
        <v>0</v>
      </c>
      <c r="K46" s="31">
        <f t="shared" ref="K46:K50" si="56">SUM(H46:J46)</f>
        <v>0</v>
      </c>
      <c r="L46" s="30">
        <f t="shared" ref="L46:L50" si="57">ROUND(F46*E46,2)</f>
        <v>0</v>
      </c>
      <c r="M46" s="30">
        <f t="shared" ref="M46:M50" si="58">ROUND(H46*E46,2)</f>
        <v>0</v>
      </c>
      <c r="N46" s="30">
        <f t="shared" ref="N46:N50" si="59">ROUND(I46*E46,2)</f>
        <v>0</v>
      </c>
      <c r="O46" s="30">
        <f t="shared" ref="O46:O50" si="60">ROUND(J46*E46,2)</f>
        <v>0</v>
      </c>
      <c r="P46" s="31">
        <f t="shared" ref="P46:P50" si="61">SUM(M46:O46)</f>
        <v>0</v>
      </c>
    </row>
    <row r="47" spans="1:16" x14ac:dyDescent="0.3">
      <c r="A47" s="27">
        <f>A46+1</f>
        <v>30</v>
      </c>
      <c r="B47" s="141" t="s">
        <v>27</v>
      </c>
      <c r="C47" s="32" t="s">
        <v>188</v>
      </c>
      <c r="D47" s="29" t="s">
        <v>195</v>
      </c>
      <c r="E47" s="34">
        <v>901</v>
      </c>
      <c r="F47" s="30">
        <v>0</v>
      </c>
      <c r="G47" s="30">
        <v>0</v>
      </c>
      <c r="H47" s="30">
        <f t="shared" si="55"/>
        <v>0</v>
      </c>
      <c r="I47" s="30">
        <v>0</v>
      </c>
      <c r="J47" s="30">
        <v>0</v>
      </c>
      <c r="K47" s="31">
        <f t="shared" si="56"/>
        <v>0</v>
      </c>
      <c r="L47" s="30">
        <f t="shared" si="57"/>
        <v>0</v>
      </c>
      <c r="M47" s="30">
        <f t="shared" si="58"/>
        <v>0</v>
      </c>
      <c r="N47" s="30">
        <f t="shared" si="59"/>
        <v>0</v>
      </c>
      <c r="O47" s="30">
        <f t="shared" si="60"/>
        <v>0</v>
      </c>
      <c r="P47" s="31">
        <f t="shared" si="61"/>
        <v>0</v>
      </c>
    </row>
    <row r="48" spans="1:16" ht="39.6" x14ac:dyDescent="0.3">
      <c r="A48" s="27">
        <f t="shared" ref="A48:A77" si="62">A47+1</f>
        <v>31</v>
      </c>
      <c r="B48" s="141" t="s">
        <v>27</v>
      </c>
      <c r="C48" s="32" t="s">
        <v>190</v>
      </c>
      <c r="D48" s="29" t="s">
        <v>195</v>
      </c>
      <c r="E48" s="34">
        <v>370</v>
      </c>
      <c r="F48" s="30">
        <v>0</v>
      </c>
      <c r="G48" s="30">
        <v>0</v>
      </c>
      <c r="H48" s="30">
        <f t="shared" si="55"/>
        <v>0</v>
      </c>
      <c r="I48" s="30">
        <v>0</v>
      </c>
      <c r="J48" s="30">
        <v>0</v>
      </c>
      <c r="K48" s="31">
        <f t="shared" si="56"/>
        <v>0</v>
      </c>
      <c r="L48" s="30">
        <f t="shared" si="57"/>
        <v>0</v>
      </c>
      <c r="M48" s="30">
        <f t="shared" si="58"/>
        <v>0</v>
      </c>
      <c r="N48" s="30">
        <f t="shared" si="59"/>
        <v>0</v>
      </c>
      <c r="O48" s="30">
        <f t="shared" si="60"/>
        <v>0</v>
      </c>
      <c r="P48" s="31">
        <f t="shared" si="61"/>
        <v>0</v>
      </c>
    </row>
    <row r="49" spans="1:16" ht="39.6" x14ac:dyDescent="0.3">
      <c r="A49" s="27">
        <f t="shared" si="62"/>
        <v>32</v>
      </c>
      <c r="B49" s="141" t="s">
        <v>27</v>
      </c>
      <c r="C49" s="32" t="s">
        <v>189</v>
      </c>
      <c r="D49" s="29" t="s">
        <v>195</v>
      </c>
      <c r="E49" s="34">
        <v>353</v>
      </c>
      <c r="F49" s="30">
        <v>0</v>
      </c>
      <c r="G49" s="30">
        <v>0</v>
      </c>
      <c r="H49" s="30">
        <f t="shared" ref="H49" si="63">ROUND(F49*G49,2)</f>
        <v>0</v>
      </c>
      <c r="I49" s="30">
        <v>0</v>
      </c>
      <c r="J49" s="30">
        <v>0</v>
      </c>
      <c r="K49" s="31">
        <f t="shared" ref="K49" si="64">SUM(H49:J49)</f>
        <v>0</v>
      </c>
      <c r="L49" s="30">
        <f t="shared" ref="L49" si="65">ROUND(F49*E49,2)</f>
        <v>0</v>
      </c>
      <c r="M49" s="30">
        <f t="shared" ref="M49" si="66">ROUND(H49*E49,2)</f>
        <v>0</v>
      </c>
      <c r="N49" s="30">
        <f t="shared" ref="N49" si="67">ROUND(I49*E49,2)</f>
        <v>0</v>
      </c>
      <c r="O49" s="30">
        <f t="shared" ref="O49" si="68">ROUND(J49*E49,2)</f>
        <v>0</v>
      </c>
      <c r="P49" s="31">
        <f t="shared" ref="P49" si="69">SUM(M49:O49)</f>
        <v>0</v>
      </c>
    </row>
    <row r="50" spans="1:16" ht="26.4" x14ac:dyDescent="0.3">
      <c r="A50" s="27">
        <f t="shared" si="62"/>
        <v>33</v>
      </c>
      <c r="B50" s="141" t="s">
        <v>27</v>
      </c>
      <c r="C50" s="32" t="s">
        <v>191</v>
      </c>
      <c r="D50" s="29" t="s">
        <v>194</v>
      </c>
      <c r="E50" s="34">
        <v>1927</v>
      </c>
      <c r="F50" s="30">
        <v>0</v>
      </c>
      <c r="G50" s="30">
        <v>0</v>
      </c>
      <c r="H50" s="30">
        <f t="shared" si="55"/>
        <v>0</v>
      </c>
      <c r="I50" s="30">
        <v>0</v>
      </c>
      <c r="J50" s="30">
        <v>0</v>
      </c>
      <c r="K50" s="31">
        <f t="shared" si="56"/>
        <v>0</v>
      </c>
      <c r="L50" s="30">
        <f t="shared" si="57"/>
        <v>0</v>
      </c>
      <c r="M50" s="30">
        <f t="shared" si="58"/>
        <v>0</v>
      </c>
      <c r="N50" s="30">
        <f t="shared" si="59"/>
        <v>0</v>
      </c>
      <c r="O50" s="30">
        <f t="shared" si="60"/>
        <v>0</v>
      </c>
      <c r="P50" s="31">
        <f t="shared" si="61"/>
        <v>0</v>
      </c>
    </row>
    <row r="51" spans="1:16" x14ac:dyDescent="0.3">
      <c r="A51" s="27">
        <f t="shared" si="62"/>
        <v>34</v>
      </c>
      <c r="B51" s="141" t="s">
        <v>27</v>
      </c>
      <c r="C51" s="32" t="s">
        <v>196</v>
      </c>
      <c r="D51" s="29" t="s">
        <v>49</v>
      </c>
      <c r="E51" s="34">
        <v>25</v>
      </c>
      <c r="F51" s="30">
        <v>0</v>
      </c>
      <c r="G51" s="30">
        <v>0</v>
      </c>
      <c r="H51" s="30">
        <f t="shared" ref="H51:H119" si="70">ROUND(F51*G51,2)</f>
        <v>0</v>
      </c>
      <c r="I51" s="30">
        <v>0</v>
      </c>
      <c r="J51" s="30">
        <v>0</v>
      </c>
      <c r="K51" s="31">
        <f t="shared" ref="K51:K119" si="71">SUM(H51:J51)</f>
        <v>0</v>
      </c>
      <c r="L51" s="30">
        <f t="shared" ref="L51:L119" si="72">ROUND(F51*E51,2)</f>
        <v>0</v>
      </c>
      <c r="M51" s="30">
        <f t="shared" ref="M51:M119" si="73">ROUND(H51*E51,2)</f>
        <v>0</v>
      </c>
      <c r="N51" s="30">
        <f t="shared" ref="N51:N119" si="74">ROUND(I51*E51,2)</f>
        <v>0</v>
      </c>
      <c r="O51" s="30">
        <f t="shared" ref="O51:O119" si="75">ROUND(J51*E51,2)</f>
        <v>0</v>
      </c>
      <c r="P51" s="31">
        <f t="shared" ref="P51:P119" si="76">SUM(M51:O51)</f>
        <v>0</v>
      </c>
    </row>
    <row r="52" spans="1:16" ht="26.4" x14ac:dyDescent="0.3">
      <c r="A52" s="27">
        <f t="shared" si="62"/>
        <v>35</v>
      </c>
      <c r="B52" s="141" t="s">
        <v>27</v>
      </c>
      <c r="C52" s="32" t="s">
        <v>198</v>
      </c>
      <c r="D52" s="29" t="s">
        <v>49</v>
      </c>
      <c r="E52" s="34">
        <v>1</v>
      </c>
      <c r="F52" s="30">
        <v>0</v>
      </c>
      <c r="G52" s="30">
        <v>0</v>
      </c>
      <c r="H52" s="30">
        <f t="shared" ref="H52" si="77">ROUND(F52*G52,2)</f>
        <v>0</v>
      </c>
      <c r="I52" s="30">
        <v>0</v>
      </c>
      <c r="J52" s="30">
        <v>0</v>
      </c>
      <c r="K52" s="31">
        <f t="shared" ref="K52" si="78">SUM(H52:J52)</f>
        <v>0</v>
      </c>
      <c r="L52" s="30">
        <f t="shared" ref="L52" si="79">ROUND(F52*E52,2)</f>
        <v>0</v>
      </c>
      <c r="M52" s="30">
        <f t="shared" ref="M52" si="80">ROUND(H52*E52,2)</f>
        <v>0</v>
      </c>
      <c r="N52" s="30">
        <f t="shared" ref="N52" si="81">ROUND(I52*E52,2)</f>
        <v>0</v>
      </c>
      <c r="O52" s="30">
        <f t="shared" ref="O52" si="82">ROUND(J52*E52,2)</f>
        <v>0</v>
      </c>
      <c r="P52" s="31">
        <f t="shared" ref="P52" si="83">SUM(M52:O52)</f>
        <v>0</v>
      </c>
    </row>
    <row r="53" spans="1:16" x14ac:dyDescent="0.3">
      <c r="A53" s="27">
        <f t="shared" si="62"/>
        <v>36</v>
      </c>
      <c r="B53" s="141" t="s">
        <v>27</v>
      </c>
      <c r="C53" s="32" t="s">
        <v>197</v>
      </c>
      <c r="D53" s="29" t="s">
        <v>49</v>
      </c>
      <c r="E53" s="34">
        <v>11</v>
      </c>
      <c r="F53" s="30">
        <v>0</v>
      </c>
      <c r="G53" s="30">
        <v>0</v>
      </c>
      <c r="H53" s="30">
        <f t="shared" si="70"/>
        <v>0</v>
      </c>
      <c r="I53" s="30">
        <v>0</v>
      </c>
      <c r="J53" s="30">
        <v>0</v>
      </c>
      <c r="K53" s="31">
        <f t="shared" si="71"/>
        <v>0</v>
      </c>
      <c r="L53" s="30">
        <f t="shared" si="72"/>
        <v>0</v>
      </c>
      <c r="M53" s="30">
        <f t="shared" si="73"/>
        <v>0</v>
      </c>
      <c r="N53" s="30">
        <f t="shared" si="74"/>
        <v>0</v>
      </c>
      <c r="O53" s="30">
        <f t="shared" si="75"/>
        <v>0</v>
      </c>
      <c r="P53" s="31">
        <f t="shared" si="76"/>
        <v>0</v>
      </c>
    </row>
    <row r="54" spans="1:16" ht="26.4" x14ac:dyDescent="0.3">
      <c r="A54" s="27">
        <f t="shared" si="62"/>
        <v>37</v>
      </c>
      <c r="B54" s="141" t="s">
        <v>27</v>
      </c>
      <c r="C54" s="32" t="s">
        <v>199</v>
      </c>
      <c r="D54" s="29" t="s">
        <v>49</v>
      </c>
      <c r="E54" s="34">
        <v>1</v>
      </c>
      <c r="F54" s="30">
        <v>0</v>
      </c>
      <c r="G54" s="30">
        <v>0</v>
      </c>
      <c r="H54" s="30">
        <f t="shared" ref="H54:H55" si="84">ROUND(F54*G54,2)</f>
        <v>0</v>
      </c>
      <c r="I54" s="30">
        <v>0</v>
      </c>
      <c r="J54" s="30">
        <v>0</v>
      </c>
      <c r="K54" s="31">
        <f t="shared" si="71"/>
        <v>0</v>
      </c>
      <c r="L54" s="30">
        <f t="shared" si="72"/>
        <v>0</v>
      </c>
      <c r="M54" s="30">
        <f t="shared" si="73"/>
        <v>0</v>
      </c>
      <c r="N54" s="30">
        <f t="shared" si="74"/>
        <v>0</v>
      </c>
      <c r="O54" s="30">
        <f t="shared" si="75"/>
        <v>0</v>
      </c>
      <c r="P54" s="31">
        <f t="shared" si="76"/>
        <v>0</v>
      </c>
    </row>
    <row r="55" spans="1:16" x14ac:dyDescent="0.3">
      <c r="A55" s="27">
        <f t="shared" si="62"/>
        <v>38</v>
      </c>
      <c r="B55" s="141" t="s">
        <v>27</v>
      </c>
      <c r="C55" s="32" t="s">
        <v>200</v>
      </c>
      <c r="D55" s="29" t="s">
        <v>49</v>
      </c>
      <c r="E55" s="34">
        <v>204</v>
      </c>
      <c r="F55" s="30">
        <v>0</v>
      </c>
      <c r="G55" s="30">
        <v>0</v>
      </c>
      <c r="H55" s="30">
        <f t="shared" si="84"/>
        <v>0</v>
      </c>
      <c r="I55" s="30">
        <v>0</v>
      </c>
      <c r="J55" s="30">
        <v>0</v>
      </c>
      <c r="K55" s="31">
        <f t="shared" si="71"/>
        <v>0</v>
      </c>
      <c r="L55" s="30">
        <f t="shared" si="72"/>
        <v>0</v>
      </c>
      <c r="M55" s="30">
        <f t="shared" si="73"/>
        <v>0</v>
      </c>
      <c r="N55" s="30">
        <f t="shared" si="74"/>
        <v>0</v>
      </c>
      <c r="O55" s="30">
        <f t="shared" si="75"/>
        <v>0</v>
      </c>
      <c r="P55" s="31">
        <f t="shared" si="76"/>
        <v>0</v>
      </c>
    </row>
    <row r="56" spans="1:16" x14ac:dyDescent="0.3">
      <c r="A56" s="27">
        <f t="shared" si="62"/>
        <v>39</v>
      </c>
      <c r="B56" s="141" t="s">
        <v>27</v>
      </c>
      <c r="C56" s="32" t="s">
        <v>201</v>
      </c>
      <c r="D56" s="29" t="s">
        <v>49</v>
      </c>
      <c r="E56" s="34">
        <v>1</v>
      </c>
      <c r="F56" s="30">
        <v>0</v>
      </c>
      <c r="G56" s="30">
        <v>0</v>
      </c>
      <c r="H56" s="30">
        <f t="shared" ref="H56" si="85">ROUND(F56*G56,2)</f>
        <v>0</v>
      </c>
      <c r="I56" s="30">
        <v>0</v>
      </c>
      <c r="J56" s="30">
        <v>0</v>
      </c>
      <c r="K56" s="31">
        <f t="shared" si="71"/>
        <v>0</v>
      </c>
      <c r="L56" s="30">
        <f t="shared" si="72"/>
        <v>0</v>
      </c>
      <c r="M56" s="30">
        <f t="shared" si="73"/>
        <v>0</v>
      </c>
      <c r="N56" s="30">
        <f t="shared" si="74"/>
        <v>0</v>
      </c>
      <c r="O56" s="30">
        <f t="shared" si="75"/>
        <v>0</v>
      </c>
      <c r="P56" s="31">
        <f t="shared" si="76"/>
        <v>0</v>
      </c>
    </row>
    <row r="57" spans="1:16" x14ac:dyDescent="0.3">
      <c r="A57" s="27">
        <f t="shared" si="62"/>
        <v>40</v>
      </c>
      <c r="B57" s="141" t="s">
        <v>27</v>
      </c>
      <c r="C57" s="32" t="s">
        <v>202</v>
      </c>
      <c r="D57" s="29" t="s">
        <v>49</v>
      </c>
      <c r="E57" s="34">
        <v>8</v>
      </c>
      <c r="F57" s="30">
        <v>0</v>
      </c>
      <c r="G57" s="30">
        <v>0</v>
      </c>
      <c r="H57" s="30">
        <f t="shared" si="70"/>
        <v>0</v>
      </c>
      <c r="I57" s="30">
        <v>0</v>
      </c>
      <c r="J57" s="30">
        <v>0</v>
      </c>
      <c r="K57" s="31">
        <f t="shared" si="71"/>
        <v>0</v>
      </c>
      <c r="L57" s="30">
        <f t="shared" si="72"/>
        <v>0</v>
      </c>
      <c r="M57" s="30">
        <f t="shared" si="73"/>
        <v>0</v>
      </c>
      <c r="N57" s="30">
        <f t="shared" si="74"/>
        <v>0</v>
      </c>
      <c r="O57" s="30">
        <f t="shared" si="75"/>
        <v>0</v>
      </c>
      <c r="P57" s="31">
        <f t="shared" si="76"/>
        <v>0</v>
      </c>
    </row>
    <row r="58" spans="1:16" x14ac:dyDescent="0.3">
      <c r="A58" s="27">
        <f t="shared" si="62"/>
        <v>41</v>
      </c>
      <c r="B58" s="141" t="s">
        <v>27</v>
      </c>
      <c r="C58" s="32" t="s">
        <v>203</v>
      </c>
      <c r="D58" s="29" t="s">
        <v>49</v>
      </c>
      <c r="E58" s="34">
        <v>26</v>
      </c>
      <c r="F58" s="30">
        <v>0</v>
      </c>
      <c r="G58" s="30">
        <v>0</v>
      </c>
      <c r="H58" s="30">
        <f t="shared" ref="H58:H71" si="86">ROUND(F58*G58,2)</f>
        <v>0</v>
      </c>
      <c r="I58" s="30">
        <v>0</v>
      </c>
      <c r="J58" s="30">
        <v>0</v>
      </c>
      <c r="K58" s="31">
        <f t="shared" ref="K58:K71" si="87">SUM(H58:J58)</f>
        <v>0</v>
      </c>
      <c r="L58" s="30">
        <f t="shared" ref="L58:L71" si="88">ROUND(F58*E58,2)</f>
        <v>0</v>
      </c>
      <c r="M58" s="30">
        <f t="shared" ref="M58:M71" si="89">ROUND(H58*E58,2)</f>
        <v>0</v>
      </c>
      <c r="N58" s="30">
        <f t="shared" ref="N58:N71" si="90">ROUND(I58*E58,2)</f>
        <v>0</v>
      </c>
      <c r="O58" s="30">
        <f t="shared" ref="O58:O71" si="91">ROUND(J58*E58,2)</f>
        <v>0</v>
      </c>
      <c r="P58" s="31">
        <f t="shared" ref="P58:P71" si="92">SUM(M58:O58)</f>
        <v>0</v>
      </c>
    </row>
    <row r="59" spans="1:16" x14ac:dyDescent="0.3">
      <c r="A59" s="27">
        <f t="shared" si="62"/>
        <v>42</v>
      </c>
      <c r="B59" s="141" t="s">
        <v>27</v>
      </c>
      <c r="C59" s="32" t="s">
        <v>192</v>
      </c>
      <c r="D59" s="29" t="s">
        <v>195</v>
      </c>
      <c r="E59" s="34">
        <v>94</v>
      </c>
      <c r="F59" s="30">
        <v>0</v>
      </c>
      <c r="G59" s="30">
        <v>0</v>
      </c>
      <c r="H59" s="30">
        <f t="shared" ref="H59:H65" si="93">ROUND(F59*G59,2)</f>
        <v>0</v>
      </c>
      <c r="I59" s="30">
        <v>0</v>
      </c>
      <c r="J59" s="30">
        <v>0</v>
      </c>
      <c r="K59" s="31">
        <f>SUM(H59:J59)</f>
        <v>0</v>
      </c>
      <c r="L59" s="30">
        <f>ROUND(F59*E59,2)</f>
        <v>0</v>
      </c>
      <c r="M59" s="30">
        <f>ROUND(H59*E59,2)</f>
        <v>0</v>
      </c>
      <c r="N59" s="30">
        <f>ROUND(I59*E59,2)</f>
        <v>0</v>
      </c>
      <c r="O59" s="30">
        <f>ROUND(J59*E59,2)</f>
        <v>0</v>
      </c>
      <c r="P59" s="31">
        <f>SUM(M59:O59)</f>
        <v>0</v>
      </c>
    </row>
    <row r="60" spans="1:16" ht="26.4" x14ac:dyDescent="0.3">
      <c r="A60" s="27">
        <f t="shared" si="62"/>
        <v>43</v>
      </c>
      <c r="B60" s="141" t="s">
        <v>27</v>
      </c>
      <c r="C60" s="32" t="s">
        <v>204</v>
      </c>
      <c r="D60" s="29" t="s">
        <v>194</v>
      </c>
      <c r="E60" s="34">
        <v>195</v>
      </c>
      <c r="F60" s="30">
        <v>0</v>
      </c>
      <c r="G60" s="30">
        <v>0</v>
      </c>
      <c r="H60" s="30">
        <f t="shared" si="93"/>
        <v>0</v>
      </c>
      <c r="I60" s="30">
        <v>0</v>
      </c>
      <c r="J60" s="30">
        <v>0</v>
      </c>
      <c r="K60" s="31">
        <f>SUM(H60:J60)</f>
        <v>0</v>
      </c>
      <c r="L60" s="30">
        <f>ROUND(F60*E60,2)</f>
        <v>0</v>
      </c>
      <c r="M60" s="30">
        <f>ROUND(H60*E60,2)</f>
        <v>0</v>
      </c>
      <c r="N60" s="30">
        <f>ROUND(I60*E60,2)</f>
        <v>0</v>
      </c>
      <c r="O60" s="30">
        <f>ROUND(J60*E60,2)</f>
        <v>0</v>
      </c>
      <c r="P60" s="31">
        <f>SUM(M60:O60)</f>
        <v>0</v>
      </c>
    </row>
    <row r="61" spans="1:16" x14ac:dyDescent="0.3">
      <c r="A61" s="27">
        <f t="shared" si="62"/>
        <v>44</v>
      </c>
      <c r="B61" s="141" t="s">
        <v>27</v>
      </c>
      <c r="C61" s="32" t="s">
        <v>215</v>
      </c>
      <c r="D61" s="29" t="s">
        <v>211</v>
      </c>
      <c r="E61" s="34">
        <v>53.58</v>
      </c>
      <c r="F61" s="30">
        <v>0</v>
      </c>
      <c r="G61" s="30">
        <v>0</v>
      </c>
      <c r="H61" s="30">
        <f t="shared" si="93"/>
        <v>0</v>
      </c>
      <c r="I61" s="30">
        <v>0</v>
      </c>
      <c r="J61" s="30">
        <v>0</v>
      </c>
      <c r="K61" s="31">
        <f t="shared" ref="K61" si="94">SUM(H61:J61)</f>
        <v>0</v>
      </c>
      <c r="L61" s="30">
        <f t="shared" ref="L61" si="95">ROUND(F61*E61,2)</f>
        <v>0</v>
      </c>
      <c r="M61" s="30">
        <f t="shared" ref="M61" si="96">ROUND(H61*E61,2)</f>
        <v>0</v>
      </c>
      <c r="N61" s="30">
        <f t="shared" ref="N61" si="97">ROUND(I61*E61,2)</f>
        <v>0</v>
      </c>
      <c r="O61" s="30">
        <f t="shared" ref="O61" si="98">ROUND(J61*E61,2)</f>
        <v>0</v>
      </c>
      <c r="P61" s="31">
        <f t="shared" ref="P61" si="99">SUM(M61:O61)</f>
        <v>0</v>
      </c>
    </row>
    <row r="62" spans="1:16" x14ac:dyDescent="0.3">
      <c r="A62" s="27">
        <f t="shared" si="62"/>
        <v>45</v>
      </c>
      <c r="B62" s="141" t="s">
        <v>27</v>
      </c>
      <c r="C62" s="32" t="s">
        <v>217</v>
      </c>
      <c r="D62" s="29" t="s">
        <v>211</v>
      </c>
      <c r="E62" s="34">
        <v>14.28</v>
      </c>
      <c r="F62" s="30">
        <v>0</v>
      </c>
      <c r="G62" s="30">
        <v>0</v>
      </c>
      <c r="H62" s="30">
        <f t="shared" si="93"/>
        <v>0</v>
      </c>
      <c r="I62" s="30">
        <v>0</v>
      </c>
      <c r="J62" s="30">
        <v>0</v>
      </c>
      <c r="K62" s="31">
        <f t="shared" ref="K62" si="100">SUM(H62:J62)</f>
        <v>0</v>
      </c>
      <c r="L62" s="30">
        <f t="shared" ref="L62" si="101">ROUND(F62*E62,2)</f>
        <v>0</v>
      </c>
      <c r="M62" s="30">
        <f t="shared" ref="M62" si="102">ROUND(H62*E62,2)</f>
        <v>0</v>
      </c>
      <c r="N62" s="30">
        <f t="shared" ref="N62" si="103">ROUND(I62*E62,2)</f>
        <v>0</v>
      </c>
      <c r="O62" s="30">
        <f t="shared" ref="O62" si="104">ROUND(J62*E62,2)</f>
        <v>0</v>
      </c>
      <c r="P62" s="31">
        <f t="shared" ref="P62" si="105">SUM(M62:O62)</f>
        <v>0</v>
      </c>
    </row>
    <row r="63" spans="1:16" x14ac:dyDescent="0.3">
      <c r="A63" s="27">
        <f t="shared" si="62"/>
        <v>46</v>
      </c>
      <c r="B63" s="141" t="s">
        <v>27</v>
      </c>
      <c r="C63" s="32" t="s">
        <v>216</v>
      </c>
      <c r="D63" s="29" t="s">
        <v>211</v>
      </c>
      <c r="E63" s="34">
        <v>12.64</v>
      </c>
      <c r="F63" s="30">
        <v>0</v>
      </c>
      <c r="G63" s="30">
        <v>0</v>
      </c>
      <c r="H63" s="30">
        <f t="shared" si="93"/>
        <v>0</v>
      </c>
      <c r="I63" s="30">
        <v>0</v>
      </c>
      <c r="J63" s="30">
        <v>0</v>
      </c>
      <c r="K63" s="31">
        <f t="shared" ref="K63" si="106">SUM(H63:J63)</f>
        <v>0</v>
      </c>
      <c r="L63" s="30">
        <f t="shared" ref="L63" si="107">ROUND(F63*E63,2)</f>
        <v>0</v>
      </c>
      <c r="M63" s="30">
        <f t="shared" ref="M63" si="108">ROUND(H63*E63,2)</f>
        <v>0</v>
      </c>
      <c r="N63" s="30">
        <f t="shared" ref="N63" si="109">ROUND(I63*E63,2)</f>
        <v>0</v>
      </c>
      <c r="O63" s="30">
        <f t="shared" ref="O63" si="110">ROUND(J63*E63,2)</f>
        <v>0</v>
      </c>
      <c r="P63" s="31">
        <f t="shared" ref="P63" si="111">SUM(M63:O63)</f>
        <v>0</v>
      </c>
    </row>
    <row r="64" spans="1:16" ht="26.4" x14ac:dyDescent="0.3">
      <c r="A64" s="27">
        <f t="shared" si="62"/>
        <v>47</v>
      </c>
      <c r="B64" s="141" t="s">
        <v>27</v>
      </c>
      <c r="C64" s="32" t="s">
        <v>212</v>
      </c>
      <c r="D64" s="29" t="s">
        <v>38</v>
      </c>
      <c r="E64" s="34">
        <v>2040</v>
      </c>
      <c r="F64" s="30">
        <v>0</v>
      </c>
      <c r="G64" s="30">
        <v>0</v>
      </c>
      <c r="H64" s="30">
        <f t="shared" si="93"/>
        <v>0</v>
      </c>
      <c r="I64" s="30">
        <v>0</v>
      </c>
      <c r="J64" s="30">
        <v>0</v>
      </c>
      <c r="K64" s="31">
        <f t="shared" ref="K64" si="112">SUM(H64:J64)</f>
        <v>0</v>
      </c>
      <c r="L64" s="30">
        <f t="shared" ref="L64" si="113">ROUND(F64*E64,2)</f>
        <v>0</v>
      </c>
      <c r="M64" s="30">
        <f t="shared" ref="M64" si="114">ROUND(H64*E64,2)</f>
        <v>0</v>
      </c>
      <c r="N64" s="30">
        <f t="shared" ref="N64" si="115">ROUND(I64*E64,2)</f>
        <v>0</v>
      </c>
      <c r="O64" s="30">
        <f t="shared" ref="O64" si="116">ROUND(J64*E64,2)</f>
        <v>0</v>
      </c>
      <c r="P64" s="31">
        <f t="shared" ref="P64" si="117">SUM(M64:O64)</f>
        <v>0</v>
      </c>
    </row>
    <row r="65" spans="1:16" ht="26.4" x14ac:dyDescent="0.3">
      <c r="A65" s="27">
        <f t="shared" si="62"/>
        <v>48</v>
      </c>
      <c r="B65" s="141" t="s">
        <v>27</v>
      </c>
      <c r="C65" s="32" t="s">
        <v>213</v>
      </c>
      <c r="D65" s="29" t="s">
        <v>24</v>
      </c>
      <c r="E65" s="34">
        <v>240</v>
      </c>
      <c r="F65" s="30">
        <v>0</v>
      </c>
      <c r="G65" s="30">
        <v>0</v>
      </c>
      <c r="H65" s="30">
        <f t="shared" si="93"/>
        <v>0</v>
      </c>
      <c r="I65" s="30">
        <v>0</v>
      </c>
      <c r="J65" s="30">
        <v>0</v>
      </c>
      <c r="K65" s="31">
        <f t="shared" ref="K65" si="118">SUM(H65:J65)</f>
        <v>0</v>
      </c>
      <c r="L65" s="30">
        <f t="shared" ref="L65" si="119">ROUND(F65*E65,2)</f>
        <v>0</v>
      </c>
      <c r="M65" s="30">
        <f t="shared" ref="M65" si="120">ROUND(H65*E65,2)</f>
        <v>0</v>
      </c>
      <c r="N65" s="30">
        <f t="shared" ref="N65" si="121">ROUND(I65*E65,2)</f>
        <v>0</v>
      </c>
      <c r="O65" s="30">
        <f t="shared" ref="O65" si="122">ROUND(J65*E65,2)</f>
        <v>0</v>
      </c>
      <c r="P65" s="31">
        <f t="shared" ref="P65" si="123">SUM(M65:O65)</f>
        <v>0</v>
      </c>
    </row>
    <row r="66" spans="1:16" ht="26.4" x14ac:dyDescent="0.3">
      <c r="A66" s="27">
        <f t="shared" si="62"/>
        <v>49</v>
      </c>
      <c r="B66" s="141" t="s">
        <v>27</v>
      </c>
      <c r="C66" s="32" t="s">
        <v>205</v>
      </c>
      <c r="D66" s="29" t="s">
        <v>194</v>
      </c>
      <c r="E66" s="34">
        <v>1155</v>
      </c>
      <c r="F66" s="30">
        <v>0</v>
      </c>
      <c r="G66" s="30">
        <v>0</v>
      </c>
      <c r="H66" s="30">
        <f t="shared" si="86"/>
        <v>0</v>
      </c>
      <c r="I66" s="30">
        <v>0</v>
      </c>
      <c r="J66" s="30">
        <v>0</v>
      </c>
      <c r="K66" s="31">
        <f t="shared" si="87"/>
        <v>0</v>
      </c>
      <c r="L66" s="30">
        <f t="shared" si="88"/>
        <v>0</v>
      </c>
      <c r="M66" s="30">
        <f t="shared" si="89"/>
        <v>0</v>
      </c>
      <c r="N66" s="30">
        <f t="shared" si="90"/>
        <v>0</v>
      </c>
      <c r="O66" s="30">
        <f t="shared" si="91"/>
        <v>0</v>
      </c>
      <c r="P66" s="31">
        <f t="shared" si="92"/>
        <v>0</v>
      </c>
    </row>
    <row r="67" spans="1:16" ht="26.4" x14ac:dyDescent="0.3">
      <c r="A67" s="27">
        <f t="shared" si="62"/>
        <v>50</v>
      </c>
      <c r="B67" s="141" t="s">
        <v>27</v>
      </c>
      <c r="C67" s="32" t="s">
        <v>206</v>
      </c>
      <c r="D67" s="29" t="s">
        <v>49</v>
      </c>
      <c r="E67" s="34">
        <v>199</v>
      </c>
      <c r="F67" s="30">
        <v>0</v>
      </c>
      <c r="G67" s="30">
        <v>0</v>
      </c>
      <c r="H67" s="30">
        <f t="shared" si="86"/>
        <v>0</v>
      </c>
      <c r="I67" s="30">
        <v>0</v>
      </c>
      <c r="J67" s="30">
        <v>0</v>
      </c>
      <c r="K67" s="31">
        <f t="shared" si="87"/>
        <v>0</v>
      </c>
      <c r="L67" s="30">
        <f t="shared" si="88"/>
        <v>0</v>
      </c>
      <c r="M67" s="30">
        <f t="shared" si="89"/>
        <v>0</v>
      </c>
      <c r="N67" s="30">
        <f t="shared" si="90"/>
        <v>0</v>
      </c>
      <c r="O67" s="30">
        <f t="shared" si="91"/>
        <v>0</v>
      </c>
      <c r="P67" s="31">
        <f t="shared" si="92"/>
        <v>0</v>
      </c>
    </row>
    <row r="68" spans="1:16" ht="26.4" x14ac:dyDescent="0.3">
      <c r="A68" s="27">
        <f t="shared" si="62"/>
        <v>51</v>
      </c>
      <c r="B68" s="141" t="s">
        <v>27</v>
      </c>
      <c r="C68" s="32" t="s">
        <v>207</v>
      </c>
      <c r="D68" s="29" t="s">
        <v>49</v>
      </c>
      <c r="E68" s="34">
        <v>45</v>
      </c>
      <c r="F68" s="30">
        <v>0</v>
      </c>
      <c r="G68" s="30">
        <v>0</v>
      </c>
      <c r="H68" s="30">
        <f t="shared" ref="H68" si="124">ROUND(F68*G68,2)</f>
        <v>0</v>
      </c>
      <c r="I68" s="30">
        <v>0</v>
      </c>
      <c r="J68" s="30">
        <v>0</v>
      </c>
      <c r="K68" s="31">
        <f t="shared" ref="K68" si="125">SUM(H68:J68)</f>
        <v>0</v>
      </c>
      <c r="L68" s="30">
        <f t="shared" ref="L68" si="126">ROUND(F68*E68,2)</f>
        <v>0</v>
      </c>
      <c r="M68" s="30">
        <f t="shared" ref="M68" si="127">ROUND(H68*E68,2)</f>
        <v>0</v>
      </c>
      <c r="N68" s="30">
        <f t="shared" ref="N68" si="128">ROUND(I68*E68,2)</f>
        <v>0</v>
      </c>
      <c r="O68" s="30">
        <f t="shared" ref="O68" si="129">ROUND(J68*E68,2)</f>
        <v>0</v>
      </c>
      <c r="P68" s="31">
        <f t="shared" ref="P68" si="130">SUM(M68:O68)</f>
        <v>0</v>
      </c>
    </row>
    <row r="69" spans="1:16" ht="26.4" x14ac:dyDescent="0.3">
      <c r="A69" s="27">
        <f t="shared" si="62"/>
        <v>52</v>
      </c>
      <c r="B69" s="141" t="s">
        <v>27</v>
      </c>
      <c r="C69" s="32" t="s">
        <v>208</v>
      </c>
      <c r="D69" s="29" t="s">
        <v>24</v>
      </c>
      <c r="E69" s="34">
        <v>931</v>
      </c>
      <c r="F69" s="30">
        <v>0</v>
      </c>
      <c r="G69" s="30">
        <v>0</v>
      </c>
      <c r="H69" s="30">
        <f t="shared" si="86"/>
        <v>0</v>
      </c>
      <c r="I69" s="30">
        <v>0</v>
      </c>
      <c r="J69" s="30">
        <v>0</v>
      </c>
      <c r="K69" s="31">
        <f t="shared" si="87"/>
        <v>0</v>
      </c>
      <c r="L69" s="30">
        <f t="shared" si="88"/>
        <v>0</v>
      </c>
      <c r="M69" s="30">
        <f t="shared" si="89"/>
        <v>0</v>
      </c>
      <c r="N69" s="30">
        <f t="shared" si="90"/>
        <v>0</v>
      </c>
      <c r="O69" s="30">
        <f t="shared" si="91"/>
        <v>0</v>
      </c>
      <c r="P69" s="31">
        <f t="shared" si="92"/>
        <v>0</v>
      </c>
    </row>
    <row r="70" spans="1:16" ht="26.4" x14ac:dyDescent="0.3">
      <c r="A70" s="27">
        <f t="shared" si="62"/>
        <v>53</v>
      </c>
      <c r="B70" s="141" t="s">
        <v>27</v>
      </c>
      <c r="C70" s="32" t="s">
        <v>209</v>
      </c>
      <c r="D70" s="29" t="s">
        <v>24</v>
      </c>
      <c r="E70" s="34">
        <v>203</v>
      </c>
      <c r="F70" s="30">
        <v>0</v>
      </c>
      <c r="G70" s="30">
        <v>0</v>
      </c>
      <c r="H70" s="30">
        <f t="shared" si="86"/>
        <v>0</v>
      </c>
      <c r="I70" s="30">
        <v>0</v>
      </c>
      <c r="J70" s="30">
        <v>0</v>
      </c>
      <c r="K70" s="31">
        <f t="shared" si="87"/>
        <v>0</v>
      </c>
      <c r="L70" s="30">
        <f t="shared" si="88"/>
        <v>0</v>
      </c>
      <c r="M70" s="30">
        <f t="shared" si="89"/>
        <v>0</v>
      </c>
      <c r="N70" s="30">
        <f t="shared" si="90"/>
        <v>0</v>
      </c>
      <c r="O70" s="30">
        <f t="shared" si="91"/>
        <v>0</v>
      </c>
      <c r="P70" s="31">
        <f t="shared" si="92"/>
        <v>0</v>
      </c>
    </row>
    <row r="71" spans="1:16" ht="26.4" x14ac:dyDescent="0.3">
      <c r="A71" s="27">
        <f t="shared" si="62"/>
        <v>54</v>
      </c>
      <c r="B71" s="141" t="s">
        <v>27</v>
      </c>
      <c r="C71" s="32" t="s">
        <v>210</v>
      </c>
      <c r="D71" s="29" t="s">
        <v>24</v>
      </c>
      <c r="E71" s="34">
        <v>1101</v>
      </c>
      <c r="F71" s="30">
        <v>0</v>
      </c>
      <c r="G71" s="30">
        <v>0</v>
      </c>
      <c r="H71" s="30">
        <f t="shared" si="86"/>
        <v>0</v>
      </c>
      <c r="I71" s="30">
        <v>0</v>
      </c>
      <c r="J71" s="30">
        <v>0</v>
      </c>
      <c r="K71" s="31">
        <f t="shared" si="87"/>
        <v>0</v>
      </c>
      <c r="L71" s="30">
        <f t="shared" si="88"/>
        <v>0</v>
      </c>
      <c r="M71" s="30">
        <f t="shared" si="89"/>
        <v>0</v>
      </c>
      <c r="N71" s="30">
        <f t="shared" si="90"/>
        <v>0</v>
      </c>
      <c r="O71" s="30">
        <f t="shared" si="91"/>
        <v>0</v>
      </c>
      <c r="P71" s="31">
        <f t="shared" si="92"/>
        <v>0</v>
      </c>
    </row>
    <row r="72" spans="1:16" x14ac:dyDescent="0.3">
      <c r="A72" s="27">
        <f t="shared" si="62"/>
        <v>55</v>
      </c>
      <c r="B72" s="141" t="s">
        <v>27</v>
      </c>
      <c r="C72" s="32" t="s">
        <v>214</v>
      </c>
      <c r="D72" s="29" t="s">
        <v>49</v>
      </c>
      <c r="E72" s="34">
        <v>104</v>
      </c>
      <c r="F72" s="30">
        <v>0</v>
      </c>
      <c r="G72" s="30">
        <v>0</v>
      </c>
      <c r="H72" s="30">
        <f t="shared" ref="H72:H118" si="131">ROUND(F72*G72,2)</f>
        <v>0</v>
      </c>
      <c r="I72" s="30">
        <v>0</v>
      </c>
      <c r="J72" s="30">
        <v>0</v>
      </c>
      <c r="K72" s="31">
        <f t="shared" ref="K72:K118" si="132">SUM(H72:J72)</f>
        <v>0</v>
      </c>
      <c r="L72" s="30">
        <f t="shared" ref="L72:L118" si="133">ROUND(F72*E72,2)</f>
        <v>0</v>
      </c>
      <c r="M72" s="30">
        <f t="shared" ref="M72:M118" si="134">ROUND(H72*E72,2)</f>
        <v>0</v>
      </c>
      <c r="N72" s="30">
        <f t="shared" ref="N72:N118" si="135">ROUND(I72*E72,2)</f>
        <v>0</v>
      </c>
      <c r="O72" s="30">
        <f t="shared" ref="O72:O118" si="136">ROUND(J72*E72,2)</f>
        <v>0</v>
      </c>
      <c r="P72" s="31">
        <f t="shared" ref="P72:P118" si="137">SUM(M72:O72)</f>
        <v>0</v>
      </c>
    </row>
    <row r="73" spans="1:16" ht="60" customHeight="1" x14ac:dyDescent="0.3">
      <c r="A73" s="27">
        <f t="shared" si="62"/>
        <v>56</v>
      </c>
      <c r="B73" s="141" t="s">
        <v>27</v>
      </c>
      <c r="C73" s="32" t="s">
        <v>218</v>
      </c>
      <c r="D73" s="29" t="s">
        <v>24</v>
      </c>
      <c r="E73" s="34">
        <v>7</v>
      </c>
      <c r="F73" s="30">
        <v>0</v>
      </c>
      <c r="G73" s="30">
        <v>0</v>
      </c>
      <c r="H73" s="30">
        <f t="shared" si="131"/>
        <v>0</v>
      </c>
      <c r="I73" s="30">
        <v>0</v>
      </c>
      <c r="J73" s="30">
        <v>0</v>
      </c>
      <c r="K73" s="31">
        <f t="shared" si="132"/>
        <v>0</v>
      </c>
      <c r="L73" s="30">
        <f t="shared" si="133"/>
        <v>0</v>
      </c>
      <c r="M73" s="30">
        <f t="shared" si="134"/>
        <v>0</v>
      </c>
      <c r="N73" s="30">
        <f t="shared" si="135"/>
        <v>0</v>
      </c>
      <c r="O73" s="30">
        <f t="shared" si="136"/>
        <v>0</v>
      </c>
      <c r="P73" s="31">
        <f t="shared" si="137"/>
        <v>0</v>
      </c>
    </row>
    <row r="74" spans="1:16" ht="39.6" x14ac:dyDescent="0.3">
      <c r="A74" s="27">
        <f t="shared" si="62"/>
        <v>57</v>
      </c>
      <c r="B74" s="141" t="s">
        <v>27</v>
      </c>
      <c r="C74" s="32" t="s">
        <v>219</v>
      </c>
      <c r="D74" s="29" t="s">
        <v>49</v>
      </c>
      <c r="E74" s="34">
        <v>6</v>
      </c>
      <c r="F74" s="30">
        <v>0</v>
      </c>
      <c r="G74" s="30">
        <v>0</v>
      </c>
      <c r="H74" s="30">
        <f t="shared" ref="H74:H75" si="138">ROUND(F74*G74,2)</f>
        <v>0</v>
      </c>
      <c r="I74" s="30">
        <v>0</v>
      </c>
      <c r="J74" s="30">
        <v>0</v>
      </c>
      <c r="K74" s="31">
        <f t="shared" ref="K74:K75" si="139">SUM(H74:J74)</f>
        <v>0</v>
      </c>
      <c r="L74" s="30">
        <f t="shared" ref="L74:L75" si="140">ROUND(F74*E74,2)</f>
        <v>0</v>
      </c>
      <c r="M74" s="30">
        <f t="shared" ref="M74:M75" si="141">ROUND(H74*E74,2)</f>
        <v>0</v>
      </c>
      <c r="N74" s="30">
        <f t="shared" ref="N74:N75" si="142">ROUND(I74*E74,2)</f>
        <v>0</v>
      </c>
      <c r="O74" s="30">
        <f t="shared" ref="O74:O75" si="143">ROUND(J74*E74,2)</f>
        <v>0</v>
      </c>
      <c r="P74" s="31">
        <f t="shared" ref="P74:P75" si="144">SUM(M74:O74)</f>
        <v>0</v>
      </c>
    </row>
    <row r="75" spans="1:16" ht="39.6" x14ac:dyDescent="0.3">
      <c r="A75" s="27">
        <f t="shared" si="62"/>
        <v>58</v>
      </c>
      <c r="B75" s="141" t="s">
        <v>27</v>
      </c>
      <c r="C75" s="32" t="s">
        <v>248</v>
      </c>
      <c r="D75" s="29" t="s">
        <v>24</v>
      </c>
      <c r="E75" s="34">
        <v>397</v>
      </c>
      <c r="F75" s="30">
        <v>0</v>
      </c>
      <c r="G75" s="30">
        <v>0</v>
      </c>
      <c r="H75" s="30">
        <f t="shared" si="138"/>
        <v>0</v>
      </c>
      <c r="I75" s="62">
        <v>0</v>
      </c>
      <c r="J75" s="30">
        <v>0</v>
      </c>
      <c r="K75" s="31">
        <f t="shared" si="139"/>
        <v>0</v>
      </c>
      <c r="L75" s="30">
        <f t="shared" si="140"/>
        <v>0</v>
      </c>
      <c r="M75" s="30">
        <f t="shared" si="141"/>
        <v>0</v>
      </c>
      <c r="N75" s="30">
        <f t="shared" si="142"/>
        <v>0</v>
      </c>
      <c r="O75" s="30">
        <f t="shared" si="143"/>
        <v>0</v>
      </c>
      <c r="P75" s="31">
        <f t="shared" si="144"/>
        <v>0</v>
      </c>
    </row>
    <row r="76" spans="1:16" ht="39.6" x14ac:dyDescent="0.3">
      <c r="A76" s="27">
        <f t="shared" si="62"/>
        <v>59</v>
      </c>
      <c r="B76" s="141" t="s">
        <v>27</v>
      </c>
      <c r="C76" s="32" t="s">
        <v>249</v>
      </c>
      <c r="D76" s="29" t="s">
        <v>24</v>
      </c>
      <c r="E76" s="34">
        <v>1747</v>
      </c>
      <c r="F76" s="30">
        <v>0</v>
      </c>
      <c r="G76" s="30">
        <v>0</v>
      </c>
      <c r="H76" s="30">
        <f t="shared" si="131"/>
        <v>0</v>
      </c>
      <c r="I76" s="30">
        <v>0</v>
      </c>
      <c r="J76" s="30">
        <v>0</v>
      </c>
      <c r="K76" s="31">
        <f t="shared" si="132"/>
        <v>0</v>
      </c>
      <c r="L76" s="30">
        <f t="shared" si="133"/>
        <v>0</v>
      </c>
      <c r="M76" s="30">
        <f t="shared" si="134"/>
        <v>0</v>
      </c>
      <c r="N76" s="30">
        <f t="shared" si="135"/>
        <v>0</v>
      </c>
      <c r="O76" s="30">
        <f t="shared" si="136"/>
        <v>0</v>
      </c>
      <c r="P76" s="31">
        <f t="shared" si="137"/>
        <v>0</v>
      </c>
    </row>
    <row r="77" spans="1:16" x14ac:dyDescent="0.3">
      <c r="A77" s="27">
        <f t="shared" si="62"/>
        <v>60</v>
      </c>
      <c r="B77" s="141" t="s">
        <v>27</v>
      </c>
      <c r="C77" s="32" t="s">
        <v>223</v>
      </c>
      <c r="D77" s="29" t="s">
        <v>38</v>
      </c>
      <c r="E77" s="34">
        <v>1</v>
      </c>
      <c r="F77" s="30">
        <v>0</v>
      </c>
      <c r="G77" s="30">
        <v>0</v>
      </c>
      <c r="H77" s="30">
        <f>ROUND(F77*G77,2)</f>
        <v>0</v>
      </c>
      <c r="I77" s="30">
        <v>0</v>
      </c>
      <c r="J77" s="30">
        <v>0</v>
      </c>
      <c r="K77" s="31">
        <f>SUM(H77:J77)</f>
        <v>0</v>
      </c>
      <c r="L77" s="30">
        <f>ROUND(F77*E77,2)</f>
        <v>0</v>
      </c>
      <c r="M77" s="30">
        <f>ROUND(H77*E77,2)</f>
        <v>0</v>
      </c>
      <c r="N77" s="30">
        <f>ROUND(I77*E77,2)</f>
        <v>0</v>
      </c>
      <c r="O77" s="30">
        <f>ROUND(J77*E77,2)</f>
        <v>0</v>
      </c>
      <c r="P77" s="31">
        <f>SUM(M77:O77)</f>
        <v>0</v>
      </c>
    </row>
    <row r="78" spans="1:16" x14ac:dyDescent="0.3">
      <c r="A78" s="27"/>
      <c r="B78" s="141"/>
      <c r="C78" s="24" t="s">
        <v>220</v>
      </c>
      <c r="D78" s="29"/>
      <c r="E78" s="34"/>
      <c r="F78" s="30"/>
      <c r="G78" s="30"/>
      <c r="H78" s="30"/>
      <c r="I78" s="30"/>
      <c r="J78" s="30"/>
      <c r="K78" s="31"/>
      <c r="L78" s="30"/>
      <c r="M78" s="30"/>
      <c r="N78" s="30"/>
      <c r="O78" s="30"/>
      <c r="P78" s="31"/>
    </row>
    <row r="79" spans="1:16" ht="39.6" x14ac:dyDescent="0.3">
      <c r="A79" s="27">
        <f>A77+1</f>
        <v>61</v>
      </c>
      <c r="B79" s="141" t="s">
        <v>27</v>
      </c>
      <c r="C79" s="32" t="s">
        <v>186</v>
      </c>
      <c r="D79" s="29" t="s">
        <v>38</v>
      </c>
      <c r="E79" s="34">
        <v>27</v>
      </c>
      <c r="F79" s="30">
        <v>0</v>
      </c>
      <c r="G79" s="30">
        <v>0</v>
      </c>
      <c r="H79" s="30">
        <f t="shared" ref="H79:H80" si="145">ROUND(F79*G79,2)</f>
        <v>0</v>
      </c>
      <c r="I79" s="30">
        <v>0</v>
      </c>
      <c r="J79" s="30">
        <v>0</v>
      </c>
      <c r="K79" s="31">
        <f t="shared" ref="K79:K80" si="146">SUM(H79:J79)</f>
        <v>0</v>
      </c>
      <c r="L79" s="30">
        <f t="shared" ref="L79:L80" si="147">ROUND(F79*E79,2)</f>
        <v>0</v>
      </c>
      <c r="M79" s="30">
        <f t="shared" ref="M79:M80" si="148">ROUND(H79*E79,2)</f>
        <v>0</v>
      </c>
      <c r="N79" s="30">
        <f t="shared" ref="N79:N80" si="149">ROUND(I79*E79,2)</f>
        <v>0</v>
      </c>
      <c r="O79" s="30">
        <f t="shared" ref="O79:O80" si="150">ROUND(J79*E79,2)</f>
        <v>0</v>
      </c>
      <c r="P79" s="31">
        <f t="shared" ref="P79:P80" si="151">SUM(M79:O79)</f>
        <v>0</v>
      </c>
    </row>
    <row r="80" spans="1:16" ht="26.4" x14ac:dyDescent="0.3">
      <c r="A80" s="27">
        <f>A79+1</f>
        <v>62</v>
      </c>
      <c r="B80" s="141" t="s">
        <v>27</v>
      </c>
      <c r="C80" s="32" t="s">
        <v>222</v>
      </c>
      <c r="D80" s="29" t="s">
        <v>195</v>
      </c>
      <c r="E80" s="34">
        <v>1505</v>
      </c>
      <c r="F80" s="30">
        <v>0</v>
      </c>
      <c r="G80" s="30">
        <v>0</v>
      </c>
      <c r="H80" s="30">
        <f t="shared" si="145"/>
        <v>0</v>
      </c>
      <c r="I80" s="30">
        <v>0</v>
      </c>
      <c r="J80" s="30">
        <v>0</v>
      </c>
      <c r="K80" s="31">
        <f t="shared" si="146"/>
        <v>0</v>
      </c>
      <c r="L80" s="30">
        <f t="shared" si="147"/>
        <v>0</v>
      </c>
      <c r="M80" s="30">
        <f t="shared" si="148"/>
        <v>0</v>
      </c>
      <c r="N80" s="30">
        <f t="shared" si="149"/>
        <v>0</v>
      </c>
      <c r="O80" s="30">
        <f t="shared" si="150"/>
        <v>0</v>
      </c>
      <c r="P80" s="31">
        <f t="shared" si="151"/>
        <v>0</v>
      </c>
    </row>
    <row r="81" spans="1:16" x14ac:dyDescent="0.3">
      <c r="A81" s="27">
        <f t="shared" ref="A81:A105" si="152">A80+1</f>
        <v>63</v>
      </c>
      <c r="B81" s="141" t="s">
        <v>27</v>
      </c>
      <c r="C81" s="32" t="s">
        <v>221</v>
      </c>
      <c r="D81" s="29" t="s">
        <v>195</v>
      </c>
      <c r="E81" s="34">
        <v>307</v>
      </c>
      <c r="F81" s="30">
        <v>0</v>
      </c>
      <c r="G81" s="30">
        <v>0</v>
      </c>
      <c r="H81" s="30">
        <f t="shared" ref="H81:H83" si="153">ROUND(F81*G81,2)</f>
        <v>0</v>
      </c>
      <c r="I81" s="30">
        <v>0</v>
      </c>
      <c r="J81" s="30">
        <v>0</v>
      </c>
      <c r="K81" s="31">
        <f t="shared" ref="K81:K83" si="154">SUM(H81:J81)</f>
        <v>0</v>
      </c>
      <c r="L81" s="30">
        <f t="shared" ref="L81:L83" si="155">ROUND(F81*E81,2)</f>
        <v>0</v>
      </c>
      <c r="M81" s="30">
        <f t="shared" ref="M81:M83" si="156">ROUND(H81*E81,2)</f>
        <v>0</v>
      </c>
      <c r="N81" s="30">
        <f t="shared" ref="N81:N83" si="157">ROUND(I81*E81,2)</f>
        <v>0</v>
      </c>
      <c r="O81" s="30">
        <f t="shared" ref="O81:O83" si="158">ROUND(J81*E81,2)</f>
        <v>0</v>
      </c>
      <c r="P81" s="31">
        <f t="shared" ref="P81:P83" si="159">SUM(M81:O81)</f>
        <v>0</v>
      </c>
    </row>
    <row r="82" spans="1:16" ht="39.6" x14ac:dyDescent="0.3">
      <c r="A82" s="27">
        <f t="shared" si="152"/>
        <v>64</v>
      </c>
      <c r="B82" s="141" t="s">
        <v>27</v>
      </c>
      <c r="C82" s="32" t="s">
        <v>224</v>
      </c>
      <c r="D82" s="29" t="s">
        <v>195</v>
      </c>
      <c r="E82" s="34">
        <v>429</v>
      </c>
      <c r="F82" s="30">
        <v>0</v>
      </c>
      <c r="G82" s="30">
        <v>0</v>
      </c>
      <c r="H82" s="30">
        <f t="shared" si="153"/>
        <v>0</v>
      </c>
      <c r="I82" s="30">
        <v>0</v>
      </c>
      <c r="J82" s="30">
        <v>0</v>
      </c>
      <c r="K82" s="31">
        <f t="shared" si="154"/>
        <v>0</v>
      </c>
      <c r="L82" s="30">
        <f t="shared" si="155"/>
        <v>0</v>
      </c>
      <c r="M82" s="30">
        <f t="shared" si="156"/>
        <v>0</v>
      </c>
      <c r="N82" s="30">
        <f t="shared" si="157"/>
        <v>0</v>
      </c>
      <c r="O82" s="30">
        <f t="shared" si="158"/>
        <v>0</v>
      </c>
      <c r="P82" s="31">
        <f t="shared" si="159"/>
        <v>0</v>
      </c>
    </row>
    <row r="83" spans="1:16" ht="39.6" x14ac:dyDescent="0.3">
      <c r="A83" s="27">
        <f t="shared" si="152"/>
        <v>65</v>
      </c>
      <c r="B83" s="141" t="s">
        <v>27</v>
      </c>
      <c r="C83" s="32" t="s">
        <v>225</v>
      </c>
      <c r="D83" s="29" t="s">
        <v>195</v>
      </c>
      <c r="E83" s="34">
        <v>281</v>
      </c>
      <c r="F83" s="30">
        <v>0</v>
      </c>
      <c r="G83" s="30">
        <v>0</v>
      </c>
      <c r="H83" s="30">
        <f t="shared" si="153"/>
        <v>0</v>
      </c>
      <c r="I83" s="30">
        <v>0</v>
      </c>
      <c r="J83" s="30">
        <v>0</v>
      </c>
      <c r="K83" s="31">
        <f t="shared" si="154"/>
        <v>0</v>
      </c>
      <c r="L83" s="30">
        <f t="shared" si="155"/>
        <v>0</v>
      </c>
      <c r="M83" s="30">
        <f t="shared" si="156"/>
        <v>0</v>
      </c>
      <c r="N83" s="30">
        <f t="shared" si="157"/>
        <v>0</v>
      </c>
      <c r="O83" s="30">
        <f t="shared" si="158"/>
        <v>0</v>
      </c>
      <c r="P83" s="31">
        <f t="shared" si="159"/>
        <v>0</v>
      </c>
    </row>
    <row r="84" spans="1:16" ht="39.6" x14ac:dyDescent="0.3">
      <c r="A84" s="27">
        <f t="shared" si="152"/>
        <v>66</v>
      </c>
      <c r="B84" s="141" t="s">
        <v>27</v>
      </c>
      <c r="C84" s="32" t="s">
        <v>226</v>
      </c>
      <c r="D84" s="29" t="s">
        <v>195</v>
      </c>
      <c r="E84" s="34">
        <v>165</v>
      </c>
      <c r="F84" s="30">
        <v>0</v>
      </c>
      <c r="G84" s="30">
        <v>0</v>
      </c>
      <c r="H84" s="30">
        <f t="shared" ref="H84" si="160">ROUND(F84*G84,2)</f>
        <v>0</v>
      </c>
      <c r="I84" s="30">
        <v>0</v>
      </c>
      <c r="J84" s="30">
        <v>0</v>
      </c>
      <c r="K84" s="31">
        <f t="shared" ref="K84" si="161">SUM(H84:J84)</f>
        <v>0</v>
      </c>
      <c r="L84" s="30">
        <f t="shared" ref="L84" si="162">ROUND(F84*E84,2)</f>
        <v>0</v>
      </c>
      <c r="M84" s="30">
        <f t="shared" ref="M84" si="163">ROUND(H84*E84,2)</f>
        <v>0</v>
      </c>
      <c r="N84" s="30">
        <f t="shared" ref="N84" si="164">ROUND(I84*E84,2)</f>
        <v>0</v>
      </c>
      <c r="O84" s="30">
        <f t="shared" ref="O84" si="165">ROUND(J84*E84,2)</f>
        <v>0</v>
      </c>
      <c r="P84" s="31">
        <f t="shared" ref="P84" si="166">SUM(M84:O84)</f>
        <v>0</v>
      </c>
    </row>
    <row r="85" spans="1:16" ht="26.4" x14ac:dyDescent="0.3">
      <c r="A85" s="27">
        <f t="shared" si="152"/>
        <v>67</v>
      </c>
      <c r="B85" s="141" t="s">
        <v>27</v>
      </c>
      <c r="C85" s="32" t="s">
        <v>227</v>
      </c>
      <c r="D85" s="29" t="s">
        <v>24</v>
      </c>
      <c r="E85" s="34">
        <v>90</v>
      </c>
      <c r="F85" s="30">
        <v>0</v>
      </c>
      <c r="G85" s="30">
        <v>0</v>
      </c>
      <c r="H85" s="30">
        <f t="shared" si="131"/>
        <v>0</v>
      </c>
      <c r="I85" s="30">
        <v>0</v>
      </c>
      <c r="J85" s="30">
        <v>0</v>
      </c>
      <c r="K85" s="31">
        <f t="shared" si="132"/>
        <v>0</v>
      </c>
      <c r="L85" s="30">
        <f t="shared" si="133"/>
        <v>0</v>
      </c>
      <c r="M85" s="30">
        <f t="shared" si="134"/>
        <v>0</v>
      </c>
      <c r="N85" s="30">
        <f t="shared" si="135"/>
        <v>0</v>
      </c>
      <c r="O85" s="30">
        <f t="shared" si="136"/>
        <v>0</v>
      </c>
      <c r="P85" s="31">
        <f t="shared" si="137"/>
        <v>0</v>
      </c>
    </row>
    <row r="86" spans="1:16" ht="26.4" x14ac:dyDescent="0.3">
      <c r="A86" s="27">
        <f t="shared" si="152"/>
        <v>68</v>
      </c>
      <c r="B86" s="141" t="s">
        <v>27</v>
      </c>
      <c r="C86" s="32" t="s">
        <v>228</v>
      </c>
      <c r="D86" s="29" t="s">
        <v>24</v>
      </c>
      <c r="E86" s="34">
        <v>30</v>
      </c>
      <c r="F86" s="30">
        <v>0</v>
      </c>
      <c r="G86" s="30">
        <v>0</v>
      </c>
      <c r="H86" s="30">
        <f t="shared" si="131"/>
        <v>0</v>
      </c>
      <c r="I86" s="30">
        <v>0</v>
      </c>
      <c r="J86" s="30">
        <v>0</v>
      </c>
      <c r="K86" s="31">
        <f t="shared" si="132"/>
        <v>0</v>
      </c>
      <c r="L86" s="30">
        <f t="shared" si="133"/>
        <v>0</v>
      </c>
      <c r="M86" s="30">
        <f t="shared" si="134"/>
        <v>0</v>
      </c>
      <c r="N86" s="30">
        <f t="shared" si="135"/>
        <v>0</v>
      </c>
      <c r="O86" s="30">
        <f t="shared" si="136"/>
        <v>0</v>
      </c>
      <c r="P86" s="31">
        <f t="shared" si="137"/>
        <v>0</v>
      </c>
    </row>
    <row r="87" spans="1:16" x14ac:dyDescent="0.3">
      <c r="A87" s="27">
        <f t="shared" si="152"/>
        <v>69</v>
      </c>
      <c r="B87" s="141" t="s">
        <v>27</v>
      </c>
      <c r="C87" s="32" t="s">
        <v>229</v>
      </c>
      <c r="D87" s="29" t="s">
        <v>24</v>
      </c>
      <c r="E87" s="34">
        <v>258</v>
      </c>
      <c r="F87" s="30">
        <v>0</v>
      </c>
      <c r="G87" s="30">
        <v>0</v>
      </c>
      <c r="H87" s="30">
        <f t="shared" si="131"/>
        <v>0</v>
      </c>
      <c r="I87" s="30">
        <v>0</v>
      </c>
      <c r="J87" s="30">
        <v>0</v>
      </c>
      <c r="K87" s="31">
        <f t="shared" si="132"/>
        <v>0</v>
      </c>
      <c r="L87" s="30">
        <f t="shared" si="133"/>
        <v>0</v>
      </c>
      <c r="M87" s="30">
        <f t="shared" si="134"/>
        <v>0</v>
      </c>
      <c r="N87" s="30">
        <f t="shared" si="135"/>
        <v>0</v>
      </c>
      <c r="O87" s="30">
        <f t="shared" si="136"/>
        <v>0</v>
      </c>
      <c r="P87" s="31">
        <f t="shared" si="137"/>
        <v>0</v>
      </c>
    </row>
    <row r="88" spans="1:16" x14ac:dyDescent="0.3">
      <c r="A88" s="27">
        <f t="shared" si="152"/>
        <v>70</v>
      </c>
      <c r="B88" s="141" t="s">
        <v>27</v>
      </c>
      <c r="C88" s="32" t="s">
        <v>230</v>
      </c>
      <c r="D88" s="29" t="s">
        <v>24</v>
      </c>
      <c r="E88" s="34">
        <v>118</v>
      </c>
      <c r="F88" s="30">
        <v>0</v>
      </c>
      <c r="G88" s="30">
        <v>0</v>
      </c>
      <c r="H88" s="30">
        <f t="shared" si="131"/>
        <v>0</v>
      </c>
      <c r="I88" s="30">
        <v>0</v>
      </c>
      <c r="J88" s="30">
        <v>0</v>
      </c>
      <c r="K88" s="31">
        <f t="shared" si="132"/>
        <v>0</v>
      </c>
      <c r="L88" s="30">
        <f t="shared" si="133"/>
        <v>0</v>
      </c>
      <c r="M88" s="30">
        <f t="shared" si="134"/>
        <v>0</v>
      </c>
      <c r="N88" s="30">
        <f t="shared" si="135"/>
        <v>0</v>
      </c>
      <c r="O88" s="30">
        <f t="shared" si="136"/>
        <v>0</v>
      </c>
      <c r="P88" s="31">
        <f t="shared" si="137"/>
        <v>0</v>
      </c>
    </row>
    <row r="89" spans="1:16" x14ac:dyDescent="0.3">
      <c r="A89" s="27">
        <f t="shared" si="152"/>
        <v>71</v>
      </c>
      <c r="B89" s="141" t="s">
        <v>27</v>
      </c>
      <c r="C89" s="32" t="s">
        <v>231</v>
      </c>
      <c r="D89" s="29" t="s">
        <v>24</v>
      </c>
      <c r="E89" s="34">
        <v>20</v>
      </c>
      <c r="F89" s="30">
        <v>0</v>
      </c>
      <c r="G89" s="30">
        <v>0</v>
      </c>
      <c r="H89" s="30">
        <f t="shared" ref="H89:H91" si="167">ROUND(F89*G89,2)</f>
        <v>0</v>
      </c>
      <c r="I89" s="30">
        <v>0</v>
      </c>
      <c r="J89" s="30">
        <v>0</v>
      </c>
      <c r="K89" s="31">
        <f t="shared" si="132"/>
        <v>0</v>
      </c>
      <c r="L89" s="30">
        <f t="shared" si="133"/>
        <v>0</v>
      </c>
      <c r="M89" s="30">
        <f t="shared" si="134"/>
        <v>0</v>
      </c>
      <c r="N89" s="30">
        <f t="shared" si="135"/>
        <v>0</v>
      </c>
      <c r="O89" s="30">
        <f t="shared" si="136"/>
        <v>0</v>
      </c>
      <c r="P89" s="31">
        <f t="shared" si="137"/>
        <v>0</v>
      </c>
    </row>
    <row r="90" spans="1:16" x14ac:dyDescent="0.3">
      <c r="A90" s="27">
        <f t="shared" si="152"/>
        <v>72</v>
      </c>
      <c r="B90" s="141" t="s">
        <v>27</v>
      </c>
      <c r="C90" s="32" t="s">
        <v>232</v>
      </c>
      <c r="D90" s="29" t="s">
        <v>24</v>
      </c>
      <c r="E90" s="34">
        <v>27</v>
      </c>
      <c r="F90" s="30">
        <v>0</v>
      </c>
      <c r="G90" s="30">
        <v>0</v>
      </c>
      <c r="H90" s="30">
        <f t="shared" si="167"/>
        <v>0</v>
      </c>
      <c r="I90" s="30">
        <v>0</v>
      </c>
      <c r="J90" s="30">
        <v>0</v>
      </c>
      <c r="K90" s="31">
        <f t="shared" si="132"/>
        <v>0</v>
      </c>
      <c r="L90" s="30">
        <f t="shared" si="133"/>
        <v>0</v>
      </c>
      <c r="M90" s="30">
        <f t="shared" si="134"/>
        <v>0</v>
      </c>
      <c r="N90" s="30">
        <f t="shared" si="135"/>
        <v>0</v>
      </c>
      <c r="O90" s="30">
        <f t="shared" si="136"/>
        <v>0</v>
      </c>
      <c r="P90" s="31">
        <f t="shared" si="137"/>
        <v>0</v>
      </c>
    </row>
    <row r="91" spans="1:16" x14ac:dyDescent="0.3">
      <c r="A91" s="27">
        <f t="shared" si="152"/>
        <v>73</v>
      </c>
      <c r="B91" s="141" t="s">
        <v>27</v>
      </c>
      <c r="C91" s="32" t="s">
        <v>233</v>
      </c>
      <c r="D91" s="29" t="s">
        <v>24</v>
      </c>
      <c r="E91" s="34">
        <v>180</v>
      </c>
      <c r="F91" s="30">
        <v>0</v>
      </c>
      <c r="G91" s="30">
        <v>0</v>
      </c>
      <c r="H91" s="30">
        <f t="shared" si="167"/>
        <v>0</v>
      </c>
      <c r="I91" s="30">
        <v>0</v>
      </c>
      <c r="J91" s="30">
        <v>0</v>
      </c>
      <c r="K91" s="31">
        <f t="shared" si="132"/>
        <v>0</v>
      </c>
      <c r="L91" s="30">
        <f t="shared" si="133"/>
        <v>0</v>
      </c>
      <c r="M91" s="30">
        <f t="shared" si="134"/>
        <v>0</v>
      </c>
      <c r="N91" s="30">
        <f t="shared" si="135"/>
        <v>0</v>
      </c>
      <c r="O91" s="30">
        <f t="shared" si="136"/>
        <v>0</v>
      </c>
      <c r="P91" s="31">
        <f t="shared" si="137"/>
        <v>0</v>
      </c>
    </row>
    <row r="92" spans="1:16" x14ac:dyDescent="0.3">
      <c r="A92" s="27">
        <f t="shared" si="152"/>
        <v>74</v>
      </c>
      <c r="B92" s="141" t="s">
        <v>27</v>
      </c>
      <c r="C92" s="32" t="s">
        <v>234</v>
      </c>
      <c r="D92" s="29" t="s">
        <v>24</v>
      </c>
      <c r="E92" s="34">
        <v>8</v>
      </c>
      <c r="F92" s="30">
        <v>0</v>
      </c>
      <c r="G92" s="30">
        <v>0</v>
      </c>
      <c r="H92" s="30">
        <f t="shared" ref="H92" si="168">ROUND(F92*G92,2)</f>
        <v>0</v>
      </c>
      <c r="I92" s="30">
        <v>0</v>
      </c>
      <c r="J92" s="30">
        <v>0</v>
      </c>
      <c r="K92" s="31">
        <f t="shared" si="132"/>
        <v>0</v>
      </c>
      <c r="L92" s="30">
        <f t="shared" si="133"/>
        <v>0</v>
      </c>
      <c r="M92" s="30">
        <f t="shared" si="134"/>
        <v>0</v>
      </c>
      <c r="N92" s="30">
        <f t="shared" si="135"/>
        <v>0</v>
      </c>
      <c r="O92" s="30">
        <f t="shared" si="136"/>
        <v>0</v>
      </c>
      <c r="P92" s="31">
        <f t="shared" si="137"/>
        <v>0</v>
      </c>
    </row>
    <row r="93" spans="1:16" ht="26.4" x14ac:dyDescent="0.3">
      <c r="A93" s="27">
        <f t="shared" si="152"/>
        <v>75</v>
      </c>
      <c r="B93" s="141" t="s">
        <v>27</v>
      </c>
      <c r="C93" s="32" t="s">
        <v>235</v>
      </c>
      <c r="D93" s="29" t="s">
        <v>194</v>
      </c>
      <c r="E93" s="34">
        <v>3869</v>
      </c>
      <c r="F93" s="30">
        <v>0</v>
      </c>
      <c r="G93" s="30">
        <v>0</v>
      </c>
      <c r="H93" s="30">
        <f t="shared" si="131"/>
        <v>0</v>
      </c>
      <c r="I93" s="30">
        <v>0</v>
      </c>
      <c r="J93" s="30">
        <v>0</v>
      </c>
      <c r="K93" s="31">
        <f t="shared" si="132"/>
        <v>0</v>
      </c>
      <c r="L93" s="30">
        <f t="shared" si="133"/>
        <v>0</v>
      </c>
      <c r="M93" s="30">
        <f t="shared" si="134"/>
        <v>0</v>
      </c>
      <c r="N93" s="30">
        <f t="shared" si="135"/>
        <v>0</v>
      </c>
      <c r="O93" s="30">
        <f t="shared" si="136"/>
        <v>0</v>
      </c>
      <c r="P93" s="31">
        <f t="shared" si="137"/>
        <v>0</v>
      </c>
    </row>
    <row r="94" spans="1:16" ht="26.4" x14ac:dyDescent="0.3">
      <c r="A94" s="27">
        <f t="shared" si="152"/>
        <v>76</v>
      </c>
      <c r="B94" s="141" t="s">
        <v>27</v>
      </c>
      <c r="C94" s="32" t="s">
        <v>236</v>
      </c>
      <c r="D94" s="29" t="s">
        <v>194</v>
      </c>
      <c r="E94" s="34">
        <v>3795</v>
      </c>
      <c r="F94" s="30">
        <v>0</v>
      </c>
      <c r="G94" s="30">
        <v>0</v>
      </c>
      <c r="H94" s="30">
        <f t="shared" ref="H94" si="169">ROUND(F94*G94,2)</f>
        <v>0</v>
      </c>
      <c r="I94" s="30">
        <v>0</v>
      </c>
      <c r="J94" s="30">
        <v>0</v>
      </c>
      <c r="K94" s="31">
        <f t="shared" si="132"/>
        <v>0</v>
      </c>
      <c r="L94" s="30">
        <f t="shared" si="133"/>
        <v>0</v>
      </c>
      <c r="M94" s="30">
        <f t="shared" si="134"/>
        <v>0</v>
      </c>
      <c r="N94" s="30">
        <f t="shared" si="135"/>
        <v>0</v>
      </c>
      <c r="O94" s="30">
        <f t="shared" si="136"/>
        <v>0</v>
      </c>
      <c r="P94" s="31">
        <f t="shared" si="137"/>
        <v>0</v>
      </c>
    </row>
    <row r="95" spans="1:16" ht="26.4" x14ac:dyDescent="0.3">
      <c r="A95" s="27">
        <f t="shared" si="152"/>
        <v>77</v>
      </c>
      <c r="B95" s="141" t="s">
        <v>27</v>
      </c>
      <c r="C95" s="32" t="s">
        <v>237</v>
      </c>
      <c r="D95" s="29" t="s">
        <v>194</v>
      </c>
      <c r="E95" s="34">
        <v>4707</v>
      </c>
      <c r="F95" s="30">
        <v>0</v>
      </c>
      <c r="G95" s="30">
        <v>0</v>
      </c>
      <c r="H95" s="30">
        <f t="shared" ref="H95" si="170">ROUND(F95*G95,2)</f>
        <v>0</v>
      </c>
      <c r="I95" s="30">
        <v>0</v>
      </c>
      <c r="J95" s="30">
        <v>0</v>
      </c>
      <c r="K95" s="31">
        <f t="shared" si="132"/>
        <v>0</v>
      </c>
      <c r="L95" s="30">
        <f t="shared" si="133"/>
        <v>0</v>
      </c>
      <c r="M95" s="30">
        <f t="shared" si="134"/>
        <v>0</v>
      </c>
      <c r="N95" s="30">
        <f t="shared" si="135"/>
        <v>0</v>
      </c>
      <c r="O95" s="30">
        <f t="shared" si="136"/>
        <v>0</v>
      </c>
      <c r="P95" s="31">
        <f t="shared" si="137"/>
        <v>0</v>
      </c>
    </row>
    <row r="96" spans="1:16" ht="26.4" x14ac:dyDescent="0.3">
      <c r="A96" s="27">
        <f t="shared" si="152"/>
        <v>78</v>
      </c>
      <c r="B96" s="141" t="s">
        <v>27</v>
      </c>
      <c r="C96" s="32" t="s">
        <v>238</v>
      </c>
      <c r="D96" s="29" t="s">
        <v>194</v>
      </c>
      <c r="E96" s="34">
        <v>137</v>
      </c>
      <c r="F96" s="30">
        <v>0</v>
      </c>
      <c r="G96" s="30">
        <v>0</v>
      </c>
      <c r="H96" s="30">
        <f t="shared" ref="H96:H97" si="171">ROUND(F96*G96,2)</f>
        <v>0</v>
      </c>
      <c r="I96" s="30">
        <v>0</v>
      </c>
      <c r="J96" s="30">
        <v>0</v>
      </c>
      <c r="K96" s="31">
        <f t="shared" ref="K96:K105" si="172">SUM(H96:J96)</f>
        <v>0</v>
      </c>
      <c r="L96" s="30">
        <f t="shared" ref="L96:L105" si="173">ROUND(F96*E96,2)</f>
        <v>0</v>
      </c>
      <c r="M96" s="30">
        <f t="shared" ref="M96:M105" si="174">ROUND(H96*E96,2)</f>
        <v>0</v>
      </c>
      <c r="N96" s="30">
        <f t="shared" ref="N96:N105" si="175">ROUND(I96*E96,2)</f>
        <v>0</v>
      </c>
      <c r="O96" s="30">
        <f t="shared" ref="O96:O105" si="176">ROUND(J96*E96,2)</f>
        <v>0</v>
      </c>
      <c r="P96" s="31">
        <f t="shared" ref="P96:P105" si="177">SUM(M96:O96)</f>
        <v>0</v>
      </c>
    </row>
    <row r="97" spans="1:16" ht="26.4" x14ac:dyDescent="0.3">
      <c r="A97" s="27">
        <f t="shared" si="152"/>
        <v>79</v>
      </c>
      <c r="B97" s="141" t="s">
        <v>27</v>
      </c>
      <c r="C97" s="32" t="s">
        <v>504</v>
      </c>
      <c r="D97" s="29" t="s">
        <v>194</v>
      </c>
      <c r="E97" s="34">
        <v>1010</v>
      </c>
      <c r="F97" s="30">
        <v>0</v>
      </c>
      <c r="G97" s="30">
        <v>0</v>
      </c>
      <c r="H97" s="30">
        <f t="shared" si="171"/>
        <v>0</v>
      </c>
      <c r="I97" s="30">
        <v>0</v>
      </c>
      <c r="J97" s="30">
        <v>0</v>
      </c>
      <c r="K97" s="31">
        <f t="shared" si="172"/>
        <v>0</v>
      </c>
      <c r="L97" s="30">
        <f t="shared" si="173"/>
        <v>0</v>
      </c>
      <c r="M97" s="30">
        <f t="shared" si="174"/>
        <v>0</v>
      </c>
      <c r="N97" s="30">
        <f t="shared" si="175"/>
        <v>0</v>
      </c>
      <c r="O97" s="30">
        <f t="shared" si="176"/>
        <v>0</v>
      </c>
      <c r="P97" s="31">
        <f t="shared" si="177"/>
        <v>0</v>
      </c>
    </row>
    <row r="98" spans="1:16" ht="39.6" x14ac:dyDescent="0.3">
      <c r="A98" s="27">
        <f t="shared" si="152"/>
        <v>80</v>
      </c>
      <c r="B98" s="141" t="s">
        <v>27</v>
      </c>
      <c r="C98" s="32" t="s">
        <v>239</v>
      </c>
      <c r="D98" s="29" t="s">
        <v>194</v>
      </c>
      <c r="E98" s="34">
        <v>726</v>
      </c>
      <c r="F98" s="30">
        <v>0</v>
      </c>
      <c r="G98" s="30">
        <v>0</v>
      </c>
      <c r="H98" s="30">
        <f t="shared" ref="H98:H105" si="178">ROUND(F98*G98,2)</f>
        <v>0</v>
      </c>
      <c r="I98" s="30">
        <v>0</v>
      </c>
      <c r="J98" s="30">
        <v>0</v>
      </c>
      <c r="K98" s="31">
        <f t="shared" si="172"/>
        <v>0</v>
      </c>
      <c r="L98" s="30">
        <f t="shared" si="173"/>
        <v>0</v>
      </c>
      <c r="M98" s="30">
        <f t="shared" si="174"/>
        <v>0</v>
      </c>
      <c r="N98" s="30">
        <f t="shared" si="175"/>
        <v>0</v>
      </c>
      <c r="O98" s="30">
        <f t="shared" si="176"/>
        <v>0</v>
      </c>
      <c r="P98" s="31">
        <f t="shared" si="177"/>
        <v>0</v>
      </c>
    </row>
    <row r="99" spans="1:16" ht="54" customHeight="1" x14ac:dyDescent="0.3">
      <c r="A99" s="27">
        <f t="shared" si="152"/>
        <v>81</v>
      </c>
      <c r="B99" s="141" t="s">
        <v>27</v>
      </c>
      <c r="C99" s="32" t="s">
        <v>243</v>
      </c>
      <c r="D99" s="29" t="s">
        <v>194</v>
      </c>
      <c r="E99" s="34">
        <v>132</v>
      </c>
      <c r="F99" s="30">
        <v>0</v>
      </c>
      <c r="G99" s="30">
        <v>0</v>
      </c>
      <c r="H99" s="30">
        <f t="shared" ref="H99:H100" si="179">ROUND(F99*G99,2)</f>
        <v>0</v>
      </c>
      <c r="I99" s="30">
        <v>0</v>
      </c>
      <c r="J99" s="30">
        <v>0</v>
      </c>
      <c r="K99" s="31">
        <f t="shared" ref="K99:K100" si="180">SUM(H99:J99)</f>
        <v>0</v>
      </c>
      <c r="L99" s="30">
        <f t="shared" ref="L99:L100" si="181">ROUND(F99*E99,2)</f>
        <v>0</v>
      </c>
      <c r="M99" s="30">
        <f t="shared" ref="M99:M100" si="182">ROUND(H99*E99,2)</f>
        <v>0</v>
      </c>
      <c r="N99" s="30">
        <f t="shared" ref="N99:N100" si="183">ROUND(I99*E99,2)</f>
        <v>0</v>
      </c>
      <c r="O99" s="30">
        <f t="shared" ref="O99:O100" si="184">ROUND(J99*E99,2)</f>
        <v>0</v>
      </c>
      <c r="P99" s="31">
        <f t="shared" ref="P99:P100" si="185">SUM(M99:O99)</f>
        <v>0</v>
      </c>
    </row>
    <row r="100" spans="1:16" ht="54" customHeight="1" x14ac:dyDescent="0.3">
      <c r="A100" s="27">
        <f t="shared" si="152"/>
        <v>82</v>
      </c>
      <c r="B100" s="141" t="s">
        <v>27</v>
      </c>
      <c r="C100" s="32" t="s">
        <v>244</v>
      </c>
      <c r="D100" s="29" t="s">
        <v>24</v>
      </c>
      <c r="E100" s="34">
        <v>53</v>
      </c>
      <c r="F100" s="30">
        <v>0</v>
      </c>
      <c r="G100" s="30">
        <v>0</v>
      </c>
      <c r="H100" s="30">
        <f t="shared" si="179"/>
        <v>0</v>
      </c>
      <c r="I100" s="30">
        <v>0</v>
      </c>
      <c r="J100" s="30">
        <v>0</v>
      </c>
      <c r="K100" s="31">
        <f t="shared" si="180"/>
        <v>0</v>
      </c>
      <c r="L100" s="30">
        <f t="shared" si="181"/>
        <v>0</v>
      </c>
      <c r="M100" s="30">
        <f t="shared" si="182"/>
        <v>0</v>
      </c>
      <c r="N100" s="30">
        <f t="shared" si="183"/>
        <v>0</v>
      </c>
      <c r="O100" s="30">
        <f t="shared" si="184"/>
        <v>0</v>
      </c>
      <c r="P100" s="31">
        <f t="shared" si="185"/>
        <v>0</v>
      </c>
    </row>
    <row r="101" spans="1:16" ht="26.4" x14ac:dyDescent="0.3">
      <c r="A101" s="27">
        <f t="shared" si="152"/>
        <v>83</v>
      </c>
      <c r="B101" s="141" t="s">
        <v>27</v>
      </c>
      <c r="C101" s="32" t="s">
        <v>240</v>
      </c>
      <c r="D101" s="29" t="s">
        <v>194</v>
      </c>
      <c r="E101" s="34">
        <v>179</v>
      </c>
      <c r="F101" s="30">
        <v>0</v>
      </c>
      <c r="G101" s="30">
        <v>0</v>
      </c>
      <c r="H101" s="30">
        <f t="shared" si="178"/>
        <v>0</v>
      </c>
      <c r="I101" s="30">
        <v>0</v>
      </c>
      <c r="J101" s="30">
        <v>0</v>
      </c>
      <c r="K101" s="31">
        <f t="shared" si="172"/>
        <v>0</v>
      </c>
      <c r="L101" s="30">
        <f t="shared" si="173"/>
        <v>0</v>
      </c>
      <c r="M101" s="30">
        <f t="shared" si="174"/>
        <v>0</v>
      </c>
      <c r="N101" s="30">
        <f t="shared" si="175"/>
        <v>0</v>
      </c>
      <c r="O101" s="30">
        <f t="shared" si="176"/>
        <v>0</v>
      </c>
      <c r="P101" s="31">
        <f t="shared" si="177"/>
        <v>0</v>
      </c>
    </row>
    <row r="102" spans="1:16" ht="52.8" x14ac:dyDescent="0.3">
      <c r="A102" s="27">
        <f t="shared" si="152"/>
        <v>84</v>
      </c>
      <c r="B102" s="141" t="s">
        <v>27</v>
      </c>
      <c r="C102" s="32" t="s">
        <v>241</v>
      </c>
      <c r="D102" s="29" t="s">
        <v>194</v>
      </c>
      <c r="E102" s="34">
        <v>459</v>
      </c>
      <c r="F102" s="30">
        <v>0</v>
      </c>
      <c r="G102" s="30">
        <v>0</v>
      </c>
      <c r="H102" s="30">
        <f t="shared" ref="H102:H103" si="186">ROUND(F102*G102,2)</f>
        <v>0</v>
      </c>
      <c r="I102" s="62">
        <v>0</v>
      </c>
      <c r="J102" s="30">
        <v>0</v>
      </c>
      <c r="K102" s="31">
        <f t="shared" si="172"/>
        <v>0</v>
      </c>
      <c r="L102" s="30">
        <f t="shared" si="173"/>
        <v>0</v>
      </c>
      <c r="M102" s="30">
        <f t="shared" si="174"/>
        <v>0</v>
      </c>
      <c r="N102" s="30">
        <f t="shared" si="175"/>
        <v>0</v>
      </c>
      <c r="O102" s="30">
        <f t="shared" si="176"/>
        <v>0</v>
      </c>
      <c r="P102" s="31">
        <f t="shared" si="177"/>
        <v>0</v>
      </c>
    </row>
    <row r="103" spans="1:16" ht="26.4" x14ac:dyDescent="0.3">
      <c r="A103" s="27">
        <f t="shared" si="152"/>
        <v>85</v>
      </c>
      <c r="B103" s="141" t="s">
        <v>27</v>
      </c>
      <c r="C103" s="32" t="s">
        <v>242</v>
      </c>
      <c r="D103" s="29" t="s">
        <v>194</v>
      </c>
      <c r="E103" s="34">
        <v>10</v>
      </c>
      <c r="F103" s="30">
        <v>0</v>
      </c>
      <c r="G103" s="30">
        <v>0</v>
      </c>
      <c r="H103" s="30">
        <f t="shared" si="186"/>
        <v>0</v>
      </c>
      <c r="I103" s="30">
        <v>0</v>
      </c>
      <c r="J103" s="30">
        <v>0</v>
      </c>
      <c r="K103" s="31">
        <f t="shared" ref="K103" si="187">SUM(H103:J103)</f>
        <v>0</v>
      </c>
      <c r="L103" s="30">
        <f t="shared" si="173"/>
        <v>0</v>
      </c>
      <c r="M103" s="30">
        <f t="shared" si="174"/>
        <v>0</v>
      </c>
      <c r="N103" s="30">
        <f t="shared" si="175"/>
        <v>0</v>
      </c>
      <c r="O103" s="30">
        <f t="shared" si="176"/>
        <v>0</v>
      </c>
      <c r="P103" s="31">
        <f t="shared" si="177"/>
        <v>0</v>
      </c>
    </row>
    <row r="104" spans="1:16" ht="45" customHeight="1" x14ac:dyDescent="0.3">
      <c r="A104" s="27">
        <f t="shared" si="152"/>
        <v>86</v>
      </c>
      <c r="B104" s="141" t="s">
        <v>27</v>
      </c>
      <c r="C104" s="32" t="s">
        <v>246</v>
      </c>
      <c r="D104" s="29" t="s">
        <v>194</v>
      </c>
      <c r="E104" s="34">
        <v>459</v>
      </c>
      <c r="F104" s="30">
        <v>0</v>
      </c>
      <c r="G104" s="30">
        <v>0</v>
      </c>
      <c r="H104" s="30">
        <f t="shared" si="178"/>
        <v>0</v>
      </c>
      <c r="I104" s="62">
        <v>0</v>
      </c>
      <c r="J104" s="30">
        <v>0</v>
      </c>
      <c r="K104" s="31">
        <f t="shared" si="172"/>
        <v>0</v>
      </c>
      <c r="L104" s="30">
        <f t="shared" si="173"/>
        <v>0</v>
      </c>
      <c r="M104" s="30">
        <f t="shared" si="174"/>
        <v>0</v>
      </c>
      <c r="N104" s="30">
        <f t="shared" si="175"/>
        <v>0</v>
      </c>
      <c r="O104" s="30">
        <f t="shared" si="176"/>
        <v>0</v>
      </c>
      <c r="P104" s="31">
        <f t="shared" si="177"/>
        <v>0</v>
      </c>
    </row>
    <row r="105" spans="1:16" ht="26.4" x14ac:dyDescent="0.3">
      <c r="A105" s="27">
        <f t="shared" si="152"/>
        <v>87</v>
      </c>
      <c r="B105" s="141" t="s">
        <v>27</v>
      </c>
      <c r="C105" s="32" t="s">
        <v>247</v>
      </c>
      <c r="D105" s="29" t="s">
        <v>24</v>
      </c>
      <c r="E105" s="34">
        <v>228</v>
      </c>
      <c r="F105" s="30">
        <v>0</v>
      </c>
      <c r="G105" s="30">
        <v>0</v>
      </c>
      <c r="H105" s="30">
        <f t="shared" si="178"/>
        <v>0</v>
      </c>
      <c r="I105" s="30">
        <v>0</v>
      </c>
      <c r="J105" s="30">
        <v>0</v>
      </c>
      <c r="K105" s="31">
        <f t="shared" si="172"/>
        <v>0</v>
      </c>
      <c r="L105" s="30">
        <f t="shared" si="173"/>
        <v>0</v>
      </c>
      <c r="M105" s="30">
        <f t="shared" si="174"/>
        <v>0</v>
      </c>
      <c r="N105" s="30">
        <f t="shared" si="175"/>
        <v>0</v>
      </c>
      <c r="O105" s="30">
        <f t="shared" si="176"/>
        <v>0</v>
      </c>
      <c r="P105" s="31">
        <f t="shared" si="177"/>
        <v>0</v>
      </c>
    </row>
    <row r="106" spans="1:16" x14ac:dyDescent="0.3">
      <c r="A106" s="27"/>
      <c r="B106" s="141"/>
      <c r="C106" s="24" t="s">
        <v>245</v>
      </c>
      <c r="D106" s="29"/>
      <c r="E106" s="34"/>
      <c r="F106" s="30"/>
      <c r="G106" s="30"/>
      <c r="H106" s="30"/>
      <c r="I106" s="30">
        <v>0</v>
      </c>
      <c r="J106" s="30"/>
      <c r="K106" s="31"/>
      <c r="L106" s="30"/>
      <c r="M106" s="30"/>
      <c r="N106" s="30"/>
      <c r="O106" s="30"/>
      <c r="P106" s="31"/>
    </row>
    <row r="107" spans="1:16" ht="55.5" customHeight="1" x14ac:dyDescent="0.3">
      <c r="A107" s="27">
        <f>A105+1</f>
        <v>88</v>
      </c>
      <c r="B107" s="141" t="s">
        <v>27</v>
      </c>
      <c r="C107" s="32" t="s">
        <v>250</v>
      </c>
      <c r="D107" s="29" t="s">
        <v>194</v>
      </c>
      <c r="E107" s="34">
        <v>77</v>
      </c>
      <c r="F107" s="30">
        <v>0</v>
      </c>
      <c r="G107" s="30">
        <v>0</v>
      </c>
      <c r="H107" s="30">
        <f t="shared" ref="H107:H113" si="188">ROUND(F107*G107,2)</f>
        <v>0</v>
      </c>
      <c r="I107" s="30">
        <v>0</v>
      </c>
      <c r="J107" s="30">
        <v>0</v>
      </c>
      <c r="K107" s="31">
        <f t="shared" ref="K107:K114" si="189">SUM(H107:J107)</f>
        <v>0</v>
      </c>
      <c r="L107" s="30">
        <f t="shared" ref="L107:L114" si="190">ROUND(F107*E107,2)</f>
        <v>0</v>
      </c>
      <c r="M107" s="30">
        <f t="shared" ref="M107:M114" si="191">ROUND(H107*E107,2)</f>
        <v>0</v>
      </c>
      <c r="N107" s="30">
        <f t="shared" ref="N107:N114" si="192">ROUND(I107*E107,2)</f>
        <v>0</v>
      </c>
      <c r="O107" s="30">
        <f t="shared" ref="O107:O114" si="193">ROUND(J107*E107,2)</f>
        <v>0</v>
      </c>
      <c r="P107" s="31">
        <f t="shared" ref="P107:P114" si="194">SUM(M107:O107)</f>
        <v>0</v>
      </c>
    </row>
    <row r="108" spans="1:16" ht="39.6" x14ac:dyDescent="0.3">
      <c r="A108" s="27">
        <f>A107+1</f>
        <v>89</v>
      </c>
      <c r="B108" s="141" t="s">
        <v>27</v>
      </c>
      <c r="C108" s="32" t="s">
        <v>251</v>
      </c>
      <c r="D108" s="29" t="s">
        <v>194</v>
      </c>
      <c r="E108" s="34">
        <v>67</v>
      </c>
      <c r="F108" s="30">
        <v>0</v>
      </c>
      <c r="G108" s="30">
        <v>0</v>
      </c>
      <c r="H108" s="30">
        <f t="shared" ref="H108" si="195">ROUND(F108*G108,2)</f>
        <v>0</v>
      </c>
      <c r="I108" s="30">
        <v>0</v>
      </c>
      <c r="J108" s="30">
        <v>0</v>
      </c>
      <c r="K108" s="31">
        <f t="shared" si="189"/>
        <v>0</v>
      </c>
      <c r="L108" s="30">
        <f t="shared" si="190"/>
        <v>0</v>
      </c>
      <c r="M108" s="30">
        <f t="shared" si="191"/>
        <v>0</v>
      </c>
      <c r="N108" s="30">
        <f t="shared" si="192"/>
        <v>0</v>
      </c>
      <c r="O108" s="30">
        <f t="shared" si="193"/>
        <v>0</v>
      </c>
      <c r="P108" s="31">
        <f t="shared" si="194"/>
        <v>0</v>
      </c>
    </row>
    <row r="109" spans="1:16" ht="26.4" x14ac:dyDescent="0.3">
      <c r="A109" s="27">
        <f t="shared" ref="A109:A127" si="196">A108+1</f>
        <v>90</v>
      </c>
      <c r="B109" s="141" t="s">
        <v>27</v>
      </c>
      <c r="C109" s="32" t="s">
        <v>252</v>
      </c>
      <c r="D109" s="29" t="s">
        <v>49</v>
      </c>
      <c r="E109" s="34">
        <v>154</v>
      </c>
      <c r="F109" s="30">
        <v>0</v>
      </c>
      <c r="G109" s="30">
        <v>0</v>
      </c>
      <c r="H109" s="30">
        <f t="shared" si="188"/>
        <v>0</v>
      </c>
      <c r="I109" s="30">
        <v>0</v>
      </c>
      <c r="J109" s="30">
        <v>0</v>
      </c>
      <c r="K109" s="31">
        <f t="shared" si="189"/>
        <v>0</v>
      </c>
      <c r="L109" s="30">
        <f t="shared" si="190"/>
        <v>0</v>
      </c>
      <c r="M109" s="30">
        <f t="shared" si="191"/>
        <v>0</v>
      </c>
      <c r="N109" s="30">
        <f t="shared" si="192"/>
        <v>0</v>
      </c>
      <c r="O109" s="30">
        <f t="shared" si="193"/>
        <v>0</v>
      </c>
      <c r="P109" s="31">
        <f t="shared" si="194"/>
        <v>0</v>
      </c>
    </row>
    <row r="110" spans="1:16" ht="73.5" customHeight="1" x14ac:dyDescent="0.3">
      <c r="A110" s="27">
        <f t="shared" si="196"/>
        <v>91</v>
      </c>
      <c r="B110" s="141" t="s">
        <v>27</v>
      </c>
      <c r="C110" s="32" t="s">
        <v>575</v>
      </c>
      <c r="D110" s="29" t="s">
        <v>49</v>
      </c>
      <c r="E110" s="34">
        <v>42</v>
      </c>
      <c r="F110" s="30">
        <v>0</v>
      </c>
      <c r="G110" s="30">
        <v>0</v>
      </c>
      <c r="H110" s="30">
        <f t="shared" si="188"/>
        <v>0</v>
      </c>
      <c r="I110" s="30">
        <v>0</v>
      </c>
      <c r="J110" s="30">
        <v>0</v>
      </c>
      <c r="K110" s="31">
        <f t="shared" si="189"/>
        <v>0</v>
      </c>
      <c r="L110" s="30">
        <f t="shared" si="190"/>
        <v>0</v>
      </c>
      <c r="M110" s="30">
        <f t="shared" si="191"/>
        <v>0</v>
      </c>
      <c r="N110" s="30">
        <f t="shared" si="192"/>
        <v>0</v>
      </c>
      <c r="O110" s="30">
        <f t="shared" si="193"/>
        <v>0</v>
      </c>
      <c r="P110" s="31">
        <f t="shared" si="194"/>
        <v>0</v>
      </c>
    </row>
    <row r="111" spans="1:16" ht="26.4" x14ac:dyDescent="0.3">
      <c r="A111" s="27">
        <f t="shared" si="196"/>
        <v>92</v>
      </c>
      <c r="B111" s="141" t="s">
        <v>27</v>
      </c>
      <c r="C111" s="32" t="s">
        <v>253</v>
      </c>
      <c r="D111" s="29" t="s">
        <v>49</v>
      </c>
      <c r="E111" s="34">
        <v>7</v>
      </c>
      <c r="F111" s="30">
        <v>0</v>
      </c>
      <c r="G111" s="30">
        <v>0</v>
      </c>
      <c r="H111" s="30">
        <f t="shared" si="188"/>
        <v>0</v>
      </c>
      <c r="I111" s="30">
        <v>0</v>
      </c>
      <c r="J111" s="30">
        <v>0</v>
      </c>
      <c r="K111" s="31">
        <f t="shared" si="189"/>
        <v>0</v>
      </c>
      <c r="L111" s="30">
        <f t="shared" si="190"/>
        <v>0</v>
      </c>
      <c r="M111" s="30">
        <f t="shared" si="191"/>
        <v>0</v>
      </c>
      <c r="N111" s="30">
        <f t="shared" si="192"/>
        <v>0</v>
      </c>
      <c r="O111" s="30">
        <f t="shared" si="193"/>
        <v>0</v>
      </c>
      <c r="P111" s="31">
        <f t="shared" si="194"/>
        <v>0</v>
      </c>
    </row>
    <row r="112" spans="1:16" ht="26.4" x14ac:dyDescent="0.3">
      <c r="A112" s="27">
        <f t="shared" si="196"/>
        <v>93</v>
      </c>
      <c r="B112" s="141" t="s">
        <v>27</v>
      </c>
      <c r="C112" s="32" t="s">
        <v>254</v>
      </c>
      <c r="D112" s="29" t="s">
        <v>49</v>
      </c>
      <c r="E112" s="34">
        <v>1</v>
      </c>
      <c r="F112" s="30">
        <v>0</v>
      </c>
      <c r="G112" s="30">
        <v>0</v>
      </c>
      <c r="H112" s="30">
        <f t="shared" si="188"/>
        <v>0</v>
      </c>
      <c r="I112" s="30">
        <v>0</v>
      </c>
      <c r="J112" s="30">
        <v>0</v>
      </c>
      <c r="K112" s="31">
        <f t="shared" si="189"/>
        <v>0</v>
      </c>
      <c r="L112" s="30">
        <f t="shared" si="190"/>
        <v>0</v>
      </c>
      <c r="M112" s="30">
        <f t="shared" si="191"/>
        <v>0</v>
      </c>
      <c r="N112" s="30">
        <f t="shared" si="192"/>
        <v>0</v>
      </c>
      <c r="O112" s="30">
        <f t="shared" si="193"/>
        <v>0</v>
      </c>
      <c r="P112" s="31">
        <f t="shared" si="194"/>
        <v>0</v>
      </c>
    </row>
    <row r="113" spans="1:16" x14ac:dyDescent="0.3">
      <c r="A113" s="27">
        <f t="shared" si="196"/>
        <v>94</v>
      </c>
      <c r="B113" s="141" t="s">
        <v>27</v>
      </c>
      <c r="C113" s="32" t="s">
        <v>255</v>
      </c>
      <c r="D113" s="29" t="s">
        <v>49</v>
      </c>
      <c r="E113" s="34">
        <v>1</v>
      </c>
      <c r="F113" s="30">
        <v>0</v>
      </c>
      <c r="G113" s="30">
        <v>0</v>
      </c>
      <c r="H113" s="30">
        <f t="shared" si="188"/>
        <v>0</v>
      </c>
      <c r="I113" s="30">
        <v>0</v>
      </c>
      <c r="J113" s="30">
        <v>0</v>
      </c>
      <c r="K113" s="31">
        <f t="shared" si="189"/>
        <v>0</v>
      </c>
      <c r="L113" s="30">
        <f t="shared" si="190"/>
        <v>0</v>
      </c>
      <c r="M113" s="30">
        <f t="shared" si="191"/>
        <v>0</v>
      </c>
      <c r="N113" s="30">
        <f t="shared" si="192"/>
        <v>0</v>
      </c>
      <c r="O113" s="30">
        <f t="shared" si="193"/>
        <v>0</v>
      </c>
      <c r="P113" s="31">
        <f t="shared" si="194"/>
        <v>0</v>
      </c>
    </row>
    <row r="114" spans="1:16" x14ac:dyDescent="0.3">
      <c r="A114" s="27">
        <f t="shared" si="196"/>
        <v>95</v>
      </c>
      <c r="B114" s="141" t="s">
        <v>27</v>
      </c>
      <c r="C114" s="32" t="s">
        <v>256</v>
      </c>
      <c r="D114" s="29" t="s">
        <v>49</v>
      </c>
      <c r="E114" s="34">
        <v>8</v>
      </c>
      <c r="F114" s="30">
        <v>0</v>
      </c>
      <c r="G114" s="30">
        <v>0</v>
      </c>
      <c r="H114" s="30">
        <f t="shared" ref="H114" si="197">ROUND(F114*G114,2)</f>
        <v>0</v>
      </c>
      <c r="I114" s="30">
        <v>0</v>
      </c>
      <c r="J114" s="30">
        <v>0</v>
      </c>
      <c r="K114" s="31">
        <f t="shared" si="189"/>
        <v>0</v>
      </c>
      <c r="L114" s="30">
        <f t="shared" si="190"/>
        <v>0</v>
      </c>
      <c r="M114" s="30">
        <f t="shared" si="191"/>
        <v>0</v>
      </c>
      <c r="N114" s="30">
        <f t="shared" si="192"/>
        <v>0</v>
      </c>
      <c r="O114" s="30">
        <f t="shared" si="193"/>
        <v>0</v>
      </c>
      <c r="P114" s="31">
        <f t="shared" si="194"/>
        <v>0</v>
      </c>
    </row>
    <row r="115" spans="1:16" x14ac:dyDescent="0.3">
      <c r="A115" s="27">
        <f t="shared" si="196"/>
        <v>96</v>
      </c>
      <c r="B115" s="141" t="s">
        <v>27</v>
      </c>
      <c r="C115" s="32" t="s">
        <v>257</v>
      </c>
      <c r="D115" s="29" t="s">
        <v>49</v>
      </c>
      <c r="E115" s="34">
        <v>4</v>
      </c>
      <c r="F115" s="30">
        <v>0</v>
      </c>
      <c r="G115" s="30">
        <v>0</v>
      </c>
      <c r="H115" s="30">
        <f t="shared" ref="H115" si="198">ROUND(F115*G115,2)</f>
        <v>0</v>
      </c>
      <c r="I115" s="30">
        <v>0</v>
      </c>
      <c r="J115" s="30">
        <v>0</v>
      </c>
      <c r="K115" s="31">
        <f t="shared" si="132"/>
        <v>0</v>
      </c>
      <c r="L115" s="30">
        <f t="shared" si="133"/>
        <v>0</v>
      </c>
      <c r="M115" s="30">
        <f t="shared" si="134"/>
        <v>0</v>
      </c>
      <c r="N115" s="30">
        <f t="shared" si="135"/>
        <v>0</v>
      </c>
      <c r="O115" s="30">
        <f t="shared" si="136"/>
        <v>0</v>
      </c>
      <c r="P115" s="31">
        <f t="shared" si="137"/>
        <v>0</v>
      </c>
    </row>
    <row r="116" spans="1:16" x14ac:dyDescent="0.3">
      <c r="A116" s="27">
        <f t="shared" si="196"/>
        <v>97</v>
      </c>
      <c r="B116" s="141" t="s">
        <v>27</v>
      </c>
      <c r="C116" s="32" t="s">
        <v>258</v>
      </c>
      <c r="D116" s="29" t="s">
        <v>49</v>
      </c>
      <c r="E116" s="34">
        <v>13</v>
      </c>
      <c r="F116" s="30">
        <v>0</v>
      </c>
      <c r="G116" s="30">
        <v>0</v>
      </c>
      <c r="H116" s="30">
        <f t="shared" si="131"/>
        <v>0</v>
      </c>
      <c r="I116" s="30">
        <v>0</v>
      </c>
      <c r="J116" s="30">
        <v>0</v>
      </c>
      <c r="K116" s="31">
        <f t="shared" si="132"/>
        <v>0</v>
      </c>
      <c r="L116" s="30">
        <f t="shared" si="133"/>
        <v>0</v>
      </c>
      <c r="M116" s="30">
        <f t="shared" si="134"/>
        <v>0</v>
      </c>
      <c r="N116" s="30">
        <f t="shared" si="135"/>
        <v>0</v>
      </c>
      <c r="O116" s="30">
        <f t="shared" si="136"/>
        <v>0</v>
      </c>
      <c r="P116" s="31">
        <f t="shared" si="137"/>
        <v>0</v>
      </c>
    </row>
    <row r="117" spans="1:16" x14ac:dyDescent="0.3">
      <c r="A117" s="27">
        <f t="shared" si="196"/>
        <v>98</v>
      </c>
      <c r="B117" s="141" t="s">
        <v>27</v>
      </c>
      <c r="C117" s="32" t="s">
        <v>259</v>
      </c>
      <c r="D117" s="29" t="s">
        <v>49</v>
      </c>
      <c r="E117" s="34">
        <v>7</v>
      </c>
      <c r="F117" s="30">
        <v>0</v>
      </c>
      <c r="G117" s="30">
        <v>0</v>
      </c>
      <c r="H117" s="30">
        <f t="shared" ref="H117" si="199">ROUND(F117*G117,2)</f>
        <v>0</v>
      </c>
      <c r="I117" s="30">
        <v>0</v>
      </c>
      <c r="J117" s="30">
        <v>0</v>
      </c>
      <c r="K117" s="31">
        <f t="shared" si="132"/>
        <v>0</v>
      </c>
      <c r="L117" s="30">
        <f t="shared" si="133"/>
        <v>0</v>
      </c>
      <c r="M117" s="30">
        <f t="shared" si="134"/>
        <v>0</v>
      </c>
      <c r="N117" s="30">
        <f t="shared" si="135"/>
        <v>0</v>
      </c>
      <c r="O117" s="30">
        <f t="shared" si="136"/>
        <v>0</v>
      </c>
      <c r="P117" s="31">
        <f t="shared" si="137"/>
        <v>0</v>
      </c>
    </row>
    <row r="118" spans="1:16" x14ac:dyDescent="0.3">
      <c r="A118" s="27">
        <f t="shared" si="196"/>
        <v>99</v>
      </c>
      <c r="B118" s="141" t="s">
        <v>27</v>
      </c>
      <c r="C118" s="32" t="s">
        <v>260</v>
      </c>
      <c r="D118" s="29" t="s">
        <v>49</v>
      </c>
      <c r="E118" s="34">
        <v>7</v>
      </c>
      <c r="F118" s="30">
        <v>0</v>
      </c>
      <c r="G118" s="30">
        <v>0</v>
      </c>
      <c r="H118" s="30">
        <f t="shared" si="131"/>
        <v>0</v>
      </c>
      <c r="I118" s="30">
        <v>0</v>
      </c>
      <c r="J118" s="30">
        <v>0</v>
      </c>
      <c r="K118" s="31">
        <f t="shared" si="132"/>
        <v>0</v>
      </c>
      <c r="L118" s="30">
        <f t="shared" si="133"/>
        <v>0</v>
      </c>
      <c r="M118" s="30">
        <f t="shared" si="134"/>
        <v>0</v>
      </c>
      <c r="N118" s="30">
        <f t="shared" si="135"/>
        <v>0</v>
      </c>
      <c r="O118" s="30">
        <f t="shared" si="136"/>
        <v>0</v>
      </c>
      <c r="P118" s="31">
        <f t="shared" si="137"/>
        <v>0</v>
      </c>
    </row>
    <row r="119" spans="1:16" ht="26.4" x14ac:dyDescent="0.3">
      <c r="A119" s="27">
        <f t="shared" si="196"/>
        <v>100</v>
      </c>
      <c r="B119" s="141" t="s">
        <v>27</v>
      </c>
      <c r="C119" s="32" t="s">
        <v>261</v>
      </c>
      <c r="D119" s="29" t="s">
        <v>38</v>
      </c>
      <c r="E119" s="34">
        <v>2</v>
      </c>
      <c r="F119" s="30">
        <v>0</v>
      </c>
      <c r="G119" s="30">
        <v>0</v>
      </c>
      <c r="H119" s="30">
        <f t="shared" si="70"/>
        <v>0</v>
      </c>
      <c r="I119" s="30">
        <v>0</v>
      </c>
      <c r="J119" s="30">
        <v>0</v>
      </c>
      <c r="K119" s="31">
        <f t="shared" si="71"/>
        <v>0</v>
      </c>
      <c r="L119" s="30">
        <f t="shared" si="72"/>
        <v>0</v>
      </c>
      <c r="M119" s="30">
        <f t="shared" si="73"/>
        <v>0</v>
      </c>
      <c r="N119" s="30">
        <f t="shared" si="74"/>
        <v>0</v>
      </c>
      <c r="O119" s="30">
        <f t="shared" si="75"/>
        <v>0</v>
      </c>
      <c r="P119" s="31">
        <f t="shared" si="76"/>
        <v>0</v>
      </c>
    </row>
    <row r="120" spans="1:16" x14ac:dyDescent="0.3">
      <c r="A120" s="27">
        <f t="shared" si="196"/>
        <v>101</v>
      </c>
      <c r="B120" s="141" t="s">
        <v>27</v>
      </c>
      <c r="C120" s="32" t="s">
        <v>262</v>
      </c>
      <c r="D120" s="29" t="s">
        <v>38</v>
      </c>
      <c r="E120" s="34">
        <v>3</v>
      </c>
      <c r="F120" s="30">
        <v>0</v>
      </c>
      <c r="G120" s="30">
        <v>0</v>
      </c>
      <c r="H120" s="30">
        <f t="shared" ref="H120:H127" si="200">ROUND(F120*G120,2)</f>
        <v>0</v>
      </c>
      <c r="I120" s="30">
        <v>0</v>
      </c>
      <c r="J120" s="30">
        <v>0</v>
      </c>
      <c r="K120" s="31">
        <f t="shared" ref="K120:K127" si="201">SUM(H120:J120)</f>
        <v>0</v>
      </c>
      <c r="L120" s="30">
        <f t="shared" ref="L120:L127" si="202">ROUND(F120*E120,2)</f>
        <v>0</v>
      </c>
      <c r="M120" s="30">
        <f t="shared" ref="M120:M127" si="203">ROUND(H120*E120,2)</f>
        <v>0</v>
      </c>
      <c r="N120" s="30">
        <f t="shared" ref="N120:N127" si="204">ROUND(I120*E120,2)</f>
        <v>0</v>
      </c>
      <c r="O120" s="30">
        <f t="shared" ref="O120:O127" si="205">ROUND(J120*E120,2)</f>
        <v>0</v>
      </c>
      <c r="P120" s="31">
        <f t="shared" ref="P120:P127" si="206">SUM(M120:O120)</f>
        <v>0</v>
      </c>
    </row>
    <row r="121" spans="1:16" x14ac:dyDescent="0.3">
      <c r="A121" s="27">
        <f t="shared" si="196"/>
        <v>102</v>
      </c>
      <c r="B121" s="141" t="s">
        <v>27</v>
      </c>
      <c r="C121" s="32" t="s">
        <v>263</v>
      </c>
      <c r="D121" s="29" t="s">
        <v>49</v>
      </c>
      <c r="E121" s="34">
        <v>4</v>
      </c>
      <c r="F121" s="30">
        <v>0</v>
      </c>
      <c r="G121" s="30">
        <v>0</v>
      </c>
      <c r="H121" s="30">
        <f t="shared" si="200"/>
        <v>0</v>
      </c>
      <c r="I121" s="30">
        <v>0</v>
      </c>
      <c r="J121" s="30">
        <v>0</v>
      </c>
      <c r="K121" s="31">
        <f t="shared" si="201"/>
        <v>0</v>
      </c>
      <c r="L121" s="30">
        <f t="shared" si="202"/>
        <v>0</v>
      </c>
      <c r="M121" s="30">
        <f t="shared" si="203"/>
        <v>0</v>
      </c>
      <c r="N121" s="30">
        <f t="shared" si="204"/>
        <v>0</v>
      </c>
      <c r="O121" s="30">
        <f t="shared" si="205"/>
        <v>0</v>
      </c>
      <c r="P121" s="31">
        <f t="shared" si="206"/>
        <v>0</v>
      </c>
    </row>
    <row r="122" spans="1:16" x14ac:dyDescent="0.3">
      <c r="A122" s="27">
        <f t="shared" si="196"/>
        <v>103</v>
      </c>
      <c r="B122" s="141" t="s">
        <v>27</v>
      </c>
      <c r="C122" s="32" t="s">
        <v>264</v>
      </c>
      <c r="D122" s="29" t="s">
        <v>49</v>
      </c>
      <c r="E122" s="34">
        <v>1</v>
      </c>
      <c r="F122" s="30">
        <v>0</v>
      </c>
      <c r="G122" s="30">
        <v>0</v>
      </c>
      <c r="H122" s="30">
        <f t="shared" si="200"/>
        <v>0</v>
      </c>
      <c r="I122" s="30">
        <v>0</v>
      </c>
      <c r="J122" s="30">
        <v>0</v>
      </c>
      <c r="K122" s="31">
        <f t="shared" si="201"/>
        <v>0</v>
      </c>
      <c r="L122" s="30">
        <f t="shared" si="202"/>
        <v>0</v>
      </c>
      <c r="M122" s="30">
        <f t="shared" si="203"/>
        <v>0</v>
      </c>
      <c r="N122" s="30">
        <f t="shared" si="204"/>
        <v>0</v>
      </c>
      <c r="O122" s="30">
        <f t="shared" si="205"/>
        <v>0</v>
      </c>
      <c r="P122" s="31">
        <f t="shared" si="206"/>
        <v>0</v>
      </c>
    </row>
    <row r="123" spans="1:16" ht="26.4" x14ac:dyDescent="0.3">
      <c r="A123" s="27">
        <f t="shared" si="196"/>
        <v>104</v>
      </c>
      <c r="B123" s="141" t="s">
        <v>27</v>
      </c>
      <c r="C123" s="32" t="s">
        <v>505</v>
      </c>
      <c r="D123" s="29" t="s">
        <v>194</v>
      </c>
      <c r="E123" s="150">
        <v>27</v>
      </c>
      <c r="F123" s="30">
        <v>0</v>
      </c>
      <c r="G123" s="30">
        <v>0</v>
      </c>
      <c r="H123" s="30">
        <f t="shared" si="200"/>
        <v>0</v>
      </c>
      <c r="I123" s="30">
        <v>0</v>
      </c>
      <c r="J123" s="30">
        <v>0</v>
      </c>
      <c r="K123" s="31">
        <f t="shared" si="201"/>
        <v>0</v>
      </c>
      <c r="L123" s="30">
        <f t="shared" si="202"/>
        <v>0</v>
      </c>
      <c r="M123" s="30">
        <f t="shared" si="203"/>
        <v>0</v>
      </c>
      <c r="N123" s="30">
        <f t="shared" si="204"/>
        <v>0</v>
      </c>
      <c r="O123" s="30">
        <f t="shared" si="205"/>
        <v>0</v>
      </c>
      <c r="P123" s="31">
        <f t="shared" si="206"/>
        <v>0</v>
      </c>
    </row>
    <row r="124" spans="1:16" ht="26.4" x14ac:dyDescent="0.3">
      <c r="A124" s="27">
        <f t="shared" si="196"/>
        <v>105</v>
      </c>
      <c r="B124" s="141" t="s">
        <v>27</v>
      </c>
      <c r="C124" s="32" t="s">
        <v>265</v>
      </c>
      <c r="D124" s="29" t="s">
        <v>38</v>
      </c>
      <c r="E124" s="34">
        <v>11</v>
      </c>
      <c r="F124" s="30">
        <v>0</v>
      </c>
      <c r="G124" s="30">
        <v>0</v>
      </c>
      <c r="H124" s="30">
        <f t="shared" si="200"/>
        <v>0</v>
      </c>
      <c r="I124" s="30">
        <v>0</v>
      </c>
      <c r="J124" s="30">
        <v>0</v>
      </c>
      <c r="K124" s="31">
        <f t="shared" si="201"/>
        <v>0</v>
      </c>
      <c r="L124" s="30">
        <f t="shared" si="202"/>
        <v>0</v>
      </c>
      <c r="M124" s="30">
        <f t="shared" si="203"/>
        <v>0</v>
      </c>
      <c r="N124" s="30">
        <f t="shared" si="204"/>
        <v>0</v>
      </c>
      <c r="O124" s="30">
        <f t="shared" si="205"/>
        <v>0</v>
      </c>
      <c r="P124" s="31">
        <f t="shared" si="206"/>
        <v>0</v>
      </c>
    </row>
    <row r="125" spans="1:16" x14ac:dyDescent="0.3">
      <c r="A125" s="27">
        <f t="shared" si="196"/>
        <v>106</v>
      </c>
      <c r="B125" s="141" t="s">
        <v>27</v>
      </c>
      <c r="C125" s="32" t="s">
        <v>335</v>
      </c>
      <c r="D125" s="29" t="s">
        <v>49</v>
      </c>
      <c r="E125" s="34">
        <v>3</v>
      </c>
      <c r="F125" s="30">
        <v>0</v>
      </c>
      <c r="G125" s="30">
        <v>0</v>
      </c>
      <c r="H125" s="30">
        <f t="shared" si="200"/>
        <v>0</v>
      </c>
      <c r="I125" s="30">
        <v>0</v>
      </c>
      <c r="J125" s="30">
        <v>0</v>
      </c>
      <c r="K125" s="31">
        <f t="shared" si="201"/>
        <v>0</v>
      </c>
      <c r="L125" s="30">
        <f t="shared" si="202"/>
        <v>0</v>
      </c>
      <c r="M125" s="30">
        <f t="shared" si="203"/>
        <v>0</v>
      </c>
      <c r="N125" s="30">
        <f t="shared" si="204"/>
        <v>0</v>
      </c>
      <c r="O125" s="30">
        <f t="shared" si="205"/>
        <v>0</v>
      </c>
      <c r="P125" s="31">
        <f t="shared" si="206"/>
        <v>0</v>
      </c>
    </row>
    <row r="126" spans="1:16" x14ac:dyDescent="0.3">
      <c r="A126" s="27">
        <f t="shared" si="196"/>
        <v>107</v>
      </c>
      <c r="B126" s="141" t="s">
        <v>27</v>
      </c>
      <c r="C126" s="32" t="s">
        <v>266</v>
      </c>
      <c r="D126" s="29" t="s">
        <v>194</v>
      </c>
      <c r="E126" s="34">
        <v>156</v>
      </c>
      <c r="F126" s="30">
        <v>0</v>
      </c>
      <c r="G126" s="30">
        <v>0</v>
      </c>
      <c r="H126" s="30">
        <f t="shared" ref="H126" si="207">ROUND(F126*G126,2)</f>
        <v>0</v>
      </c>
      <c r="I126" s="30">
        <v>0</v>
      </c>
      <c r="J126" s="30">
        <v>0</v>
      </c>
      <c r="K126" s="31">
        <f t="shared" ref="K126" si="208">SUM(H126:J126)</f>
        <v>0</v>
      </c>
      <c r="L126" s="30">
        <f t="shared" ref="L126" si="209">ROUND(F126*E126,2)</f>
        <v>0</v>
      </c>
      <c r="M126" s="30">
        <f t="shared" ref="M126" si="210">ROUND(H126*E126,2)</f>
        <v>0</v>
      </c>
      <c r="N126" s="30">
        <f t="shared" ref="N126" si="211">ROUND(I126*E126,2)</f>
        <v>0</v>
      </c>
      <c r="O126" s="30">
        <f t="shared" ref="O126" si="212">ROUND(J126*E126,2)</f>
        <v>0</v>
      </c>
      <c r="P126" s="31">
        <f t="shared" ref="P126" si="213">SUM(M126:O126)</f>
        <v>0</v>
      </c>
    </row>
    <row r="127" spans="1:16" ht="26.4" x14ac:dyDescent="0.3">
      <c r="A127" s="27">
        <f t="shared" si="196"/>
        <v>108</v>
      </c>
      <c r="B127" s="141" t="s">
        <v>27</v>
      </c>
      <c r="C127" s="32" t="s">
        <v>336</v>
      </c>
      <c r="D127" s="29" t="s">
        <v>49</v>
      </c>
      <c r="E127" s="34">
        <v>4</v>
      </c>
      <c r="F127" s="30">
        <v>0</v>
      </c>
      <c r="G127" s="30">
        <v>0</v>
      </c>
      <c r="H127" s="30">
        <f t="shared" si="200"/>
        <v>0</v>
      </c>
      <c r="I127" s="30">
        <v>0</v>
      </c>
      <c r="J127" s="30">
        <v>0</v>
      </c>
      <c r="K127" s="31">
        <f t="shared" si="201"/>
        <v>0</v>
      </c>
      <c r="L127" s="30">
        <f t="shared" si="202"/>
        <v>0</v>
      </c>
      <c r="M127" s="30">
        <f t="shared" si="203"/>
        <v>0</v>
      </c>
      <c r="N127" s="30">
        <f t="shared" si="204"/>
        <v>0</v>
      </c>
      <c r="O127" s="30">
        <f t="shared" si="205"/>
        <v>0</v>
      </c>
      <c r="P127" s="31">
        <f t="shared" si="206"/>
        <v>0</v>
      </c>
    </row>
    <row r="128" spans="1:16" x14ac:dyDescent="0.3">
      <c r="A128" s="23"/>
      <c r="B128" s="160" t="s">
        <v>553</v>
      </c>
      <c r="C128" s="161"/>
      <c r="D128" s="161"/>
      <c r="E128" s="161"/>
      <c r="F128" s="161"/>
      <c r="G128" s="161"/>
      <c r="H128" s="161"/>
      <c r="I128" s="161"/>
      <c r="J128" s="161"/>
      <c r="K128" s="162"/>
      <c r="L128" s="103">
        <f>SUM(L16:L127)</f>
        <v>0</v>
      </c>
      <c r="M128" s="103">
        <f>SUM(M16:M127)</f>
        <v>0</v>
      </c>
      <c r="N128" s="103">
        <f>SUM(N16:N127)</f>
        <v>0</v>
      </c>
      <c r="O128" s="103">
        <f>SUM(O16:O127)</f>
        <v>0</v>
      </c>
      <c r="P128" s="103">
        <f>SUM(P16:P127)</f>
        <v>0</v>
      </c>
    </row>
    <row r="129" spans="1:16" x14ac:dyDescent="0.3">
      <c r="A129" s="9"/>
      <c r="B129" s="10"/>
      <c r="C129" s="61"/>
      <c r="D129" s="10"/>
      <c r="E129" s="10"/>
      <c r="F129" s="10"/>
      <c r="G129" s="10"/>
      <c r="H129" s="10"/>
      <c r="I129" s="10"/>
      <c r="J129" s="10"/>
      <c r="K129" s="10"/>
      <c r="L129" s="9"/>
      <c r="M129" s="9"/>
      <c r="N129" s="9"/>
      <c r="O129" s="9"/>
      <c r="P129" s="9"/>
    </row>
    <row r="130" spans="1:16" x14ac:dyDescent="0.3">
      <c r="B130" s="153" t="s">
        <v>576</v>
      </c>
      <c r="C130" s="153"/>
      <c r="D130" s="153"/>
      <c r="E130" s="153"/>
      <c r="F130" s="153"/>
      <c r="G130" s="153"/>
      <c r="H130" s="153"/>
      <c r="I130" s="153"/>
      <c r="J130" s="153"/>
    </row>
    <row r="132" spans="1:16" ht="17.25" customHeight="1" x14ac:dyDescent="0.3">
      <c r="A132" s="6" t="s">
        <v>8</v>
      </c>
      <c r="B132" s="9"/>
    </row>
    <row r="133" spans="1:16" x14ac:dyDescent="0.3">
      <c r="B133" s="11"/>
      <c r="C133" s="159" t="s">
        <v>9</v>
      </c>
      <c r="D133" s="159"/>
      <c r="E133" s="159"/>
      <c r="F133" s="159"/>
      <c r="G133" s="159"/>
      <c r="H133" s="159"/>
      <c r="I133" s="159"/>
      <c r="J133" s="159"/>
      <c r="K133" s="159"/>
      <c r="L133" s="159"/>
      <c r="M133" s="159"/>
      <c r="N133" s="159"/>
      <c r="O133" s="159"/>
      <c r="P133" s="159"/>
    </row>
    <row r="134" spans="1:16" x14ac:dyDescent="0.3">
      <c r="B134" s="11"/>
      <c r="C134" s="8"/>
      <c r="D134" s="8"/>
      <c r="E134" s="8"/>
      <c r="F134" s="8"/>
      <c r="G134" s="8"/>
      <c r="H134" s="8"/>
      <c r="I134" s="8"/>
      <c r="J134" s="8"/>
      <c r="K134" s="8"/>
      <c r="L134" s="8"/>
      <c r="M134" s="8"/>
      <c r="N134" s="8"/>
      <c r="O134" s="8"/>
      <c r="P134" s="8"/>
    </row>
    <row r="135" spans="1:16" x14ac:dyDescent="0.3">
      <c r="A135" s="6" t="s">
        <v>552</v>
      </c>
      <c r="B135" s="4"/>
      <c r="H135" s="7"/>
    </row>
    <row r="136" spans="1:16" x14ac:dyDescent="0.3">
      <c r="A136" s="6"/>
      <c r="B136" s="4"/>
      <c r="H136" s="7"/>
    </row>
    <row r="137" spans="1:16" x14ac:dyDescent="0.3">
      <c r="A137" s="6" t="s">
        <v>10</v>
      </c>
      <c r="B137" s="9"/>
    </row>
    <row r="138" spans="1:16" x14ac:dyDescent="0.3">
      <c r="B138" s="11"/>
      <c r="C138" s="159" t="s">
        <v>9</v>
      </c>
      <c r="D138" s="159"/>
      <c r="E138" s="159"/>
      <c r="F138" s="159"/>
      <c r="G138" s="159"/>
      <c r="H138" s="159"/>
      <c r="I138" s="159"/>
      <c r="J138" s="159"/>
      <c r="K138" s="159"/>
      <c r="L138" s="159"/>
      <c r="M138" s="159"/>
      <c r="N138" s="159"/>
      <c r="O138" s="159"/>
      <c r="P138" s="159"/>
    </row>
    <row r="139" spans="1:16" x14ac:dyDescent="0.3">
      <c r="B139" s="11"/>
      <c r="C139" s="8"/>
      <c r="D139" s="8"/>
      <c r="E139" s="8"/>
      <c r="F139" s="8"/>
      <c r="G139" s="8"/>
      <c r="H139" s="8"/>
      <c r="I139" s="8"/>
      <c r="J139" s="8"/>
      <c r="K139" s="8"/>
      <c r="L139" s="8"/>
      <c r="M139" s="8"/>
      <c r="N139" s="8"/>
      <c r="O139" s="8"/>
      <c r="P139" s="8"/>
    </row>
    <row r="140" spans="1:16" x14ac:dyDescent="0.3">
      <c r="B140" s="11"/>
      <c r="C140" s="11"/>
      <c r="D140" s="11"/>
      <c r="E140" s="11"/>
      <c r="F140" s="11"/>
      <c r="G140" s="11"/>
      <c r="H140" s="11"/>
      <c r="I140" s="11"/>
      <c r="J140" s="11"/>
      <c r="K140" s="11"/>
      <c r="L140" s="11"/>
      <c r="M140" s="11"/>
      <c r="N140" s="11"/>
      <c r="O140" s="11"/>
      <c r="P140" s="11"/>
    </row>
  </sheetData>
  <mergeCells count="15">
    <mergeCell ref="A2:P2"/>
    <mergeCell ref="A3:P3"/>
    <mergeCell ref="A4:P4"/>
    <mergeCell ref="A6:P6"/>
    <mergeCell ref="A13:A14"/>
    <mergeCell ref="B13:B14"/>
    <mergeCell ref="D13:D14"/>
    <mergeCell ref="E13:E14"/>
    <mergeCell ref="F13:K13"/>
    <mergeCell ref="L13:P13"/>
    <mergeCell ref="C133:P133"/>
    <mergeCell ref="C138:P138"/>
    <mergeCell ref="B128:K128"/>
    <mergeCell ref="C13:C14"/>
    <mergeCell ref="I11:J11"/>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Nr.1
Sliežu ceļi&amp;R&amp;P</oddFooter>
  </headerFooter>
  <rowBreaks count="1" manualBreakCount="1">
    <brk id="1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4A247-5D65-4AA3-8BF0-AE26634D25FC}">
  <dimension ref="A2:R103"/>
  <sheetViews>
    <sheetView showGridLines="0" showRuler="0" zoomScaleNormal="100" zoomScaleSheetLayoutView="100" workbookViewId="0">
      <selection activeCell="I18" sqref="I18"/>
    </sheetView>
  </sheetViews>
  <sheetFormatPr defaultColWidth="9.109375" defaultRowHeight="15.6" x14ac:dyDescent="0.3"/>
  <cols>
    <col min="1" max="1" width="9.33203125" style="1" customWidth="1"/>
    <col min="2" max="2" width="5.6640625" style="1" customWidth="1"/>
    <col min="3" max="3" width="33.33203125" style="1" customWidth="1"/>
    <col min="4" max="4" width="6.6640625" style="1" customWidth="1"/>
    <col min="5" max="5" width="9" style="1" customWidth="1"/>
    <col min="6" max="6" width="6.5546875" style="1" customWidth="1"/>
    <col min="7" max="7" width="7.88671875" style="1" customWidth="1"/>
    <col min="8" max="8" width="7.6640625" style="1" customWidth="1"/>
    <col min="9" max="9" width="8" style="1" customWidth="1"/>
    <col min="10" max="10" width="8.109375" style="1" customWidth="1"/>
    <col min="11" max="11" width="8.5546875" style="1" customWidth="1"/>
    <col min="12" max="12" width="7" style="1" customWidth="1"/>
    <col min="13" max="13" width="8.6640625" style="1" customWidth="1"/>
    <col min="14" max="15" width="8" style="1" customWidth="1"/>
    <col min="16" max="16" width="9" style="1" customWidth="1"/>
    <col min="17" max="16384" width="9.109375" style="1"/>
  </cols>
  <sheetData>
    <row r="2" spans="1:18" ht="33.75" customHeight="1" x14ac:dyDescent="0.3">
      <c r="A2" s="156" t="s">
        <v>267</v>
      </c>
      <c r="B2" s="156"/>
      <c r="C2" s="156"/>
      <c r="D2" s="156"/>
      <c r="E2" s="156"/>
      <c r="F2" s="156"/>
      <c r="G2" s="156"/>
      <c r="H2" s="156"/>
      <c r="I2" s="156"/>
      <c r="J2" s="156"/>
      <c r="K2" s="156"/>
      <c r="L2" s="156"/>
      <c r="M2" s="156"/>
      <c r="N2" s="156"/>
      <c r="O2" s="156"/>
      <c r="P2" s="156"/>
    </row>
    <row r="3" spans="1:18" x14ac:dyDescent="0.3">
      <c r="A3" s="167" t="s">
        <v>333</v>
      </c>
      <c r="B3" s="167"/>
      <c r="C3" s="167"/>
      <c r="D3" s="167"/>
      <c r="E3" s="167"/>
      <c r="F3" s="167"/>
      <c r="G3" s="167"/>
      <c r="H3" s="167"/>
      <c r="I3" s="167"/>
      <c r="J3" s="167"/>
      <c r="K3" s="167"/>
      <c r="L3" s="167"/>
      <c r="M3" s="167"/>
      <c r="N3" s="167"/>
      <c r="O3" s="167"/>
      <c r="P3" s="167"/>
    </row>
    <row r="4" spans="1:18" x14ac:dyDescent="0.3">
      <c r="A4" s="168" t="s">
        <v>14</v>
      </c>
      <c r="B4" s="168"/>
      <c r="C4" s="168"/>
      <c r="D4" s="168"/>
      <c r="E4" s="168"/>
      <c r="F4" s="168"/>
      <c r="G4" s="168"/>
      <c r="H4" s="168"/>
      <c r="I4" s="168"/>
      <c r="J4" s="168"/>
      <c r="K4" s="168"/>
      <c r="L4" s="168"/>
      <c r="M4" s="168"/>
      <c r="N4" s="168"/>
      <c r="O4" s="168"/>
      <c r="P4" s="168"/>
    </row>
    <row r="5" spans="1:18" x14ac:dyDescent="0.3">
      <c r="D5" s="2"/>
    </row>
    <row r="6" spans="1:18" ht="51.75" customHeight="1" x14ac:dyDescent="0.3">
      <c r="A6" s="154" t="s">
        <v>22</v>
      </c>
      <c r="B6" s="154"/>
      <c r="C6" s="154"/>
      <c r="D6" s="154"/>
      <c r="E6" s="154"/>
      <c r="F6" s="154"/>
      <c r="G6" s="154"/>
      <c r="H6" s="154"/>
      <c r="I6" s="154"/>
      <c r="J6" s="154"/>
      <c r="K6" s="154"/>
      <c r="L6" s="154"/>
      <c r="M6" s="154"/>
      <c r="N6" s="154"/>
      <c r="O6" s="154"/>
      <c r="P6" s="154"/>
    </row>
    <row r="7" spans="1:18" x14ac:dyDescent="0.3">
      <c r="A7" s="5" t="s">
        <v>21</v>
      </c>
      <c r="D7" s="2"/>
    </row>
    <row r="8" spans="1:18" x14ac:dyDescent="0.3">
      <c r="A8" s="1" t="s">
        <v>19</v>
      </c>
      <c r="D8" s="2"/>
    </row>
    <row r="9" spans="1:18" x14ac:dyDescent="0.3">
      <c r="A9" s="1" t="s">
        <v>20</v>
      </c>
      <c r="D9" s="2"/>
    </row>
    <row r="10" spans="1:18" x14ac:dyDescent="0.3">
      <c r="D10" s="2"/>
    </row>
    <row r="11" spans="1:18" x14ac:dyDescent="0.3">
      <c r="A11" s="1" t="s">
        <v>556</v>
      </c>
      <c r="D11" s="2"/>
      <c r="H11" s="165">
        <f>P93</f>
        <v>0</v>
      </c>
      <c r="I11" s="165"/>
      <c r="J11" s="14" t="s">
        <v>162</v>
      </c>
    </row>
    <row r="12" spans="1:18" x14ac:dyDescent="0.3">
      <c r="A12" s="3"/>
    </row>
    <row r="13" spans="1:18" ht="38.25" customHeight="1" x14ac:dyDescent="0.3">
      <c r="A13" s="163" t="s">
        <v>0</v>
      </c>
      <c r="B13" s="163" t="s">
        <v>15</v>
      </c>
      <c r="C13" s="163" t="s">
        <v>11</v>
      </c>
      <c r="D13" s="163" t="s">
        <v>18</v>
      </c>
      <c r="E13" s="163" t="s">
        <v>1</v>
      </c>
      <c r="F13" s="169" t="s">
        <v>2</v>
      </c>
      <c r="G13" s="170"/>
      <c r="H13" s="170"/>
      <c r="I13" s="170"/>
      <c r="J13" s="170"/>
      <c r="K13" s="171"/>
      <c r="L13" s="169" t="s">
        <v>3</v>
      </c>
      <c r="M13" s="170"/>
      <c r="N13" s="170"/>
      <c r="O13" s="170"/>
      <c r="P13" s="171"/>
    </row>
    <row r="14" spans="1:18" ht="52.8" x14ac:dyDescent="0.3">
      <c r="A14" s="164"/>
      <c r="B14" s="164"/>
      <c r="C14" s="164"/>
      <c r="D14" s="164"/>
      <c r="E14" s="164"/>
      <c r="F14" s="21" t="s">
        <v>4</v>
      </c>
      <c r="G14" s="21" t="s">
        <v>193</v>
      </c>
      <c r="H14" s="21" t="s">
        <v>5</v>
      </c>
      <c r="I14" s="21" t="s">
        <v>17</v>
      </c>
      <c r="J14" s="21" t="s">
        <v>503</v>
      </c>
      <c r="K14" s="21" t="s">
        <v>6</v>
      </c>
      <c r="L14" s="21" t="s">
        <v>16</v>
      </c>
      <c r="M14" s="21" t="s">
        <v>5</v>
      </c>
      <c r="N14" s="21" t="s">
        <v>17</v>
      </c>
      <c r="O14" s="21" t="s">
        <v>503</v>
      </c>
      <c r="P14" s="21" t="s">
        <v>7</v>
      </c>
    </row>
    <row r="15" spans="1:18" s="44" customFormat="1" ht="14.4" x14ac:dyDescent="0.3">
      <c r="A15" s="35"/>
      <c r="B15" s="35"/>
      <c r="C15" s="24" t="s">
        <v>268</v>
      </c>
      <c r="D15" s="36"/>
      <c r="E15" s="37"/>
      <c r="F15" s="38"/>
      <c r="G15" s="39"/>
      <c r="H15" s="40"/>
      <c r="I15" s="41"/>
      <c r="J15" s="42"/>
      <c r="K15" s="41"/>
      <c r="L15" s="43"/>
      <c r="M15" s="39"/>
      <c r="N15" s="39"/>
      <c r="O15" s="39"/>
      <c r="P15" s="39"/>
    </row>
    <row r="16" spans="1:18" s="44" customFormat="1" ht="52.8" x14ac:dyDescent="0.3">
      <c r="A16" s="27">
        <v>1</v>
      </c>
      <c r="B16" s="105" t="s">
        <v>27</v>
      </c>
      <c r="C16" s="28" t="s">
        <v>269</v>
      </c>
      <c r="D16" s="29" t="s">
        <v>24</v>
      </c>
      <c r="E16" s="34">
        <v>96.18</v>
      </c>
      <c r="F16" s="30">
        <v>0</v>
      </c>
      <c r="G16" s="30">
        <v>0</v>
      </c>
      <c r="H16" s="30">
        <f t="shared" ref="H16:H79" si="0">ROUND(F16*G16,2)</f>
        <v>0</v>
      </c>
      <c r="I16" s="30">
        <v>0</v>
      </c>
      <c r="J16" s="30">
        <v>0</v>
      </c>
      <c r="K16" s="31">
        <f t="shared" ref="K16:K79" si="1">SUM(H16:J16)</f>
        <v>0</v>
      </c>
      <c r="L16" s="30">
        <f t="shared" ref="L16:L79" si="2">ROUND(E16*F16,2)</f>
        <v>0</v>
      </c>
      <c r="M16" s="30">
        <f t="shared" ref="M16:M79" si="3">ROUND(E16*H16,2)</f>
        <v>0</v>
      </c>
      <c r="N16" s="30">
        <f t="shared" ref="N16:N79" si="4">ROUND(E16*I16,2)</f>
        <v>0</v>
      </c>
      <c r="O16" s="30">
        <f t="shared" ref="O16:O79" si="5">ROUND(J16*E16,2)</f>
        <v>0</v>
      </c>
      <c r="P16" s="31">
        <f t="shared" ref="P16:P79" si="6">SUM(M16:O16)</f>
        <v>0</v>
      </c>
      <c r="R16" s="46"/>
    </row>
    <row r="17" spans="1:16" s="44" customFormat="1" ht="52.8" x14ac:dyDescent="0.3">
      <c r="A17" s="27">
        <v>2</v>
      </c>
      <c r="B17" s="105" t="s">
        <v>27</v>
      </c>
      <c r="C17" s="28" t="s">
        <v>270</v>
      </c>
      <c r="D17" s="29" t="s">
        <v>24</v>
      </c>
      <c r="E17" s="34">
        <v>191.87</v>
      </c>
      <c r="F17" s="30">
        <v>0</v>
      </c>
      <c r="G17" s="30">
        <v>0</v>
      </c>
      <c r="H17" s="30">
        <f t="shared" si="0"/>
        <v>0</v>
      </c>
      <c r="I17" s="30">
        <v>0</v>
      </c>
      <c r="J17" s="30">
        <v>0</v>
      </c>
      <c r="K17" s="31">
        <f t="shared" si="1"/>
        <v>0</v>
      </c>
      <c r="L17" s="30">
        <f t="shared" si="2"/>
        <v>0</v>
      </c>
      <c r="M17" s="30">
        <f t="shared" si="3"/>
        <v>0</v>
      </c>
      <c r="N17" s="30">
        <f t="shared" si="4"/>
        <v>0</v>
      </c>
      <c r="O17" s="30">
        <f t="shared" si="5"/>
        <v>0</v>
      </c>
      <c r="P17" s="31">
        <f t="shared" si="6"/>
        <v>0</v>
      </c>
    </row>
    <row r="18" spans="1:16" s="44" customFormat="1" ht="67.5" customHeight="1" x14ac:dyDescent="0.3">
      <c r="A18" s="27">
        <v>3</v>
      </c>
      <c r="B18" s="105" t="s">
        <v>27</v>
      </c>
      <c r="C18" s="28" t="s">
        <v>271</v>
      </c>
      <c r="D18" s="29" t="s">
        <v>24</v>
      </c>
      <c r="E18" s="34">
        <v>16</v>
      </c>
      <c r="F18" s="30">
        <v>0</v>
      </c>
      <c r="G18" s="30">
        <v>0</v>
      </c>
      <c r="H18" s="30">
        <f t="shared" si="0"/>
        <v>0</v>
      </c>
      <c r="I18" s="30">
        <v>0</v>
      </c>
      <c r="J18" s="30">
        <v>0</v>
      </c>
      <c r="K18" s="31">
        <f t="shared" si="1"/>
        <v>0</v>
      </c>
      <c r="L18" s="30">
        <f t="shared" si="2"/>
        <v>0</v>
      </c>
      <c r="M18" s="30">
        <f t="shared" si="3"/>
        <v>0</v>
      </c>
      <c r="N18" s="30">
        <f t="shared" si="4"/>
        <v>0</v>
      </c>
      <c r="O18" s="30">
        <f t="shared" si="5"/>
        <v>0</v>
      </c>
      <c r="P18" s="31">
        <f t="shared" si="6"/>
        <v>0</v>
      </c>
    </row>
    <row r="19" spans="1:16" s="44" customFormat="1" ht="76.5" customHeight="1" x14ac:dyDescent="0.3">
      <c r="A19" s="27">
        <v>4</v>
      </c>
      <c r="B19" s="105" t="s">
        <v>27</v>
      </c>
      <c r="C19" s="28" t="s">
        <v>272</v>
      </c>
      <c r="D19" s="29" t="s">
        <v>24</v>
      </c>
      <c r="E19" s="34">
        <v>84.55</v>
      </c>
      <c r="F19" s="30">
        <v>0</v>
      </c>
      <c r="G19" s="30">
        <v>0</v>
      </c>
      <c r="H19" s="30">
        <f t="shared" si="0"/>
        <v>0</v>
      </c>
      <c r="I19" s="30">
        <v>0</v>
      </c>
      <c r="J19" s="30">
        <v>0</v>
      </c>
      <c r="K19" s="31">
        <f t="shared" si="1"/>
        <v>0</v>
      </c>
      <c r="L19" s="30">
        <f t="shared" si="2"/>
        <v>0</v>
      </c>
      <c r="M19" s="30">
        <f t="shared" si="3"/>
        <v>0</v>
      </c>
      <c r="N19" s="30">
        <f t="shared" si="4"/>
        <v>0</v>
      </c>
      <c r="O19" s="30">
        <f t="shared" si="5"/>
        <v>0</v>
      </c>
      <c r="P19" s="31">
        <f t="shared" si="6"/>
        <v>0</v>
      </c>
    </row>
    <row r="20" spans="1:16" s="44" customFormat="1" ht="66" customHeight="1" x14ac:dyDescent="0.3">
      <c r="A20" s="27">
        <v>5</v>
      </c>
      <c r="B20" s="105" t="s">
        <v>27</v>
      </c>
      <c r="C20" s="28" t="s">
        <v>273</v>
      </c>
      <c r="D20" s="29" t="s">
        <v>24</v>
      </c>
      <c r="E20" s="34">
        <v>6</v>
      </c>
      <c r="F20" s="30">
        <v>0</v>
      </c>
      <c r="G20" s="30">
        <v>0</v>
      </c>
      <c r="H20" s="30">
        <f t="shared" si="0"/>
        <v>0</v>
      </c>
      <c r="I20" s="30">
        <v>0</v>
      </c>
      <c r="J20" s="30">
        <v>0</v>
      </c>
      <c r="K20" s="31">
        <f>SUM(H20:J20)</f>
        <v>0</v>
      </c>
      <c r="L20" s="30">
        <f t="shared" si="2"/>
        <v>0</v>
      </c>
      <c r="M20" s="30">
        <f t="shared" si="3"/>
        <v>0</v>
      </c>
      <c r="N20" s="30">
        <f t="shared" si="4"/>
        <v>0</v>
      </c>
      <c r="O20" s="30">
        <f t="shared" si="5"/>
        <v>0</v>
      </c>
      <c r="P20" s="31">
        <f t="shared" si="6"/>
        <v>0</v>
      </c>
    </row>
    <row r="21" spans="1:16" s="44" customFormat="1" ht="68.25" customHeight="1" x14ac:dyDescent="0.3">
      <c r="A21" s="27">
        <v>6</v>
      </c>
      <c r="B21" s="105" t="s">
        <v>27</v>
      </c>
      <c r="C21" s="28" t="s">
        <v>274</v>
      </c>
      <c r="D21" s="29" t="s">
        <v>24</v>
      </c>
      <c r="E21" s="34">
        <v>5</v>
      </c>
      <c r="F21" s="30">
        <v>0</v>
      </c>
      <c r="G21" s="30">
        <v>0</v>
      </c>
      <c r="H21" s="30">
        <f t="shared" si="0"/>
        <v>0</v>
      </c>
      <c r="I21" s="30">
        <v>0</v>
      </c>
      <c r="J21" s="30">
        <v>0</v>
      </c>
      <c r="K21" s="31">
        <f t="shared" si="1"/>
        <v>0</v>
      </c>
      <c r="L21" s="30">
        <f t="shared" si="2"/>
        <v>0</v>
      </c>
      <c r="M21" s="30">
        <f t="shared" si="3"/>
        <v>0</v>
      </c>
      <c r="N21" s="30">
        <f t="shared" si="4"/>
        <v>0</v>
      </c>
      <c r="O21" s="30">
        <f t="shared" si="5"/>
        <v>0</v>
      </c>
      <c r="P21" s="31">
        <f t="shared" si="6"/>
        <v>0</v>
      </c>
    </row>
    <row r="22" spans="1:16" s="44" customFormat="1" ht="42" customHeight="1" x14ac:dyDescent="0.3">
      <c r="A22" s="27">
        <v>7</v>
      </c>
      <c r="B22" s="105" t="s">
        <v>27</v>
      </c>
      <c r="C22" s="28" t="s">
        <v>275</v>
      </c>
      <c r="D22" s="29" t="s">
        <v>24</v>
      </c>
      <c r="E22" s="34">
        <v>44</v>
      </c>
      <c r="F22" s="30">
        <v>0</v>
      </c>
      <c r="G22" s="30">
        <v>0</v>
      </c>
      <c r="H22" s="30">
        <f t="shared" si="0"/>
        <v>0</v>
      </c>
      <c r="I22" s="30">
        <v>0</v>
      </c>
      <c r="J22" s="30">
        <v>0</v>
      </c>
      <c r="K22" s="31">
        <f t="shared" si="1"/>
        <v>0</v>
      </c>
      <c r="L22" s="30">
        <f t="shared" si="2"/>
        <v>0</v>
      </c>
      <c r="M22" s="30">
        <f t="shared" si="3"/>
        <v>0</v>
      </c>
      <c r="N22" s="30">
        <f t="shared" si="4"/>
        <v>0</v>
      </c>
      <c r="O22" s="30">
        <f t="shared" si="5"/>
        <v>0</v>
      </c>
      <c r="P22" s="31">
        <f t="shared" si="6"/>
        <v>0</v>
      </c>
    </row>
    <row r="23" spans="1:16" s="44" customFormat="1" ht="79.2" x14ac:dyDescent="0.3">
      <c r="A23" s="27">
        <v>8</v>
      </c>
      <c r="B23" s="105" t="s">
        <v>27</v>
      </c>
      <c r="C23" s="28" t="s">
        <v>276</v>
      </c>
      <c r="D23" s="29" t="s">
        <v>38</v>
      </c>
      <c r="E23" s="34">
        <v>1</v>
      </c>
      <c r="F23" s="30">
        <v>0</v>
      </c>
      <c r="G23" s="30">
        <v>0</v>
      </c>
      <c r="H23" s="30">
        <f t="shared" si="0"/>
        <v>0</v>
      </c>
      <c r="I23" s="30">
        <v>0</v>
      </c>
      <c r="J23" s="30">
        <v>0</v>
      </c>
      <c r="K23" s="31">
        <f t="shared" si="1"/>
        <v>0</v>
      </c>
      <c r="L23" s="30">
        <f t="shared" si="2"/>
        <v>0</v>
      </c>
      <c r="M23" s="30">
        <f t="shared" si="3"/>
        <v>0</v>
      </c>
      <c r="N23" s="30">
        <f t="shared" si="4"/>
        <v>0</v>
      </c>
      <c r="O23" s="30">
        <f t="shared" si="5"/>
        <v>0</v>
      </c>
      <c r="P23" s="31">
        <f t="shared" si="6"/>
        <v>0</v>
      </c>
    </row>
    <row r="24" spans="1:16" s="44" customFormat="1" ht="13.2" x14ac:dyDescent="0.3">
      <c r="A24" s="27">
        <v>9</v>
      </c>
      <c r="B24" s="105" t="s">
        <v>27</v>
      </c>
      <c r="C24" s="28" t="s">
        <v>277</v>
      </c>
      <c r="D24" s="29" t="s">
        <v>49</v>
      </c>
      <c r="E24" s="34">
        <v>1</v>
      </c>
      <c r="F24" s="30">
        <v>0</v>
      </c>
      <c r="G24" s="30">
        <v>0</v>
      </c>
      <c r="H24" s="30">
        <f t="shared" si="0"/>
        <v>0</v>
      </c>
      <c r="I24" s="30">
        <v>0</v>
      </c>
      <c r="J24" s="30">
        <v>0</v>
      </c>
      <c r="K24" s="31">
        <f t="shared" si="1"/>
        <v>0</v>
      </c>
      <c r="L24" s="30">
        <f t="shared" si="2"/>
        <v>0</v>
      </c>
      <c r="M24" s="30">
        <f t="shared" si="3"/>
        <v>0</v>
      </c>
      <c r="N24" s="30">
        <f t="shared" si="4"/>
        <v>0</v>
      </c>
      <c r="O24" s="30">
        <f t="shared" si="5"/>
        <v>0</v>
      </c>
      <c r="P24" s="31">
        <f t="shared" si="6"/>
        <v>0</v>
      </c>
    </row>
    <row r="25" spans="1:16" s="44" customFormat="1" ht="13.2" x14ac:dyDescent="0.3">
      <c r="A25" s="27">
        <v>10</v>
      </c>
      <c r="B25" s="105" t="s">
        <v>27</v>
      </c>
      <c r="C25" s="28" t="s">
        <v>278</v>
      </c>
      <c r="D25" s="29" t="s">
        <v>49</v>
      </c>
      <c r="E25" s="34">
        <v>2</v>
      </c>
      <c r="F25" s="30">
        <v>0</v>
      </c>
      <c r="G25" s="30">
        <v>10.5</v>
      </c>
      <c r="H25" s="30">
        <f t="shared" si="0"/>
        <v>0</v>
      </c>
      <c r="I25" s="30">
        <v>0</v>
      </c>
      <c r="J25" s="30">
        <v>0</v>
      </c>
      <c r="K25" s="31">
        <f t="shared" si="1"/>
        <v>0</v>
      </c>
      <c r="L25" s="30">
        <f t="shared" si="2"/>
        <v>0</v>
      </c>
      <c r="M25" s="30">
        <f t="shared" si="3"/>
        <v>0</v>
      </c>
      <c r="N25" s="30">
        <f t="shared" si="4"/>
        <v>0</v>
      </c>
      <c r="O25" s="30">
        <f t="shared" si="5"/>
        <v>0</v>
      </c>
      <c r="P25" s="31">
        <f t="shared" si="6"/>
        <v>0</v>
      </c>
    </row>
    <row r="26" spans="1:16" s="44" customFormat="1" ht="66" x14ac:dyDescent="0.3">
      <c r="A26" s="27">
        <v>11</v>
      </c>
      <c r="B26" s="105" t="s">
        <v>27</v>
      </c>
      <c r="C26" s="28" t="s">
        <v>279</v>
      </c>
      <c r="D26" s="29" t="s">
        <v>24</v>
      </c>
      <c r="E26" s="34">
        <v>56.3</v>
      </c>
      <c r="F26" s="30">
        <v>0</v>
      </c>
      <c r="G26" s="30">
        <v>0</v>
      </c>
      <c r="H26" s="30">
        <f t="shared" si="0"/>
        <v>0</v>
      </c>
      <c r="I26" s="30">
        <v>0</v>
      </c>
      <c r="J26" s="30">
        <v>0</v>
      </c>
      <c r="K26" s="31">
        <f t="shared" si="1"/>
        <v>0</v>
      </c>
      <c r="L26" s="30">
        <f t="shared" si="2"/>
        <v>0</v>
      </c>
      <c r="M26" s="30">
        <f t="shared" si="3"/>
        <v>0</v>
      </c>
      <c r="N26" s="30">
        <f t="shared" si="4"/>
        <v>0</v>
      </c>
      <c r="O26" s="30">
        <f t="shared" si="5"/>
        <v>0</v>
      </c>
      <c r="P26" s="31">
        <f t="shared" si="6"/>
        <v>0</v>
      </c>
    </row>
    <row r="27" spans="1:16" s="44" customFormat="1" ht="52.8" x14ac:dyDescent="0.3">
      <c r="A27" s="27">
        <v>12</v>
      </c>
      <c r="B27" s="105" t="s">
        <v>27</v>
      </c>
      <c r="C27" s="28" t="s">
        <v>119</v>
      </c>
      <c r="D27" s="29" t="s">
        <v>24</v>
      </c>
      <c r="E27" s="34">
        <v>11</v>
      </c>
      <c r="F27" s="30">
        <v>0</v>
      </c>
      <c r="G27" s="30">
        <v>0</v>
      </c>
      <c r="H27" s="30">
        <f t="shared" si="0"/>
        <v>0</v>
      </c>
      <c r="I27" s="30">
        <v>0</v>
      </c>
      <c r="J27" s="30">
        <v>0</v>
      </c>
      <c r="K27" s="31">
        <f t="shared" si="1"/>
        <v>0</v>
      </c>
      <c r="L27" s="30">
        <f t="shared" si="2"/>
        <v>0</v>
      </c>
      <c r="M27" s="30">
        <f t="shared" si="3"/>
        <v>0</v>
      </c>
      <c r="N27" s="30">
        <f t="shared" si="4"/>
        <v>0</v>
      </c>
      <c r="O27" s="30">
        <f t="shared" si="5"/>
        <v>0</v>
      </c>
      <c r="P27" s="31">
        <f t="shared" si="6"/>
        <v>0</v>
      </c>
    </row>
    <row r="28" spans="1:16" s="44" customFormat="1" ht="13.2" x14ac:dyDescent="0.3">
      <c r="A28" s="27">
        <v>13</v>
      </c>
      <c r="B28" s="105" t="s">
        <v>27</v>
      </c>
      <c r="C28" s="28" t="s">
        <v>280</v>
      </c>
      <c r="D28" s="29" t="s">
        <v>38</v>
      </c>
      <c r="E28" s="34">
        <v>1</v>
      </c>
      <c r="F28" s="30">
        <v>0</v>
      </c>
      <c r="G28" s="30">
        <v>0</v>
      </c>
      <c r="H28" s="30">
        <f t="shared" si="0"/>
        <v>0</v>
      </c>
      <c r="I28" s="30">
        <v>0</v>
      </c>
      <c r="J28" s="30">
        <v>0</v>
      </c>
      <c r="K28" s="31">
        <f t="shared" si="1"/>
        <v>0</v>
      </c>
      <c r="L28" s="30">
        <f t="shared" si="2"/>
        <v>0</v>
      </c>
      <c r="M28" s="30">
        <f t="shared" si="3"/>
        <v>0</v>
      </c>
      <c r="N28" s="30">
        <f t="shared" si="4"/>
        <v>0</v>
      </c>
      <c r="O28" s="30">
        <f t="shared" si="5"/>
        <v>0</v>
      </c>
      <c r="P28" s="31">
        <f t="shared" si="6"/>
        <v>0</v>
      </c>
    </row>
    <row r="29" spans="1:16" s="44" customFormat="1" ht="132" x14ac:dyDescent="0.3">
      <c r="A29" s="27">
        <v>14</v>
      </c>
      <c r="B29" s="105" t="s">
        <v>27</v>
      </c>
      <c r="C29" s="28" t="s">
        <v>281</v>
      </c>
      <c r="D29" s="29" t="s">
        <v>38</v>
      </c>
      <c r="E29" s="34">
        <v>4</v>
      </c>
      <c r="F29" s="30">
        <v>0</v>
      </c>
      <c r="G29" s="30">
        <v>0</v>
      </c>
      <c r="H29" s="30">
        <f t="shared" si="0"/>
        <v>0</v>
      </c>
      <c r="I29" s="30">
        <v>0</v>
      </c>
      <c r="J29" s="30">
        <v>0</v>
      </c>
      <c r="K29" s="31">
        <f t="shared" si="1"/>
        <v>0</v>
      </c>
      <c r="L29" s="30">
        <f t="shared" si="2"/>
        <v>0</v>
      </c>
      <c r="M29" s="30">
        <f t="shared" si="3"/>
        <v>0</v>
      </c>
      <c r="N29" s="30">
        <f t="shared" si="4"/>
        <v>0</v>
      </c>
      <c r="O29" s="30">
        <f t="shared" si="5"/>
        <v>0</v>
      </c>
      <c r="P29" s="31">
        <f t="shared" si="6"/>
        <v>0</v>
      </c>
    </row>
    <row r="30" spans="1:16" s="44" customFormat="1" ht="145.5" customHeight="1" x14ac:dyDescent="0.3">
      <c r="A30" s="27">
        <v>15</v>
      </c>
      <c r="B30" s="105" t="s">
        <v>27</v>
      </c>
      <c r="C30" s="28" t="s">
        <v>282</v>
      </c>
      <c r="D30" s="29" t="s">
        <v>38</v>
      </c>
      <c r="E30" s="34">
        <v>5</v>
      </c>
      <c r="F30" s="30">
        <v>0</v>
      </c>
      <c r="G30" s="30">
        <v>0</v>
      </c>
      <c r="H30" s="30">
        <f t="shared" si="0"/>
        <v>0</v>
      </c>
      <c r="I30" s="30">
        <v>0</v>
      </c>
      <c r="J30" s="30">
        <v>0</v>
      </c>
      <c r="K30" s="31">
        <f t="shared" si="1"/>
        <v>0</v>
      </c>
      <c r="L30" s="30">
        <f t="shared" si="2"/>
        <v>0</v>
      </c>
      <c r="M30" s="30">
        <f t="shared" si="3"/>
        <v>0</v>
      </c>
      <c r="N30" s="30">
        <f t="shared" si="4"/>
        <v>0</v>
      </c>
      <c r="O30" s="30">
        <f t="shared" si="5"/>
        <v>0</v>
      </c>
      <c r="P30" s="31">
        <f t="shared" si="6"/>
        <v>0</v>
      </c>
    </row>
    <row r="31" spans="1:16" s="44" customFormat="1" ht="26.4" x14ac:dyDescent="0.3">
      <c r="A31" s="27">
        <v>16</v>
      </c>
      <c r="B31" s="105" t="s">
        <v>27</v>
      </c>
      <c r="C31" s="28" t="s">
        <v>283</v>
      </c>
      <c r="D31" s="29" t="s">
        <v>38</v>
      </c>
      <c r="E31" s="34">
        <v>7</v>
      </c>
      <c r="F31" s="30">
        <v>0</v>
      </c>
      <c r="G31" s="30">
        <v>0</v>
      </c>
      <c r="H31" s="30">
        <f t="shared" si="0"/>
        <v>0</v>
      </c>
      <c r="I31" s="30">
        <v>0</v>
      </c>
      <c r="J31" s="30">
        <v>0</v>
      </c>
      <c r="K31" s="31">
        <f t="shared" si="1"/>
        <v>0</v>
      </c>
      <c r="L31" s="30">
        <f t="shared" si="2"/>
        <v>0</v>
      </c>
      <c r="M31" s="30">
        <f t="shared" si="3"/>
        <v>0</v>
      </c>
      <c r="N31" s="30">
        <f t="shared" si="4"/>
        <v>0</v>
      </c>
      <c r="O31" s="30">
        <f t="shared" si="5"/>
        <v>0</v>
      </c>
      <c r="P31" s="31">
        <f t="shared" si="6"/>
        <v>0</v>
      </c>
    </row>
    <row r="32" spans="1:16" s="44" customFormat="1" ht="26.4" x14ac:dyDescent="0.3">
      <c r="A32" s="27">
        <v>17</v>
      </c>
      <c r="B32" s="105" t="s">
        <v>27</v>
      </c>
      <c r="C32" s="28" t="s">
        <v>284</v>
      </c>
      <c r="D32" s="29" t="s">
        <v>38</v>
      </c>
      <c r="E32" s="34">
        <v>1</v>
      </c>
      <c r="F32" s="30">
        <v>0</v>
      </c>
      <c r="G32" s="30">
        <v>0</v>
      </c>
      <c r="H32" s="30">
        <f t="shared" si="0"/>
        <v>0</v>
      </c>
      <c r="I32" s="30">
        <v>0</v>
      </c>
      <c r="J32" s="30">
        <v>0</v>
      </c>
      <c r="K32" s="31">
        <f t="shared" si="1"/>
        <v>0</v>
      </c>
      <c r="L32" s="30">
        <f t="shared" si="2"/>
        <v>0</v>
      </c>
      <c r="M32" s="30">
        <f t="shared" si="3"/>
        <v>0</v>
      </c>
      <c r="N32" s="30">
        <f t="shared" si="4"/>
        <v>0</v>
      </c>
      <c r="O32" s="30">
        <f t="shared" si="5"/>
        <v>0</v>
      </c>
      <c r="P32" s="31">
        <f t="shared" si="6"/>
        <v>0</v>
      </c>
    </row>
    <row r="33" spans="1:16" s="44" customFormat="1" ht="167.25" customHeight="1" x14ac:dyDescent="0.3">
      <c r="A33" s="27">
        <v>18</v>
      </c>
      <c r="B33" s="105" t="s">
        <v>27</v>
      </c>
      <c r="C33" s="28" t="s">
        <v>285</v>
      </c>
      <c r="D33" s="29" t="s">
        <v>38</v>
      </c>
      <c r="E33" s="34">
        <v>1</v>
      </c>
      <c r="F33" s="30">
        <v>0</v>
      </c>
      <c r="G33" s="30">
        <v>0</v>
      </c>
      <c r="H33" s="30">
        <f t="shared" si="0"/>
        <v>0</v>
      </c>
      <c r="I33" s="30">
        <v>0</v>
      </c>
      <c r="J33" s="30">
        <v>0</v>
      </c>
      <c r="K33" s="31">
        <f t="shared" si="1"/>
        <v>0</v>
      </c>
      <c r="L33" s="30">
        <f t="shared" si="2"/>
        <v>0</v>
      </c>
      <c r="M33" s="30">
        <f t="shared" si="3"/>
        <v>0</v>
      </c>
      <c r="N33" s="30">
        <f t="shared" si="4"/>
        <v>0</v>
      </c>
      <c r="O33" s="30">
        <f t="shared" si="5"/>
        <v>0</v>
      </c>
      <c r="P33" s="31">
        <f t="shared" si="6"/>
        <v>0</v>
      </c>
    </row>
    <row r="34" spans="1:16" s="44" customFormat="1" ht="216" customHeight="1" x14ac:dyDescent="0.3">
      <c r="A34" s="27">
        <v>19</v>
      </c>
      <c r="B34" s="105" t="s">
        <v>27</v>
      </c>
      <c r="C34" s="28" t="s">
        <v>286</v>
      </c>
      <c r="D34" s="29" t="s">
        <v>38</v>
      </c>
      <c r="E34" s="34">
        <v>1</v>
      </c>
      <c r="F34" s="30">
        <v>0</v>
      </c>
      <c r="G34" s="30">
        <v>0</v>
      </c>
      <c r="H34" s="30">
        <f t="shared" si="0"/>
        <v>0</v>
      </c>
      <c r="I34" s="30">
        <v>0</v>
      </c>
      <c r="J34" s="30">
        <v>0</v>
      </c>
      <c r="K34" s="31">
        <f t="shared" si="1"/>
        <v>0</v>
      </c>
      <c r="L34" s="30">
        <f t="shared" si="2"/>
        <v>0</v>
      </c>
      <c r="M34" s="30">
        <f t="shared" si="3"/>
        <v>0</v>
      </c>
      <c r="N34" s="30">
        <f t="shared" si="4"/>
        <v>0</v>
      </c>
      <c r="O34" s="30">
        <f t="shared" si="5"/>
        <v>0</v>
      </c>
      <c r="P34" s="31">
        <f t="shared" si="6"/>
        <v>0</v>
      </c>
    </row>
    <row r="35" spans="1:16" s="44" customFormat="1" ht="222.75" customHeight="1" x14ac:dyDescent="0.3">
      <c r="A35" s="27">
        <v>20</v>
      </c>
      <c r="B35" s="105" t="s">
        <v>27</v>
      </c>
      <c r="C35" s="28" t="s">
        <v>287</v>
      </c>
      <c r="D35" s="29" t="s">
        <v>38</v>
      </c>
      <c r="E35" s="34">
        <v>9</v>
      </c>
      <c r="F35" s="30">
        <v>0</v>
      </c>
      <c r="G35" s="30">
        <v>0</v>
      </c>
      <c r="H35" s="30">
        <f t="shared" si="0"/>
        <v>0</v>
      </c>
      <c r="I35" s="30">
        <v>0</v>
      </c>
      <c r="J35" s="30">
        <v>0</v>
      </c>
      <c r="K35" s="31">
        <f t="shared" si="1"/>
        <v>0</v>
      </c>
      <c r="L35" s="30">
        <f t="shared" si="2"/>
        <v>0</v>
      </c>
      <c r="M35" s="30">
        <f t="shared" si="3"/>
        <v>0</v>
      </c>
      <c r="N35" s="30">
        <f t="shared" si="4"/>
        <v>0</v>
      </c>
      <c r="O35" s="30">
        <f t="shared" si="5"/>
        <v>0</v>
      </c>
      <c r="P35" s="31">
        <f t="shared" si="6"/>
        <v>0</v>
      </c>
    </row>
    <row r="36" spans="1:16" s="44" customFormat="1" ht="213.75" customHeight="1" x14ac:dyDescent="0.3">
      <c r="A36" s="27">
        <v>21</v>
      </c>
      <c r="B36" s="105" t="s">
        <v>27</v>
      </c>
      <c r="C36" s="28" t="s">
        <v>288</v>
      </c>
      <c r="D36" s="29" t="s">
        <v>38</v>
      </c>
      <c r="E36" s="34">
        <v>1</v>
      </c>
      <c r="F36" s="30">
        <v>0</v>
      </c>
      <c r="G36" s="30">
        <v>0</v>
      </c>
      <c r="H36" s="30">
        <f t="shared" si="0"/>
        <v>0</v>
      </c>
      <c r="I36" s="30">
        <v>0</v>
      </c>
      <c r="J36" s="30">
        <v>0</v>
      </c>
      <c r="K36" s="31">
        <f t="shared" si="1"/>
        <v>0</v>
      </c>
      <c r="L36" s="30">
        <f t="shared" si="2"/>
        <v>0</v>
      </c>
      <c r="M36" s="30">
        <f t="shared" si="3"/>
        <v>0</v>
      </c>
      <c r="N36" s="30">
        <f t="shared" si="4"/>
        <v>0</v>
      </c>
      <c r="O36" s="30">
        <f t="shared" si="5"/>
        <v>0</v>
      </c>
      <c r="P36" s="31">
        <f t="shared" si="6"/>
        <v>0</v>
      </c>
    </row>
    <row r="37" spans="1:16" s="44" customFormat="1" ht="134.25" customHeight="1" x14ac:dyDescent="0.3">
      <c r="A37" s="27">
        <v>22</v>
      </c>
      <c r="B37" s="105" t="s">
        <v>27</v>
      </c>
      <c r="C37" s="28" t="s">
        <v>289</v>
      </c>
      <c r="D37" s="29" t="s">
        <v>38</v>
      </c>
      <c r="E37" s="34">
        <v>1</v>
      </c>
      <c r="F37" s="30">
        <v>0</v>
      </c>
      <c r="G37" s="30">
        <v>0</v>
      </c>
      <c r="H37" s="30">
        <f t="shared" si="0"/>
        <v>0</v>
      </c>
      <c r="I37" s="30">
        <v>0</v>
      </c>
      <c r="J37" s="30">
        <v>0</v>
      </c>
      <c r="K37" s="31">
        <f t="shared" si="1"/>
        <v>0</v>
      </c>
      <c r="L37" s="30">
        <f t="shared" si="2"/>
        <v>0</v>
      </c>
      <c r="M37" s="30">
        <f t="shared" si="3"/>
        <v>0</v>
      </c>
      <c r="N37" s="30">
        <f t="shared" si="4"/>
        <v>0</v>
      </c>
      <c r="O37" s="30">
        <f t="shared" si="5"/>
        <v>0</v>
      </c>
      <c r="P37" s="31">
        <f t="shared" si="6"/>
        <v>0</v>
      </c>
    </row>
    <row r="38" spans="1:16" s="44" customFormat="1" ht="118.8" x14ac:dyDescent="0.3">
      <c r="A38" s="27">
        <v>23</v>
      </c>
      <c r="B38" s="105" t="s">
        <v>27</v>
      </c>
      <c r="C38" s="28" t="s">
        <v>290</v>
      </c>
      <c r="D38" s="29" t="s">
        <v>38</v>
      </c>
      <c r="E38" s="34">
        <v>1</v>
      </c>
      <c r="F38" s="30">
        <v>0</v>
      </c>
      <c r="G38" s="30">
        <v>0</v>
      </c>
      <c r="H38" s="30">
        <f t="shared" si="0"/>
        <v>0</v>
      </c>
      <c r="I38" s="30">
        <v>0</v>
      </c>
      <c r="J38" s="30">
        <v>0</v>
      </c>
      <c r="K38" s="31">
        <f t="shared" si="1"/>
        <v>0</v>
      </c>
      <c r="L38" s="30">
        <f t="shared" si="2"/>
        <v>0</v>
      </c>
      <c r="M38" s="30">
        <f t="shared" si="3"/>
        <v>0</v>
      </c>
      <c r="N38" s="30">
        <f t="shared" si="4"/>
        <v>0</v>
      </c>
      <c r="O38" s="30">
        <f t="shared" si="5"/>
        <v>0</v>
      </c>
      <c r="P38" s="31">
        <f t="shared" si="6"/>
        <v>0</v>
      </c>
    </row>
    <row r="39" spans="1:16" s="44" customFormat="1" ht="26.4" x14ac:dyDescent="0.3">
      <c r="A39" s="27">
        <v>24</v>
      </c>
      <c r="B39" s="105" t="s">
        <v>27</v>
      </c>
      <c r="C39" s="28" t="s">
        <v>291</v>
      </c>
      <c r="D39" s="29" t="s">
        <v>292</v>
      </c>
      <c r="E39" s="34">
        <v>6.8000000000000007</v>
      </c>
      <c r="F39" s="30">
        <v>0</v>
      </c>
      <c r="G39" s="30">
        <v>0</v>
      </c>
      <c r="H39" s="30">
        <f t="shared" si="0"/>
        <v>0</v>
      </c>
      <c r="I39" s="30">
        <v>0</v>
      </c>
      <c r="J39" s="30">
        <v>0</v>
      </c>
      <c r="K39" s="31">
        <f t="shared" si="1"/>
        <v>0</v>
      </c>
      <c r="L39" s="30">
        <f t="shared" si="2"/>
        <v>0</v>
      </c>
      <c r="M39" s="30">
        <f t="shared" si="3"/>
        <v>0</v>
      </c>
      <c r="N39" s="30">
        <f t="shared" si="4"/>
        <v>0</v>
      </c>
      <c r="O39" s="30">
        <f t="shared" si="5"/>
        <v>0</v>
      </c>
      <c r="P39" s="31">
        <f t="shared" si="6"/>
        <v>0</v>
      </c>
    </row>
    <row r="40" spans="1:16" s="44" customFormat="1" ht="26.4" x14ac:dyDescent="0.3">
      <c r="A40" s="27">
        <v>25</v>
      </c>
      <c r="B40" s="105" t="s">
        <v>27</v>
      </c>
      <c r="C40" s="28" t="s">
        <v>293</v>
      </c>
      <c r="D40" s="29" t="s">
        <v>292</v>
      </c>
      <c r="E40" s="34">
        <v>6.3999999999999995</v>
      </c>
      <c r="F40" s="30">
        <v>0</v>
      </c>
      <c r="G40" s="30">
        <v>0</v>
      </c>
      <c r="H40" s="30">
        <f t="shared" si="0"/>
        <v>0</v>
      </c>
      <c r="I40" s="30">
        <v>0</v>
      </c>
      <c r="J40" s="30">
        <v>0</v>
      </c>
      <c r="K40" s="31">
        <f t="shared" si="1"/>
        <v>0</v>
      </c>
      <c r="L40" s="30">
        <f t="shared" si="2"/>
        <v>0</v>
      </c>
      <c r="M40" s="30">
        <f t="shared" si="3"/>
        <v>0</v>
      </c>
      <c r="N40" s="30">
        <f t="shared" si="4"/>
        <v>0</v>
      </c>
      <c r="O40" s="30">
        <f t="shared" si="5"/>
        <v>0</v>
      </c>
      <c r="P40" s="31">
        <f t="shared" si="6"/>
        <v>0</v>
      </c>
    </row>
    <row r="41" spans="1:16" s="44" customFormat="1" ht="26.4" x14ac:dyDescent="0.3">
      <c r="A41" s="27">
        <v>26</v>
      </c>
      <c r="B41" s="105" t="s">
        <v>27</v>
      </c>
      <c r="C41" s="28" t="s">
        <v>294</v>
      </c>
      <c r="D41" s="29" t="s">
        <v>49</v>
      </c>
      <c r="E41" s="34">
        <v>10</v>
      </c>
      <c r="F41" s="30">
        <v>0</v>
      </c>
      <c r="G41" s="30">
        <v>0</v>
      </c>
      <c r="H41" s="30">
        <f t="shared" si="0"/>
        <v>0</v>
      </c>
      <c r="I41" s="30">
        <v>0</v>
      </c>
      <c r="J41" s="30">
        <v>0</v>
      </c>
      <c r="K41" s="31">
        <f t="shared" si="1"/>
        <v>0</v>
      </c>
      <c r="L41" s="30">
        <f t="shared" si="2"/>
        <v>0</v>
      </c>
      <c r="M41" s="30">
        <f t="shared" si="3"/>
        <v>0</v>
      </c>
      <c r="N41" s="30">
        <f t="shared" si="4"/>
        <v>0</v>
      </c>
      <c r="O41" s="30">
        <f t="shared" si="5"/>
        <v>0</v>
      </c>
      <c r="P41" s="31">
        <f t="shared" si="6"/>
        <v>0</v>
      </c>
    </row>
    <row r="42" spans="1:16" s="44" customFormat="1" ht="26.4" x14ac:dyDescent="0.3">
      <c r="A42" s="27">
        <v>27</v>
      </c>
      <c r="B42" s="105" t="s">
        <v>27</v>
      </c>
      <c r="C42" s="28" t="s">
        <v>295</v>
      </c>
      <c r="D42" s="29" t="s">
        <v>49</v>
      </c>
      <c r="E42" s="34">
        <v>19</v>
      </c>
      <c r="F42" s="30">
        <v>0</v>
      </c>
      <c r="G42" s="30">
        <v>0</v>
      </c>
      <c r="H42" s="30">
        <f t="shared" si="0"/>
        <v>0</v>
      </c>
      <c r="I42" s="30">
        <v>0</v>
      </c>
      <c r="J42" s="30">
        <v>0</v>
      </c>
      <c r="K42" s="31">
        <f t="shared" si="1"/>
        <v>0</v>
      </c>
      <c r="L42" s="30">
        <f t="shared" si="2"/>
        <v>0</v>
      </c>
      <c r="M42" s="30">
        <f t="shared" si="3"/>
        <v>0</v>
      </c>
      <c r="N42" s="30">
        <f t="shared" si="4"/>
        <v>0</v>
      </c>
      <c r="O42" s="30">
        <f t="shared" si="5"/>
        <v>0</v>
      </c>
      <c r="P42" s="31">
        <f t="shared" si="6"/>
        <v>0</v>
      </c>
    </row>
    <row r="43" spans="1:16" s="44" customFormat="1" ht="26.4" x14ac:dyDescent="0.3">
      <c r="A43" s="27">
        <v>28</v>
      </c>
      <c r="B43" s="105" t="s">
        <v>27</v>
      </c>
      <c r="C43" s="28" t="s">
        <v>296</v>
      </c>
      <c r="D43" s="29" t="s">
        <v>49</v>
      </c>
      <c r="E43" s="34">
        <v>2</v>
      </c>
      <c r="F43" s="30">
        <v>0</v>
      </c>
      <c r="G43" s="30">
        <v>0</v>
      </c>
      <c r="H43" s="30">
        <f t="shared" si="0"/>
        <v>0</v>
      </c>
      <c r="I43" s="30">
        <v>0</v>
      </c>
      <c r="J43" s="30">
        <v>0</v>
      </c>
      <c r="K43" s="31">
        <f t="shared" si="1"/>
        <v>0</v>
      </c>
      <c r="L43" s="30">
        <f t="shared" si="2"/>
        <v>0</v>
      </c>
      <c r="M43" s="30">
        <f t="shared" si="3"/>
        <v>0</v>
      </c>
      <c r="N43" s="30">
        <f t="shared" si="4"/>
        <v>0</v>
      </c>
      <c r="O43" s="30">
        <f t="shared" si="5"/>
        <v>0</v>
      </c>
      <c r="P43" s="31">
        <f t="shared" si="6"/>
        <v>0</v>
      </c>
    </row>
    <row r="44" spans="1:16" s="44" customFormat="1" ht="26.4" x14ac:dyDescent="0.3">
      <c r="A44" s="27">
        <v>29</v>
      </c>
      <c r="B44" s="105" t="s">
        <v>27</v>
      </c>
      <c r="C44" s="28" t="s">
        <v>297</v>
      </c>
      <c r="D44" s="29" t="s">
        <v>49</v>
      </c>
      <c r="E44" s="34">
        <v>11</v>
      </c>
      <c r="F44" s="30">
        <v>0</v>
      </c>
      <c r="G44" s="30">
        <v>0</v>
      </c>
      <c r="H44" s="30">
        <f t="shared" si="0"/>
        <v>0</v>
      </c>
      <c r="I44" s="30">
        <v>0</v>
      </c>
      <c r="J44" s="30">
        <v>0</v>
      </c>
      <c r="K44" s="31">
        <f t="shared" si="1"/>
        <v>0</v>
      </c>
      <c r="L44" s="30">
        <f t="shared" si="2"/>
        <v>0</v>
      </c>
      <c r="M44" s="30">
        <f t="shared" si="3"/>
        <v>0</v>
      </c>
      <c r="N44" s="30">
        <f t="shared" si="4"/>
        <v>0</v>
      </c>
      <c r="O44" s="30">
        <f t="shared" si="5"/>
        <v>0</v>
      </c>
      <c r="P44" s="31">
        <f t="shared" si="6"/>
        <v>0</v>
      </c>
    </row>
    <row r="45" spans="1:16" s="44" customFormat="1" ht="26.4" x14ac:dyDescent="0.3">
      <c r="A45" s="27">
        <v>30</v>
      </c>
      <c r="B45" s="105" t="s">
        <v>27</v>
      </c>
      <c r="C45" s="28" t="s">
        <v>298</v>
      </c>
      <c r="D45" s="29" t="s">
        <v>49</v>
      </c>
      <c r="E45" s="34">
        <v>1</v>
      </c>
      <c r="F45" s="30">
        <v>0</v>
      </c>
      <c r="G45" s="30">
        <v>0</v>
      </c>
      <c r="H45" s="30">
        <f t="shared" si="0"/>
        <v>0</v>
      </c>
      <c r="I45" s="30">
        <v>0</v>
      </c>
      <c r="J45" s="30">
        <v>0</v>
      </c>
      <c r="K45" s="31">
        <f t="shared" si="1"/>
        <v>0</v>
      </c>
      <c r="L45" s="30">
        <f t="shared" si="2"/>
        <v>0</v>
      </c>
      <c r="M45" s="30">
        <f t="shared" si="3"/>
        <v>0</v>
      </c>
      <c r="N45" s="30">
        <f t="shared" si="4"/>
        <v>0</v>
      </c>
      <c r="O45" s="30">
        <f t="shared" si="5"/>
        <v>0</v>
      </c>
      <c r="P45" s="31">
        <f t="shared" si="6"/>
        <v>0</v>
      </c>
    </row>
    <row r="46" spans="1:16" s="44" customFormat="1" ht="26.4" x14ac:dyDescent="0.3">
      <c r="A46" s="27">
        <v>31</v>
      </c>
      <c r="B46" s="105" t="s">
        <v>27</v>
      </c>
      <c r="C46" s="28" t="s">
        <v>299</v>
      </c>
      <c r="D46" s="29" t="s">
        <v>49</v>
      </c>
      <c r="E46" s="34">
        <v>1</v>
      </c>
      <c r="F46" s="30">
        <v>0</v>
      </c>
      <c r="G46" s="30">
        <v>0</v>
      </c>
      <c r="H46" s="30">
        <f t="shared" si="0"/>
        <v>0</v>
      </c>
      <c r="I46" s="30">
        <v>0</v>
      </c>
      <c r="J46" s="30">
        <v>0</v>
      </c>
      <c r="K46" s="31">
        <f t="shared" si="1"/>
        <v>0</v>
      </c>
      <c r="L46" s="30">
        <f t="shared" si="2"/>
        <v>0</v>
      </c>
      <c r="M46" s="30">
        <f t="shared" si="3"/>
        <v>0</v>
      </c>
      <c r="N46" s="30">
        <f t="shared" si="4"/>
        <v>0</v>
      </c>
      <c r="O46" s="30">
        <f t="shared" si="5"/>
        <v>0</v>
      </c>
      <c r="P46" s="31">
        <f t="shared" si="6"/>
        <v>0</v>
      </c>
    </row>
    <row r="47" spans="1:16" s="44" customFormat="1" ht="38.25" customHeight="1" x14ac:dyDescent="0.3">
      <c r="A47" s="27">
        <v>32</v>
      </c>
      <c r="B47" s="105" t="s">
        <v>27</v>
      </c>
      <c r="C47" s="28" t="s">
        <v>300</v>
      </c>
      <c r="D47" s="29" t="s">
        <v>38</v>
      </c>
      <c r="E47" s="34">
        <v>31</v>
      </c>
      <c r="F47" s="30">
        <v>0</v>
      </c>
      <c r="G47" s="30">
        <v>0</v>
      </c>
      <c r="H47" s="30">
        <f t="shared" si="0"/>
        <v>0</v>
      </c>
      <c r="I47" s="30">
        <v>0</v>
      </c>
      <c r="J47" s="30">
        <v>0</v>
      </c>
      <c r="K47" s="31">
        <f t="shared" si="1"/>
        <v>0</v>
      </c>
      <c r="L47" s="30">
        <f t="shared" si="2"/>
        <v>0</v>
      </c>
      <c r="M47" s="30">
        <f t="shared" si="3"/>
        <v>0</v>
      </c>
      <c r="N47" s="30">
        <f t="shared" si="4"/>
        <v>0</v>
      </c>
      <c r="O47" s="30">
        <f t="shared" si="5"/>
        <v>0</v>
      </c>
      <c r="P47" s="31">
        <f t="shared" si="6"/>
        <v>0</v>
      </c>
    </row>
    <row r="48" spans="1:16" s="44" customFormat="1" ht="13.2" x14ac:dyDescent="0.3">
      <c r="A48" s="27">
        <v>33</v>
      </c>
      <c r="B48" s="105" t="s">
        <v>27</v>
      </c>
      <c r="C48" s="28" t="s">
        <v>301</v>
      </c>
      <c r="D48" s="29" t="s">
        <v>24</v>
      </c>
      <c r="E48" s="34">
        <v>399.59</v>
      </c>
      <c r="F48" s="30">
        <v>0</v>
      </c>
      <c r="G48" s="30">
        <v>0</v>
      </c>
      <c r="H48" s="30">
        <f t="shared" si="0"/>
        <v>0</v>
      </c>
      <c r="I48" s="30">
        <v>0</v>
      </c>
      <c r="J48" s="30">
        <v>0</v>
      </c>
      <c r="K48" s="31">
        <f t="shared" si="1"/>
        <v>0</v>
      </c>
      <c r="L48" s="30">
        <f t="shared" si="2"/>
        <v>0</v>
      </c>
      <c r="M48" s="30">
        <f t="shared" si="3"/>
        <v>0</v>
      </c>
      <c r="N48" s="30">
        <f t="shared" si="4"/>
        <v>0</v>
      </c>
      <c r="O48" s="30">
        <f t="shared" si="5"/>
        <v>0</v>
      </c>
      <c r="P48" s="31">
        <f t="shared" si="6"/>
        <v>0</v>
      </c>
    </row>
    <row r="49" spans="1:16" s="44" customFormat="1" ht="108.75" customHeight="1" x14ac:dyDescent="0.3">
      <c r="A49" s="27">
        <v>34</v>
      </c>
      <c r="B49" s="105" t="s">
        <v>27</v>
      </c>
      <c r="C49" s="28" t="s">
        <v>334</v>
      </c>
      <c r="D49" s="29" t="s">
        <v>87</v>
      </c>
      <c r="E49" s="34">
        <v>32</v>
      </c>
      <c r="F49" s="30">
        <v>0</v>
      </c>
      <c r="G49" s="30">
        <v>0</v>
      </c>
      <c r="H49" s="30">
        <f t="shared" si="0"/>
        <v>0</v>
      </c>
      <c r="I49" s="30">
        <v>0</v>
      </c>
      <c r="J49" s="30">
        <v>0</v>
      </c>
      <c r="K49" s="31">
        <f t="shared" si="1"/>
        <v>0</v>
      </c>
      <c r="L49" s="30">
        <f t="shared" si="2"/>
        <v>0</v>
      </c>
      <c r="M49" s="30">
        <f t="shared" si="3"/>
        <v>0</v>
      </c>
      <c r="N49" s="30">
        <f t="shared" si="4"/>
        <v>0</v>
      </c>
      <c r="O49" s="30">
        <f t="shared" si="5"/>
        <v>0</v>
      </c>
      <c r="P49" s="31">
        <f t="shared" si="6"/>
        <v>0</v>
      </c>
    </row>
    <row r="50" spans="1:16" s="44" customFormat="1" ht="13.2" x14ac:dyDescent="0.3">
      <c r="A50" s="27">
        <v>35</v>
      </c>
      <c r="B50" s="105" t="s">
        <v>27</v>
      </c>
      <c r="C50" s="28" t="s">
        <v>302</v>
      </c>
      <c r="D50" s="29" t="s">
        <v>87</v>
      </c>
      <c r="E50" s="34">
        <v>11</v>
      </c>
      <c r="F50" s="30">
        <v>0</v>
      </c>
      <c r="G50" s="30">
        <v>0</v>
      </c>
      <c r="H50" s="30">
        <f t="shared" si="0"/>
        <v>0</v>
      </c>
      <c r="I50" s="30">
        <v>0</v>
      </c>
      <c r="J50" s="30">
        <v>0</v>
      </c>
      <c r="K50" s="31">
        <f t="shared" si="1"/>
        <v>0</v>
      </c>
      <c r="L50" s="30">
        <f t="shared" si="2"/>
        <v>0</v>
      </c>
      <c r="M50" s="30">
        <f t="shared" si="3"/>
        <v>0</v>
      </c>
      <c r="N50" s="30">
        <f t="shared" si="4"/>
        <v>0</v>
      </c>
      <c r="O50" s="30">
        <f t="shared" si="5"/>
        <v>0</v>
      </c>
      <c r="P50" s="31">
        <f t="shared" si="6"/>
        <v>0</v>
      </c>
    </row>
    <row r="51" spans="1:16" s="44" customFormat="1" ht="13.2" x14ac:dyDescent="0.3">
      <c r="A51" s="27">
        <v>36</v>
      </c>
      <c r="B51" s="105" t="s">
        <v>27</v>
      </c>
      <c r="C51" s="28" t="s">
        <v>303</v>
      </c>
      <c r="D51" s="29" t="s">
        <v>87</v>
      </c>
      <c r="E51" s="34">
        <v>7</v>
      </c>
      <c r="F51" s="30">
        <v>0</v>
      </c>
      <c r="G51" s="30">
        <v>0</v>
      </c>
      <c r="H51" s="30">
        <f t="shared" si="0"/>
        <v>0</v>
      </c>
      <c r="I51" s="30">
        <v>0</v>
      </c>
      <c r="J51" s="30">
        <v>0</v>
      </c>
      <c r="K51" s="31">
        <f t="shared" si="1"/>
        <v>0</v>
      </c>
      <c r="L51" s="30">
        <f t="shared" si="2"/>
        <v>0</v>
      </c>
      <c r="M51" s="30">
        <f t="shared" si="3"/>
        <v>0</v>
      </c>
      <c r="N51" s="30">
        <f t="shared" si="4"/>
        <v>0</v>
      </c>
      <c r="O51" s="30">
        <f t="shared" si="5"/>
        <v>0</v>
      </c>
      <c r="P51" s="31">
        <f t="shared" si="6"/>
        <v>0</v>
      </c>
    </row>
    <row r="52" spans="1:16" s="44" customFormat="1" ht="13.2" x14ac:dyDescent="0.3">
      <c r="A52" s="27">
        <v>37</v>
      </c>
      <c r="B52" s="105" t="s">
        <v>27</v>
      </c>
      <c r="C52" s="28" t="s">
        <v>304</v>
      </c>
      <c r="D52" s="29" t="s">
        <v>87</v>
      </c>
      <c r="E52" s="34">
        <v>6</v>
      </c>
      <c r="F52" s="30">
        <v>0</v>
      </c>
      <c r="G52" s="30">
        <v>0</v>
      </c>
      <c r="H52" s="30">
        <f t="shared" si="0"/>
        <v>0</v>
      </c>
      <c r="I52" s="30">
        <v>0</v>
      </c>
      <c r="J52" s="30">
        <v>0</v>
      </c>
      <c r="K52" s="31">
        <f t="shared" si="1"/>
        <v>0</v>
      </c>
      <c r="L52" s="30">
        <f t="shared" si="2"/>
        <v>0</v>
      </c>
      <c r="M52" s="30">
        <f t="shared" si="3"/>
        <v>0</v>
      </c>
      <c r="N52" s="30">
        <f t="shared" si="4"/>
        <v>0</v>
      </c>
      <c r="O52" s="30">
        <f t="shared" si="5"/>
        <v>0</v>
      </c>
      <c r="P52" s="31">
        <f t="shared" si="6"/>
        <v>0</v>
      </c>
    </row>
    <row r="53" spans="1:16" s="44" customFormat="1" ht="52.8" x14ac:dyDescent="0.3">
      <c r="A53" s="27">
        <v>38</v>
      </c>
      <c r="B53" s="105" t="s">
        <v>27</v>
      </c>
      <c r="C53" s="28" t="s">
        <v>305</v>
      </c>
      <c r="D53" s="29" t="s">
        <v>38</v>
      </c>
      <c r="E53" s="34">
        <v>2</v>
      </c>
      <c r="F53" s="30">
        <v>0</v>
      </c>
      <c r="G53" s="30">
        <v>0</v>
      </c>
      <c r="H53" s="30">
        <f t="shared" si="0"/>
        <v>0</v>
      </c>
      <c r="I53" s="30">
        <v>0</v>
      </c>
      <c r="J53" s="30">
        <v>0</v>
      </c>
      <c r="K53" s="31">
        <f t="shared" si="1"/>
        <v>0</v>
      </c>
      <c r="L53" s="30">
        <f t="shared" si="2"/>
        <v>0</v>
      </c>
      <c r="M53" s="30">
        <f t="shared" si="3"/>
        <v>0</v>
      </c>
      <c r="N53" s="30">
        <f t="shared" si="4"/>
        <v>0</v>
      </c>
      <c r="O53" s="30">
        <f t="shared" si="5"/>
        <v>0</v>
      </c>
      <c r="P53" s="31">
        <f t="shared" si="6"/>
        <v>0</v>
      </c>
    </row>
    <row r="54" spans="1:16" s="44" customFormat="1" ht="39.6" x14ac:dyDescent="0.3">
      <c r="A54" s="27">
        <v>39</v>
      </c>
      <c r="B54" s="105" t="s">
        <v>27</v>
      </c>
      <c r="C54" s="28" t="s">
        <v>306</v>
      </c>
      <c r="D54" s="29" t="s">
        <v>24</v>
      </c>
      <c r="E54" s="34">
        <v>399.59</v>
      </c>
      <c r="F54" s="30">
        <v>0</v>
      </c>
      <c r="G54" s="30">
        <v>0</v>
      </c>
      <c r="H54" s="30">
        <f t="shared" si="0"/>
        <v>0</v>
      </c>
      <c r="I54" s="30">
        <v>0</v>
      </c>
      <c r="J54" s="30">
        <v>0</v>
      </c>
      <c r="K54" s="31">
        <f t="shared" si="1"/>
        <v>0</v>
      </c>
      <c r="L54" s="30">
        <f t="shared" si="2"/>
        <v>0</v>
      </c>
      <c r="M54" s="30">
        <f t="shared" si="3"/>
        <v>0</v>
      </c>
      <c r="N54" s="30">
        <f t="shared" si="4"/>
        <v>0</v>
      </c>
      <c r="O54" s="30">
        <f t="shared" si="5"/>
        <v>0</v>
      </c>
      <c r="P54" s="31">
        <f t="shared" si="6"/>
        <v>0</v>
      </c>
    </row>
    <row r="55" spans="1:16" s="44" customFormat="1" ht="26.4" x14ac:dyDescent="0.3">
      <c r="A55" s="27">
        <v>40</v>
      </c>
      <c r="B55" s="105" t="s">
        <v>27</v>
      </c>
      <c r="C55" s="28" t="s">
        <v>307</v>
      </c>
      <c r="D55" s="29" t="s">
        <v>38</v>
      </c>
      <c r="E55" s="34">
        <v>1</v>
      </c>
      <c r="F55" s="30">
        <v>0</v>
      </c>
      <c r="G55" s="30">
        <v>0</v>
      </c>
      <c r="H55" s="30">
        <f t="shared" si="0"/>
        <v>0</v>
      </c>
      <c r="I55" s="30">
        <v>0</v>
      </c>
      <c r="J55" s="30">
        <v>0</v>
      </c>
      <c r="K55" s="31">
        <f t="shared" si="1"/>
        <v>0</v>
      </c>
      <c r="L55" s="30">
        <f t="shared" si="2"/>
        <v>0</v>
      </c>
      <c r="M55" s="30">
        <f t="shared" si="3"/>
        <v>0</v>
      </c>
      <c r="N55" s="30">
        <f t="shared" si="4"/>
        <v>0</v>
      </c>
      <c r="O55" s="30">
        <f t="shared" si="5"/>
        <v>0</v>
      </c>
      <c r="P55" s="31">
        <f t="shared" si="6"/>
        <v>0</v>
      </c>
    </row>
    <row r="56" spans="1:16" s="44" customFormat="1" ht="13.2" x14ac:dyDescent="0.3">
      <c r="A56" s="27">
        <v>41</v>
      </c>
      <c r="B56" s="105" t="s">
        <v>27</v>
      </c>
      <c r="C56" s="28" t="s">
        <v>98</v>
      </c>
      <c r="D56" s="29" t="s">
        <v>38</v>
      </c>
      <c r="E56" s="34">
        <v>1</v>
      </c>
      <c r="F56" s="30">
        <v>0</v>
      </c>
      <c r="G56" s="30">
        <v>0</v>
      </c>
      <c r="H56" s="30">
        <f t="shared" si="0"/>
        <v>0</v>
      </c>
      <c r="I56" s="30">
        <v>0</v>
      </c>
      <c r="J56" s="30">
        <v>0</v>
      </c>
      <c r="K56" s="31">
        <f>SUM(H56:J56)</f>
        <v>0</v>
      </c>
      <c r="L56" s="30">
        <f t="shared" si="2"/>
        <v>0</v>
      </c>
      <c r="M56" s="30">
        <f t="shared" si="3"/>
        <v>0</v>
      </c>
      <c r="N56" s="30">
        <f t="shared" si="4"/>
        <v>0</v>
      </c>
      <c r="O56" s="30">
        <f t="shared" si="5"/>
        <v>0</v>
      </c>
      <c r="P56" s="31">
        <f t="shared" si="6"/>
        <v>0</v>
      </c>
    </row>
    <row r="57" spans="1:16" s="44" customFormat="1" ht="13.2" x14ac:dyDescent="0.3">
      <c r="A57" s="27">
        <v>42</v>
      </c>
      <c r="B57" s="105" t="s">
        <v>27</v>
      </c>
      <c r="C57" s="28" t="s">
        <v>308</v>
      </c>
      <c r="D57" s="29" t="s">
        <v>38</v>
      </c>
      <c r="E57" s="34">
        <v>1</v>
      </c>
      <c r="F57" s="30">
        <v>0</v>
      </c>
      <c r="G57" s="30">
        <v>0</v>
      </c>
      <c r="H57" s="30">
        <f t="shared" si="0"/>
        <v>0</v>
      </c>
      <c r="I57" s="30">
        <v>0</v>
      </c>
      <c r="J57" s="30">
        <v>0</v>
      </c>
      <c r="K57" s="31">
        <f t="shared" si="1"/>
        <v>0</v>
      </c>
      <c r="L57" s="30">
        <f t="shared" si="2"/>
        <v>0</v>
      </c>
      <c r="M57" s="30">
        <f t="shared" si="3"/>
        <v>0</v>
      </c>
      <c r="N57" s="30">
        <f t="shared" si="4"/>
        <v>0</v>
      </c>
      <c r="O57" s="30">
        <f t="shared" si="5"/>
        <v>0</v>
      </c>
      <c r="P57" s="31">
        <f t="shared" si="6"/>
        <v>0</v>
      </c>
    </row>
    <row r="58" spans="1:16" s="49" customFormat="1" ht="14.4" x14ac:dyDescent="0.3">
      <c r="A58" s="47"/>
      <c r="B58" s="105"/>
      <c r="C58" s="24" t="s">
        <v>309</v>
      </c>
      <c r="D58" s="48"/>
      <c r="E58" s="151"/>
      <c r="F58" s="45"/>
      <c r="G58" s="39"/>
      <c r="H58" s="43"/>
      <c r="I58" s="39"/>
      <c r="J58" s="43"/>
      <c r="K58" s="41"/>
      <c r="L58" s="43"/>
      <c r="M58" s="39"/>
      <c r="N58" s="39"/>
      <c r="O58" s="39"/>
      <c r="P58" s="39"/>
    </row>
    <row r="59" spans="1:16" s="49" customFormat="1" ht="26.4" x14ac:dyDescent="0.3">
      <c r="A59" s="27">
        <v>43</v>
      </c>
      <c r="B59" s="105" t="s">
        <v>27</v>
      </c>
      <c r="C59" s="28" t="s">
        <v>310</v>
      </c>
      <c r="D59" s="29" t="s">
        <v>292</v>
      </c>
      <c r="E59" s="34">
        <v>2237.73</v>
      </c>
      <c r="F59" s="30">
        <v>0</v>
      </c>
      <c r="G59" s="30">
        <v>0</v>
      </c>
      <c r="H59" s="30">
        <f t="shared" si="0"/>
        <v>0</v>
      </c>
      <c r="I59" s="30">
        <v>0</v>
      </c>
      <c r="J59" s="30">
        <v>0</v>
      </c>
      <c r="K59" s="31">
        <f t="shared" si="1"/>
        <v>0</v>
      </c>
      <c r="L59" s="30">
        <f t="shared" si="2"/>
        <v>0</v>
      </c>
      <c r="M59" s="30">
        <f t="shared" si="3"/>
        <v>0</v>
      </c>
      <c r="N59" s="30">
        <f t="shared" si="4"/>
        <v>0</v>
      </c>
      <c r="O59" s="30">
        <f t="shared" si="5"/>
        <v>0</v>
      </c>
      <c r="P59" s="31">
        <f t="shared" si="6"/>
        <v>0</v>
      </c>
    </row>
    <row r="60" spans="1:16" s="49" customFormat="1" ht="16.2" x14ac:dyDescent="0.3">
      <c r="A60" s="27">
        <v>44</v>
      </c>
      <c r="B60" s="105" t="s">
        <v>27</v>
      </c>
      <c r="C60" s="28" t="s">
        <v>311</v>
      </c>
      <c r="D60" s="29" t="s">
        <v>292</v>
      </c>
      <c r="E60" s="34">
        <v>223.77</v>
      </c>
      <c r="F60" s="30">
        <v>0</v>
      </c>
      <c r="G60" s="30">
        <v>0</v>
      </c>
      <c r="H60" s="30">
        <f t="shared" si="0"/>
        <v>0</v>
      </c>
      <c r="I60" s="30">
        <v>0</v>
      </c>
      <c r="J60" s="30">
        <v>0</v>
      </c>
      <c r="K60" s="31">
        <f t="shared" si="1"/>
        <v>0</v>
      </c>
      <c r="L60" s="30">
        <f t="shared" si="2"/>
        <v>0</v>
      </c>
      <c r="M60" s="30">
        <f t="shared" si="3"/>
        <v>0</v>
      </c>
      <c r="N60" s="30">
        <f t="shared" si="4"/>
        <v>0</v>
      </c>
      <c r="O60" s="30">
        <f t="shared" si="5"/>
        <v>0</v>
      </c>
      <c r="P60" s="31">
        <f t="shared" si="6"/>
        <v>0</v>
      </c>
    </row>
    <row r="61" spans="1:16" s="49" customFormat="1" ht="16.2" x14ac:dyDescent="0.3">
      <c r="A61" s="27">
        <v>45</v>
      </c>
      <c r="B61" s="105" t="s">
        <v>27</v>
      </c>
      <c r="C61" s="28" t="s">
        <v>312</v>
      </c>
      <c r="D61" s="29" t="s">
        <v>292</v>
      </c>
      <c r="E61" s="34">
        <v>71.930000000000007</v>
      </c>
      <c r="F61" s="30">
        <v>0</v>
      </c>
      <c r="G61" s="30">
        <v>0</v>
      </c>
      <c r="H61" s="30">
        <f t="shared" si="0"/>
        <v>0</v>
      </c>
      <c r="I61" s="30">
        <v>0</v>
      </c>
      <c r="J61" s="30">
        <v>0</v>
      </c>
      <c r="K61" s="31">
        <f t="shared" si="1"/>
        <v>0</v>
      </c>
      <c r="L61" s="30">
        <f t="shared" si="2"/>
        <v>0</v>
      </c>
      <c r="M61" s="30">
        <f t="shared" si="3"/>
        <v>0</v>
      </c>
      <c r="N61" s="30">
        <f t="shared" si="4"/>
        <v>0</v>
      </c>
      <c r="O61" s="30">
        <f t="shared" si="5"/>
        <v>0</v>
      </c>
      <c r="P61" s="31">
        <f t="shared" si="6"/>
        <v>0</v>
      </c>
    </row>
    <row r="62" spans="1:16" s="49" customFormat="1" ht="16.2" x14ac:dyDescent="0.3">
      <c r="A62" s="27">
        <v>46</v>
      </c>
      <c r="B62" s="105" t="s">
        <v>27</v>
      </c>
      <c r="C62" s="28" t="s">
        <v>313</v>
      </c>
      <c r="D62" s="29" t="s">
        <v>292</v>
      </c>
      <c r="E62" s="34">
        <v>479.51</v>
      </c>
      <c r="F62" s="30">
        <v>0</v>
      </c>
      <c r="G62" s="30">
        <v>0</v>
      </c>
      <c r="H62" s="30">
        <f t="shared" si="0"/>
        <v>0</v>
      </c>
      <c r="I62" s="30">
        <v>0</v>
      </c>
      <c r="J62" s="30">
        <v>0</v>
      </c>
      <c r="K62" s="31">
        <f t="shared" si="1"/>
        <v>0</v>
      </c>
      <c r="L62" s="30">
        <f t="shared" si="2"/>
        <v>0</v>
      </c>
      <c r="M62" s="30">
        <f t="shared" si="3"/>
        <v>0</v>
      </c>
      <c r="N62" s="30">
        <f t="shared" si="4"/>
        <v>0</v>
      </c>
      <c r="O62" s="30">
        <f t="shared" si="5"/>
        <v>0</v>
      </c>
      <c r="P62" s="31">
        <f t="shared" si="6"/>
        <v>0</v>
      </c>
    </row>
    <row r="63" spans="1:16" s="49" customFormat="1" ht="66" x14ac:dyDescent="0.3">
      <c r="A63" s="27">
        <v>47</v>
      </c>
      <c r="B63" s="105" t="s">
        <v>27</v>
      </c>
      <c r="C63" s="28" t="s">
        <v>153</v>
      </c>
      <c r="D63" s="29" t="s">
        <v>292</v>
      </c>
      <c r="E63" s="34">
        <v>1686.29</v>
      </c>
      <c r="F63" s="30">
        <v>0</v>
      </c>
      <c r="G63" s="30">
        <v>0</v>
      </c>
      <c r="H63" s="30">
        <f t="shared" si="0"/>
        <v>0</v>
      </c>
      <c r="I63" s="30">
        <v>0</v>
      </c>
      <c r="J63" s="30">
        <v>0</v>
      </c>
      <c r="K63" s="31">
        <f t="shared" si="1"/>
        <v>0</v>
      </c>
      <c r="L63" s="30">
        <f t="shared" si="2"/>
        <v>0</v>
      </c>
      <c r="M63" s="30">
        <f t="shared" si="3"/>
        <v>0</v>
      </c>
      <c r="N63" s="30">
        <f t="shared" si="4"/>
        <v>0</v>
      </c>
      <c r="O63" s="30">
        <f t="shared" si="5"/>
        <v>0</v>
      </c>
      <c r="P63" s="31">
        <f t="shared" si="6"/>
        <v>0</v>
      </c>
    </row>
    <row r="64" spans="1:16" s="49" customFormat="1" ht="16.2" x14ac:dyDescent="0.3">
      <c r="A64" s="27">
        <v>48</v>
      </c>
      <c r="B64" s="105" t="s">
        <v>27</v>
      </c>
      <c r="C64" s="28" t="s">
        <v>314</v>
      </c>
      <c r="D64" s="29" t="s">
        <v>292</v>
      </c>
      <c r="E64" s="34">
        <v>2401.13</v>
      </c>
      <c r="F64" s="30">
        <v>0</v>
      </c>
      <c r="G64" s="30">
        <v>0</v>
      </c>
      <c r="H64" s="30">
        <f t="shared" si="0"/>
        <v>0</v>
      </c>
      <c r="I64" s="30">
        <v>0</v>
      </c>
      <c r="J64" s="30">
        <v>0</v>
      </c>
      <c r="K64" s="31">
        <f t="shared" si="1"/>
        <v>0</v>
      </c>
      <c r="L64" s="30">
        <f t="shared" si="2"/>
        <v>0</v>
      </c>
      <c r="M64" s="30">
        <f t="shared" si="3"/>
        <v>0</v>
      </c>
      <c r="N64" s="30">
        <f t="shared" si="4"/>
        <v>0</v>
      </c>
      <c r="O64" s="30">
        <f t="shared" si="5"/>
        <v>0</v>
      </c>
      <c r="P64" s="31">
        <f t="shared" si="6"/>
        <v>0</v>
      </c>
    </row>
    <row r="65" spans="1:18" s="49" customFormat="1" ht="39.6" x14ac:dyDescent="0.3">
      <c r="A65" s="27">
        <v>49</v>
      </c>
      <c r="B65" s="105" t="s">
        <v>27</v>
      </c>
      <c r="C65" s="28" t="s">
        <v>315</v>
      </c>
      <c r="D65" s="29" t="s">
        <v>38</v>
      </c>
      <c r="E65" s="34">
        <v>1</v>
      </c>
      <c r="F65" s="30">
        <v>0</v>
      </c>
      <c r="G65" s="30">
        <v>0</v>
      </c>
      <c r="H65" s="30">
        <f t="shared" si="0"/>
        <v>0</v>
      </c>
      <c r="I65" s="30">
        <v>0</v>
      </c>
      <c r="J65" s="30">
        <v>0</v>
      </c>
      <c r="K65" s="31">
        <f t="shared" si="1"/>
        <v>0</v>
      </c>
      <c r="L65" s="30">
        <f t="shared" si="2"/>
        <v>0</v>
      </c>
      <c r="M65" s="30">
        <f t="shared" si="3"/>
        <v>0</v>
      </c>
      <c r="N65" s="30">
        <f t="shared" si="4"/>
        <v>0</v>
      </c>
      <c r="O65" s="30">
        <f t="shared" si="5"/>
        <v>0</v>
      </c>
      <c r="P65" s="31">
        <f t="shared" si="6"/>
        <v>0</v>
      </c>
    </row>
    <row r="66" spans="1:18" s="49" customFormat="1" ht="52.8" x14ac:dyDescent="0.3">
      <c r="A66" s="27">
        <v>50</v>
      </c>
      <c r="B66" s="105" t="s">
        <v>27</v>
      </c>
      <c r="C66" s="28" t="s">
        <v>316</v>
      </c>
      <c r="D66" s="29" t="s">
        <v>24</v>
      </c>
      <c r="E66" s="34">
        <v>399.59</v>
      </c>
      <c r="F66" s="30">
        <v>0</v>
      </c>
      <c r="G66" s="30">
        <v>0</v>
      </c>
      <c r="H66" s="30">
        <f t="shared" si="0"/>
        <v>0</v>
      </c>
      <c r="I66" s="30">
        <v>0</v>
      </c>
      <c r="J66" s="30">
        <v>0</v>
      </c>
      <c r="K66" s="31">
        <f t="shared" si="1"/>
        <v>0</v>
      </c>
      <c r="L66" s="30">
        <f t="shared" si="2"/>
        <v>0</v>
      </c>
      <c r="M66" s="30">
        <f t="shared" si="3"/>
        <v>0</v>
      </c>
      <c r="N66" s="30">
        <f t="shared" si="4"/>
        <v>0</v>
      </c>
      <c r="O66" s="30">
        <f t="shared" si="5"/>
        <v>0</v>
      </c>
      <c r="P66" s="31">
        <f t="shared" si="6"/>
        <v>0</v>
      </c>
    </row>
    <row r="67" spans="1:18" s="44" customFormat="1" ht="14.4" x14ac:dyDescent="0.3">
      <c r="A67" s="35"/>
      <c r="B67" s="105"/>
      <c r="C67" s="24" t="s">
        <v>317</v>
      </c>
      <c r="D67" s="50"/>
      <c r="E67" s="152"/>
      <c r="F67" s="45"/>
      <c r="G67" s="39"/>
      <c r="H67" s="43"/>
      <c r="I67" s="39"/>
      <c r="J67" s="43"/>
      <c r="K67" s="41"/>
      <c r="L67" s="43"/>
      <c r="M67" s="39"/>
      <c r="N67" s="39"/>
      <c r="O67" s="39"/>
      <c r="P67" s="39"/>
    </row>
    <row r="68" spans="1:18" s="44" customFormat="1" ht="171.6" x14ac:dyDescent="0.3">
      <c r="A68" s="27">
        <v>51</v>
      </c>
      <c r="B68" s="105" t="s">
        <v>27</v>
      </c>
      <c r="C68" s="28" t="s">
        <v>318</v>
      </c>
      <c r="D68" s="29" t="s">
        <v>24</v>
      </c>
      <c r="E68" s="34">
        <v>297.08</v>
      </c>
      <c r="F68" s="30">
        <v>0</v>
      </c>
      <c r="G68" s="30">
        <v>0</v>
      </c>
      <c r="H68" s="30">
        <f t="shared" si="0"/>
        <v>0</v>
      </c>
      <c r="I68" s="30">
        <v>0</v>
      </c>
      <c r="J68" s="30">
        <v>0</v>
      </c>
      <c r="K68" s="31">
        <f t="shared" si="1"/>
        <v>0</v>
      </c>
      <c r="L68" s="30">
        <f t="shared" si="2"/>
        <v>0</v>
      </c>
      <c r="M68" s="30">
        <f t="shared" si="3"/>
        <v>0</v>
      </c>
      <c r="N68" s="30">
        <f t="shared" si="4"/>
        <v>0</v>
      </c>
      <c r="O68" s="30">
        <f t="shared" si="5"/>
        <v>0</v>
      </c>
      <c r="P68" s="31">
        <f t="shared" si="6"/>
        <v>0</v>
      </c>
      <c r="R68" s="46"/>
    </row>
    <row r="69" spans="1:18" s="44" customFormat="1" ht="171.6" x14ac:dyDescent="0.3">
      <c r="A69" s="27">
        <v>52</v>
      </c>
      <c r="B69" s="105" t="s">
        <v>27</v>
      </c>
      <c r="C69" s="28" t="s">
        <v>319</v>
      </c>
      <c r="D69" s="29" t="s">
        <v>24</v>
      </c>
      <c r="E69" s="34">
        <v>36</v>
      </c>
      <c r="F69" s="30">
        <v>0</v>
      </c>
      <c r="G69" s="30">
        <v>0</v>
      </c>
      <c r="H69" s="30">
        <f t="shared" si="0"/>
        <v>0</v>
      </c>
      <c r="I69" s="30">
        <v>0</v>
      </c>
      <c r="J69" s="30">
        <v>0</v>
      </c>
      <c r="K69" s="31">
        <f t="shared" si="1"/>
        <v>0</v>
      </c>
      <c r="L69" s="30">
        <f t="shared" si="2"/>
        <v>0</v>
      </c>
      <c r="M69" s="30">
        <f t="shared" si="3"/>
        <v>0</v>
      </c>
      <c r="N69" s="30">
        <f t="shared" si="4"/>
        <v>0</v>
      </c>
      <c r="O69" s="30">
        <f t="shared" si="5"/>
        <v>0</v>
      </c>
      <c r="P69" s="31">
        <f t="shared" si="6"/>
        <v>0</v>
      </c>
    </row>
    <row r="70" spans="1:18" s="44" customFormat="1" ht="63.75" customHeight="1" x14ac:dyDescent="0.3">
      <c r="A70" s="27">
        <v>53</v>
      </c>
      <c r="B70" s="105" t="s">
        <v>27</v>
      </c>
      <c r="C70" s="28" t="s">
        <v>320</v>
      </c>
      <c r="D70" s="29" t="s">
        <v>24</v>
      </c>
      <c r="E70" s="34">
        <v>5</v>
      </c>
      <c r="F70" s="30">
        <v>0</v>
      </c>
      <c r="G70" s="30">
        <v>0</v>
      </c>
      <c r="H70" s="30">
        <f t="shared" si="0"/>
        <v>0</v>
      </c>
      <c r="I70" s="30">
        <v>0</v>
      </c>
      <c r="J70" s="30">
        <v>0</v>
      </c>
      <c r="K70" s="31">
        <f t="shared" si="1"/>
        <v>0</v>
      </c>
      <c r="L70" s="30">
        <f t="shared" si="2"/>
        <v>0</v>
      </c>
      <c r="M70" s="30">
        <f t="shared" si="3"/>
        <v>0</v>
      </c>
      <c r="N70" s="30">
        <f t="shared" si="4"/>
        <v>0</v>
      </c>
      <c r="O70" s="30">
        <f t="shared" si="5"/>
        <v>0</v>
      </c>
      <c r="P70" s="31">
        <f t="shared" si="6"/>
        <v>0</v>
      </c>
    </row>
    <row r="71" spans="1:18" s="44" customFormat="1" ht="184.8" x14ac:dyDescent="0.3">
      <c r="A71" s="27">
        <v>54</v>
      </c>
      <c r="B71" s="105" t="s">
        <v>27</v>
      </c>
      <c r="C71" s="28" t="s">
        <v>321</v>
      </c>
      <c r="D71" s="29" t="s">
        <v>38</v>
      </c>
      <c r="E71" s="34">
        <v>6</v>
      </c>
      <c r="F71" s="30">
        <v>0</v>
      </c>
      <c r="G71" s="30">
        <v>0</v>
      </c>
      <c r="H71" s="30">
        <f t="shared" si="0"/>
        <v>0</v>
      </c>
      <c r="I71" s="30">
        <v>0</v>
      </c>
      <c r="J71" s="30">
        <v>0</v>
      </c>
      <c r="K71" s="31">
        <f t="shared" si="1"/>
        <v>0</v>
      </c>
      <c r="L71" s="30">
        <f t="shared" si="2"/>
        <v>0</v>
      </c>
      <c r="M71" s="30">
        <f t="shared" si="3"/>
        <v>0</v>
      </c>
      <c r="N71" s="30">
        <f t="shared" si="4"/>
        <v>0</v>
      </c>
      <c r="O71" s="30">
        <f t="shared" si="5"/>
        <v>0</v>
      </c>
      <c r="P71" s="31">
        <f t="shared" si="6"/>
        <v>0</v>
      </c>
    </row>
    <row r="72" spans="1:18" s="44" customFormat="1" ht="13.2" x14ac:dyDescent="0.3">
      <c r="A72" s="27">
        <v>55</v>
      </c>
      <c r="B72" s="105" t="s">
        <v>27</v>
      </c>
      <c r="C72" s="28" t="s">
        <v>322</v>
      </c>
      <c r="D72" s="29" t="s">
        <v>38</v>
      </c>
      <c r="E72" s="34">
        <v>4</v>
      </c>
      <c r="F72" s="30">
        <v>0</v>
      </c>
      <c r="G72" s="30">
        <v>0</v>
      </c>
      <c r="H72" s="30">
        <f t="shared" si="0"/>
        <v>0</v>
      </c>
      <c r="I72" s="30">
        <v>0</v>
      </c>
      <c r="J72" s="30">
        <v>0</v>
      </c>
      <c r="K72" s="31">
        <f t="shared" si="1"/>
        <v>0</v>
      </c>
      <c r="L72" s="30">
        <f t="shared" si="2"/>
        <v>0</v>
      </c>
      <c r="M72" s="30">
        <f t="shared" si="3"/>
        <v>0</v>
      </c>
      <c r="N72" s="30">
        <f t="shared" si="4"/>
        <v>0</v>
      </c>
      <c r="O72" s="30">
        <f t="shared" si="5"/>
        <v>0</v>
      </c>
      <c r="P72" s="31">
        <f t="shared" si="6"/>
        <v>0</v>
      </c>
    </row>
    <row r="73" spans="1:18" s="44" customFormat="1" ht="13.2" x14ac:dyDescent="0.3">
      <c r="A73" s="27">
        <v>56</v>
      </c>
      <c r="B73" s="105" t="s">
        <v>27</v>
      </c>
      <c r="C73" s="28" t="s">
        <v>323</v>
      </c>
      <c r="D73" s="29" t="s">
        <v>38</v>
      </c>
      <c r="E73" s="34">
        <v>1</v>
      </c>
      <c r="F73" s="30">
        <v>0</v>
      </c>
      <c r="G73" s="30">
        <v>0</v>
      </c>
      <c r="H73" s="30">
        <f t="shared" si="0"/>
        <v>0</v>
      </c>
      <c r="I73" s="30">
        <v>0</v>
      </c>
      <c r="J73" s="30">
        <v>0</v>
      </c>
      <c r="K73" s="31">
        <f t="shared" si="1"/>
        <v>0</v>
      </c>
      <c r="L73" s="30">
        <f t="shared" si="2"/>
        <v>0</v>
      </c>
      <c r="M73" s="30">
        <f t="shared" si="3"/>
        <v>0</v>
      </c>
      <c r="N73" s="30">
        <f t="shared" si="4"/>
        <v>0</v>
      </c>
      <c r="O73" s="30">
        <f t="shared" si="5"/>
        <v>0</v>
      </c>
      <c r="P73" s="31">
        <f t="shared" si="6"/>
        <v>0</v>
      </c>
    </row>
    <row r="74" spans="1:18" s="44" customFormat="1" ht="13.2" x14ac:dyDescent="0.3">
      <c r="A74" s="27">
        <v>57</v>
      </c>
      <c r="B74" s="105" t="s">
        <v>27</v>
      </c>
      <c r="C74" s="28" t="s">
        <v>324</v>
      </c>
      <c r="D74" s="29" t="s">
        <v>325</v>
      </c>
      <c r="E74" s="34">
        <v>899.31</v>
      </c>
      <c r="F74" s="30">
        <v>0</v>
      </c>
      <c r="G74" s="30">
        <v>0</v>
      </c>
      <c r="H74" s="30">
        <f t="shared" si="0"/>
        <v>0</v>
      </c>
      <c r="I74" s="30">
        <v>0</v>
      </c>
      <c r="J74" s="30">
        <v>0</v>
      </c>
      <c r="K74" s="31">
        <f t="shared" si="1"/>
        <v>0</v>
      </c>
      <c r="L74" s="30">
        <f t="shared" si="2"/>
        <v>0</v>
      </c>
      <c r="M74" s="30">
        <f t="shared" si="3"/>
        <v>0</v>
      </c>
      <c r="N74" s="30">
        <f t="shared" si="4"/>
        <v>0</v>
      </c>
      <c r="O74" s="30">
        <f t="shared" si="5"/>
        <v>0</v>
      </c>
      <c r="P74" s="31">
        <f t="shared" si="6"/>
        <v>0</v>
      </c>
    </row>
    <row r="75" spans="1:18" s="44" customFormat="1" ht="13.2" x14ac:dyDescent="0.3">
      <c r="A75" s="27">
        <v>58</v>
      </c>
      <c r="B75" s="105" t="s">
        <v>27</v>
      </c>
      <c r="C75" s="28" t="s">
        <v>326</v>
      </c>
      <c r="D75" s="29" t="s">
        <v>84</v>
      </c>
      <c r="E75" s="34">
        <v>146.88999999999999</v>
      </c>
      <c r="F75" s="30">
        <v>0</v>
      </c>
      <c r="G75" s="30">
        <v>0</v>
      </c>
      <c r="H75" s="30">
        <f t="shared" si="0"/>
        <v>0</v>
      </c>
      <c r="I75" s="30">
        <v>0</v>
      </c>
      <c r="J75" s="30">
        <v>0</v>
      </c>
      <c r="K75" s="31">
        <f t="shared" si="1"/>
        <v>0</v>
      </c>
      <c r="L75" s="30">
        <f t="shared" si="2"/>
        <v>0</v>
      </c>
      <c r="M75" s="30">
        <f t="shared" si="3"/>
        <v>0</v>
      </c>
      <c r="N75" s="30">
        <f t="shared" si="4"/>
        <v>0</v>
      </c>
      <c r="O75" s="30">
        <f t="shared" si="5"/>
        <v>0</v>
      </c>
      <c r="P75" s="31">
        <f t="shared" si="6"/>
        <v>0</v>
      </c>
    </row>
    <row r="76" spans="1:18" s="44" customFormat="1" ht="26.4" x14ac:dyDescent="0.3">
      <c r="A76" s="27">
        <v>59</v>
      </c>
      <c r="B76" s="105" t="s">
        <v>27</v>
      </c>
      <c r="C76" s="28" t="s">
        <v>327</v>
      </c>
      <c r="D76" s="29" t="s">
        <v>38</v>
      </c>
      <c r="E76" s="34">
        <v>11</v>
      </c>
      <c r="F76" s="30">
        <v>0</v>
      </c>
      <c r="G76" s="30">
        <v>0</v>
      </c>
      <c r="H76" s="30">
        <f t="shared" si="0"/>
        <v>0</v>
      </c>
      <c r="I76" s="30">
        <v>0</v>
      </c>
      <c r="J76" s="30">
        <v>0</v>
      </c>
      <c r="K76" s="31">
        <f t="shared" si="1"/>
        <v>0</v>
      </c>
      <c r="L76" s="30">
        <f t="shared" si="2"/>
        <v>0</v>
      </c>
      <c r="M76" s="30">
        <f t="shared" si="3"/>
        <v>0</v>
      </c>
      <c r="N76" s="30">
        <f t="shared" si="4"/>
        <v>0</v>
      </c>
      <c r="O76" s="30">
        <f t="shared" si="5"/>
        <v>0</v>
      </c>
      <c r="P76" s="31">
        <f t="shared" si="6"/>
        <v>0</v>
      </c>
    </row>
    <row r="77" spans="1:18" s="44" customFormat="1" ht="110.25" customHeight="1" x14ac:dyDescent="0.3">
      <c r="A77" s="27">
        <v>60</v>
      </c>
      <c r="B77" s="105" t="s">
        <v>27</v>
      </c>
      <c r="C77" s="28" t="s">
        <v>91</v>
      </c>
      <c r="D77" s="29" t="s">
        <v>87</v>
      </c>
      <c r="E77" s="34">
        <v>32</v>
      </c>
      <c r="F77" s="30">
        <v>0</v>
      </c>
      <c r="G77" s="30">
        <v>0</v>
      </c>
      <c r="H77" s="30">
        <f t="shared" si="0"/>
        <v>0</v>
      </c>
      <c r="I77" s="30">
        <v>0</v>
      </c>
      <c r="J77" s="30">
        <v>0</v>
      </c>
      <c r="K77" s="31">
        <f t="shared" si="1"/>
        <v>0</v>
      </c>
      <c r="L77" s="30">
        <f t="shared" si="2"/>
        <v>0</v>
      </c>
      <c r="M77" s="30">
        <f t="shared" si="3"/>
        <v>0</v>
      </c>
      <c r="N77" s="30">
        <f t="shared" si="4"/>
        <v>0</v>
      </c>
      <c r="O77" s="30">
        <f t="shared" si="5"/>
        <v>0</v>
      </c>
      <c r="P77" s="31">
        <f t="shared" si="6"/>
        <v>0</v>
      </c>
    </row>
    <row r="78" spans="1:18" s="44" customFormat="1" ht="13.2" x14ac:dyDescent="0.3">
      <c r="A78" s="27">
        <v>61</v>
      </c>
      <c r="B78" s="105" t="s">
        <v>27</v>
      </c>
      <c r="C78" s="28" t="s">
        <v>302</v>
      </c>
      <c r="D78" s="29" t="s">
        <v>87</v>
      </c>
      <c r="E78" s="34">
        <v>5</v>
      </c>
      <c r="F78" s="30">
        <v>0</v>
      </c>
      <c r="G78" s="30">
        <v>0</v>
      </c>
      <c r="H78" s="30">
        <f t="shared" si="0"/>
        <v>0</v>
      </c>
      <c r="I78" s="30">
        <v>0</v>
      </c>
      <c r="J78" s="30">
        <v>0</v>
      </c>
      <c r="K78" s="31">
        <f t="shared" si="1"/>
        <v>0</v>
      </c>
      <c r="L78" s="30">
        <f t="shared" si="2"/>
        <v>0</v>
      </c>
      <c r="M78" s="30">
        <f t="shared" si="3"/>
        <v>0</v>
      </c>
      <c r="N78" s="30">
        <f t="shared" si="4"/>
        <v>0</v>
      </c>
      <c r="O78" s="30">
        <f t="shared" si="5"/>
        <v>0</v>
      </c>
      <c r="P78" s="31">
        <f t="shared" si="6"/>
        <v>0</v>
      </c>
    </row>
    <row r="79" spans="1:18" s="44" customFormat="1" ht="13.2" x14ac:dyDescent="0.3">
      <c r="A79" s="27">
        <v>62</v>
      </c>
      <c r="B79" s="105" t="s">
        <v>27</v>
      </c>
      <c r="C79" s="28" t="s">
        <v>328</v>
      </c>
      <c r="D79" s="29" t="s">
        <v>87</v>
      </c>
      <c r="E79" s="34">
        <v>4</v>
      </c>
      <c r="F79" s="30">
        <v>0</v>
      </c>
      <c r="G79" s="30">
        <v>0</v>
      </c>
      <c r="H79" s="30">
        <f t="shared" si="0"/>
        <v>0</v>
      </c>
      <c r="I79" s="30">
        <v>0</v>
      </c>
      <c r="J79" s="30">
        <v>0</v>
      </c>
      <c r="K79" s="31">
        <f t="shared" si="1"/>
        <v>0</v>
      </c>
      <c r="L79" s="30">
        <f t="shared" si="2"/>
        <v>0</v>
      </c>
      <c r="M79" s="30">
        <f t="shared" si="3"/>
        <v>0</v>
      </c>
      <c r="N79" s="30">
        <f t="shared" si="4"/>
        <v>0</v>
      </c>
      <c r="O79" s="30">
        <f t="shared" si="5"/>
        <v>0</v>
      </c>
      <c r="P79" s="31">
        <f t="shared" si="6"/>
        <v>0</v>
      </c>
    </row>
    <row r="80" spans="1:18" s="44" customFormat="1" ht="13.2" x14ac:dyDescent="0.3">
      <c r="A80" s="27">
        <v>63</v>
      </c>
      <c r="B80" s="105" t="s">
        <v>27</v>
      </c>
      <c r="C80" s="28" t="s">
        <v>304</v>
      </c>
      <c r="D80" s="29" t="s">
        <v>87</v>
      </c>
      <c r="E80" s="34">
        <v>12</v>
      </c>
      <c r="F80" s="30">
        <v>0</v>
      </c>
      <c r="G80" s="30">
        <v>0</v>
      </c>
      <c r="H80" s="30">
        <f t="shared" ref="H80:H83" si="7">ROUND(F80*G80,2)</f>
        <v>0</v>
      </c>
      <c r="I80" s="30">
        <v>0</v>
      </c>
      <c r="J80" s="30">
        <v>0</v>
      </c>
      <c r="K80" s="31">
        <f t="shared" ref="K80:K91" si="8">SUM(H80:J80)</f>
        <v>0</v>
      </c>
      <c r="L80" s="30">
        <f t="shared" ref="L80:L91" si="9">ROUND(E80*F80,2)</f>
        <v>0</v>
      </c>
      <c r="M80" s="30">
        <f t="shared" ref="M80:M91" si="10">ROUND(E80*H80,2)</f>
        <v>0</v>
      </c>
      <c r="N80" s="30">
        <f t="shared" ref="N80:N91" si="11">ROUND(E80*I80,2)</f>
        <v>0</v>
      </c>
      <c r="O80" s="30">
        <f t="shared" ref="O80:O91" si="12">ROUND(J80*E80,2)</f>
        <v>0</v>
      </c>
      <c r="P80" s="31">
        <f t="shared" ref="P80:P91" si="13">SUM(M80:O80)</f>
        <v>0</v>
      </c>
    </row>
    <row r="81" spans="1:16" s="44" customFormat="1" ht="26.4" x14ac:dyDescent="0.3">
      <c r="A81" s="27">
        <v>64</v>
      </c>
      <c r="B81" s="105" t="s">
        <v>27</v>
      </c>
      <c r="C81" s="28" t="s">
        <v>307</v>
      </c>
      <c r="D81" s="29" t="s">
        <v>38</v>
      </c>
      <c r="E81" s="34">
        <v>1</v>
      </c>
      <c r="F81" s="30">
        <v>0</v>
      </c>
      <c r="G81" s="30">
        <v>0</v>
      </c>
      <c r="H81" s="30">
        <f t="shared" si="7"/>
        <v>0</v>
      </c>
      <c r="I81" s="30">
        <v>0</v>
      </c>
      <c r="J81" s="30">
        <v>0</v>
      </c>
      <c r="K81" s="31">
        <f t="shared" si="8"/>
        <v>0</v>
      </c>
      <c r="L81" s="30">
        <f t="shared" si="9"/>
        <v>0</v>
      </c>
      <c r="M81" s="30">
        <f t="shared" si="10"/>
        <v>0</v>
      </c>
      <c r="N81" s="30">
        <f t="shared" si="11"/>
        <v>0</v>
      </c>
      <c r="O81" s="30">
        <f t="shared" si="12"/>
        <v>0</v>
      </c>
      <c r="P81" s="31">
        <f t="shared" si="13"/>
        <v>0</v>
      </c>
    </row>
    <row r="82" spans="1:16" s="44" customFormat="1" ht="13.2" x14ac:dyDescent="0.3">
      <c r="A82" s="27">
        <v>65</v>
      </c>
      <c r="B82" s="105" t="s">
        <v>27</v>
      </c>
      <c r="C82" s="28" t="s">
        <v>98</v>
      </c>
      <c r="D82" s="29" t="s">
        <v>38</v>
      </c>
      <c r="E82" s="34">
        <v>1</v>
      </c>
      <c r="F82" s="30">
        <v>0</v>
      </c>
      <c r="G82" s="30">
        <v>0</v>
      </c>
      <c r="H82" s="30">
        <f t="shared" si="7"/>
        <v>0</v>
      </c>
      <c r="I82" s="30">
        <v>0</v>
      </c>
      <c r="J82" s="30">
        <v>0</v>
      </c>
      <c r="K82" s="31">
        <f t="shared" si="8"/>
        <v>0</v>
      </c>
      <c r="L82" s="30">
        <f t="shared" si="9"/>
        <v>0</v>
      </c>
      <c r="M82" s="30">
        <f t="shared" si="10"/>
        <v>0</v>
      </c>
      <c r="N82" s="30">
        <f t="shared" si="11"/>
        <v>0</v>
      </c>
      <c r="O82" s="30">
        <f t="shared" si="12"/>
        <v>0</v>
      </c>
      <c r="P82" s="31">
        <f t="shared" si="13"/>
        <v>0</v>
      </c>
    </row>
    <row r="83" spans="1:16" s="44" customFormat="1" ht="13.2" x14ac:dyDescent="0.3">
      <c r="A83" s="27">
        <v>66</v>
      </c>
      <c r="B83" s="105" t="s">
        <v>27</v>
      </c>
      <c r="C83" s="28" t="s">
        <v>308</v>
      </c>
      <c r="D83" s="29" t="s">
        <v>38</v>
      </c>
      <c r="E83" s="34">
        <v>1</v>
      </c>
      <c r="F83" s="30">
        <v>0</v>
      </c>
      <c r="G83" s="30">
        <v>0</v>
      </c>
      <c r="H83" s="30">
        <f t="shared" si="7"/>
        <v>0</v>
      </c>
      <c r="I83" s="30">
        <v>0</v>
      </c>
      <c r="J83" s="30">
        <v>0</v>
      </c>
      <c r="K83" s="31">
        <f t="shared" si="8"/>
        <v>0</v>
      </c>
      <c r="L83" s="30">
        <f t="shared" si="9"/>
        <v>0</v>
      </c>
      <c r="M83" s="30">
        <f t="shared" si="10"/>
        <v>0</v>
      </c>
      <c r="N83" s="30">
        <f t="shared" si="11"/>
        <v>0</v>
      </c>
      <c r="O83" s="30">
        <f t="shared" si="12"/>
        <v>0</v>
      </c>
      <c r="P83" s="31">
        <f t="shared" si="13"/>
        <v>0</v>
      </c>
    </row>
    <row r="84" spans="1:16" s="44" customFormat="1" ht="13.2" x14ac:dyDescent="0.3">
      <c r="A84" s="27"/>
      <c r="B84" s="105" t="s">
        <v>27</v>
      </c>
      <c r="C84" s="28" t="s">
        <v>329</v>
      </c>
      <c r="D84" s="29"/>
      <c r="E84" s="34"/>
      <c r="F84" s="30"/>
      <c r="G84" s="30"/>
      <c r="H84" s="30"/>
      <c r="I84" s="30"/>
      <c r="J84" s="30"/>
      <c r="K84" s="31"/>
      <c r="L84" s="30"/>
      <c r="M84" s="30"/>
      <c r="N84" s="30"/>
      <c r="O84" s="30"/>
      <c r="P84" s="31"/>
    </row>
    <row r="85" spans="1:16" s="44" customFormat="1" ht="26.4" x14ac:dyDescent="0.3">
      <c r="A85" s="27">
        <v>67</v>
      </c>
      <c r="B85" s="105" t="s">
        <v>27</v>
      </c>
      <c r="C85" s="28" t="s">
        <v>330</v>
      </c>
      <c r="D85" s="29" t="s">
        <v>292</v>
      </c>
      <c r="E85" s="34">
        <v>1115.6500000000001</v>
      </c>
      <c r="F85" s="30">
        <v>0</v>
      </c>
      <c r="G85" s="30">
        <v>0</v>
      </c>
      <c r="H85" s="30">
        <f t="shared" ref="H85:H91" si="14">ROUND(F85*G85,2)</f>
        <v>0</v>
      </c>
      <c r="I85" s="30">
        <v>0</v>
      </c>
      <c r="J85" s="30">
        <v>0</v>
      </c>
      <c r="K85" s="31">
        <f t="shared" si="8"/>
        <v>0</v>
      </c>
      <c r="L85" s="30">
        <f t="shared" si="9"/>
        <v>0</v>
      </c>
      <c r="M85" s="30">
        <f t="shared" si="10"/>
        <v>0</v>
      </c>
      <c r="N85" s="30">
        <f t="shared" si="11"/>
        <v>0</v>
      </c>
      <c r="O85" s="30">
        <f t="shared" si="12"/>
        <v>0</v>
      </c>
      <c r="P85" s="31">
        <f t="shared" si="13"/>
        <v>0</v>
      </c>
    </row>
    <row r="86" spans="1:16" s="44" customFormat="1" ht="16.2" x14ac:dyDescent="0.3">
      <c r="A86" s="27">
        <v>68</v>
      </c>
      <c r="B86" s="105" t="s">
        <v>27</v>
      </c>
      <c r="C86" s="28" t="s">
        <v>311</v>
      </c>
      <c r="D86" s="29" t="s">
        <v>292</v>
      </c>
      <c r="E86" s="34">
        <v>111.56</v>
      </c>
      <c r="F86" s="30">
        <v>0</v>
      </c>
      <c r="G86" s="30">
        <v>0</v>
      </c>
      <c r="H86" s="30">
        <f t="shared" si="14"/>
        <v>0</v>
      </c>
      <c r="I86" s="30">
        <v>0</v>
      </c>
      <c r="J86" s="30">
        <v>0</v>
      </c>
      <c r="K86" s="31">
        <f t="shared" si="8"/>
        <v>0</v>
      </c>
      <c r="L86" s="30">
        <f t="shared" si="9"/>
        <v>0</v>
      </c>
      <c r="M86" s="30">
        <f t="shared" si="10"/>
        <v>0</v>
      </c>
      <c r="N86" s="30">
        <f t="shared" si="11"/>
        <v>0</v>
      </c>
      <c r="O86" s="30">
        <f t="shared" si="12"/>
        <v>0</v>
      </c>
      <c r="P86" s="31">
        <f t="shared" si="13"/>
        <v>0</v>
      </c>
    </row>
    <row r="87" spans="1:16" s="44" customFormat="1" ht="31.5" customHeight="1" x14ac:dyDescent="0.3">
      <c r="A87" s="27">
        <v>69</v>
      </c>
      <c r="B87" s="105" t="s">
        <v>27</v>
      </c>
      <c r="C87" s="28" t="s">
        <v>331</v>
      </c>
      <c r="D87" s="29" t="s">
        <v>292</v>
      </c>
      <c r="E87" s="34">
        <v>31.19</v>
      </c>
      <c r="F87" s="30">
        <v>0</v>
      </c>
      <c r="G87" s="30">
        <v>0</v>
      </c>
      <c r="H87" s="30">
        <f t="shared" si="14"/>
        <v>0</v>
      </c>
      <c r="I87" s="30">
        <v>0</v>
      </c>
      <c r="J87" s="30">
        <v>0</v>
      </c>
      <c r="K87" s="31">
        <f t="shared" si="8"/>
        <v>0</v>
      </c>
      <c r="L87" s="30">
        <f t="shared" si="9"/>
        <v>0</v>
      </c>
      <c r="M87" s="30">
        <f t="shared" si="10"/>
        <v>0</v>
      </c>
      <c r="N87" s="30">
        <f t="shared" si="11"/>
        <v>0</v>
      </c>
      <c r="O87" s="30">
        <f t="shared" si="12"/>
        <v>0</v>
      </c>
      <c r="P87" s="31">
        <f t="shared" si="13"/>
        <v>0</v>
      </c>
    </row>
    <row r="88" spans="1:16" s="44" customFormat="1" ht="66" x14ac:dyDescent="0.3">
      <c r="A88" s="27">
        <v>70</v>
      </c>
      <c r="B88" s="105" t="s">
        <v>27</v>
      </c>
      <c r="C88" s="28" t="s">
        <v>332</v>
      </c>
      <c r="D88" s="29" t="s">
        <v>292</v>
      </c>
      <c r="E88" s="34">
        <v>684.61</v>
      </c>
      <c r="F88" s="30">
        <v>0</v>
      </c>
      <c r="G88" s="30">
        <v>0</v>
      </c>
      <c r="H88" s="30">
        <f t="shared" si="14"/>
        <v>0</v>
      </c>
      <c r="I88" s="30">
        <v>0</v>
      </c>
      <c r="J88" s="30">
        <v>0</v>
      </c>
      <c r="K88" s="31">
        <f t="shared" si="8"/>
        <v>0</v>
      </c>
      <c r="L88" s="30">
        <f t="shared" si="9"/>
        <v>0</v>
      </c>
      <c r="M88" s="30">
        <f t="shared" si="10"/>
        <v>0</v>
      </c>
      <c r="N88" s="30">
        <f t="shared" si="11"/>
        <v>0</v>
      </c>
      <c r="O88" s="30">
        <f t="shared" si="12"/>
        <v>0</v>
      </c>
      <c r="P88" s="31">
        <f t="shared" si="13"/>
        <v>0</v>
      </c>
    </row>
    <row r="89" spans="1:16" s="44" customFormat="1" ht="16.2" x14ac:dyDescent="0.3">
      <c r="A89" s="27">
        <v>71</v>
      </c>
      <c r="B89" s="105" t="s">
        <v>27</v>
      </c>
      <c r="C89" s="28" t="s">
        <v>314</v>
      </c>
      <c r="D89" s="29" t="s">
        <v>292</v>
      </c>
      <c r="E89" s="34">
        <v>694.61</v>
      </c>
      <c r="F89" s="30">
        <v>0</v>
      </c>
      <c r="G89" s="30">
        <v>0</v>
      </c>
      <c r="H89" s="30">
        <f t="shared" si="14"/>
        <v>0</v>
      </c>
      <c r="I89" s="30">
        <v>0</v>
      </c>
      <c r="J89" s="30">
        <v>0</v>
      </c>
      <c r="K89" s="31">
        <f t="shared" si="8"/>
        <v>0</v>
      </c>
      <c r="L89" s="30">
        <f t="shared" si="9"/>
        <v>0</v>
      </c>
      <c r="M89" s="30">
        <f t="shared" si="10"/>
        <v>0</v>
      </c>
      <c r="N89" s="30">
        <f t="shared" si="11"/>
        <v>0</v>
      </c>
      <c r="O89" s="30">
        <f t="shared" si="12"/>
        <v>0</v>
      </c>
      <c r="P89" s="31">
        <f t="shared" si="13"/>
        <v>0</v>
      </c>
    </row>
    <row r="90" spans="1:16" s="44" customFormat="1" ht="39.6" x14ac:dyDescent="0.3">
      <c r="A90" s="27">
        <v>72</v>
      </c>
      <c r="B90" s="105" t="s">
        <v>27</v>
      </c>
      <c r="C90" s="28" t="s">
        <v>315</v>
      </c>
      <c r="D90" s="29" t="s">
        <v>38</v>
      </c>
      <c r="E90" s="34">
        <v>1</v>
      </c>
      <c r="F90" s="30">
        <v>0</v>
      </c>
      <c r="G90" s="30">
        <v>0</v>
      </c>
      <c r="H90" s="30">
        <f t="shared" si="14"/>
        <v>0</v>
      </c>
      <c r="I90" s="30">
        <v>0</v>
      </c>
      <c r="J90" s="30">
        <v>0</v>
      </c>
      <c r="K90" s="31">
        <f t="shared" si="8"/>
        <v>0</v>
      </c>
      <c r="L90" s="30">
        <f t="shared" si="9"/>
        <v>0</v>
      </c>
      <c r="M90" s="30">
        <f t="shared" si="10"/>
        <v>0</v>
      </c>
      <c r="N90" s="30">
        <f t="shared" si="11"/>
        <v>0</v>
      </c>
      <c r="O90" s="30">
        <f t="shared" si="12"/>
        <v>0</v>
      </c>
      <c r="P90" s="31">
        <f t="shared" si="13"/>
        <v>0</v>
      </c>
    </row>
    <row r="91" spans="1:16" s="44" customFormat="1" ht="52.8" x14ac:dyDescent="0.3">
      <c r="A91" s="27">
        <v>73</v>
      </c>
      <c r="B91" s="105" t="s">
        <v>27</v>
      </c>
      <c r="C91" s="28" t="s">
        <v>316</v>
      </c>
      <c r="D91" s="29" t="s">
        <v>24</v>
      </c>
      <c r="E91" s="34">
        <v>338.08</v>
      </c>
      <c r="F91" s="30">
        <v>0</v>
      </c>
      <c r="G91" s="30">
        <v>0</v>
      </c>
      <c r="H91" s="30">
        <f t="shared" si="14"/>
        <v>0</v>
      </c>
      <c r="I91" s="30">
        <v>0</v>
      </c>
      <c r="J91" s="30">
        <v>0</v>
      </c>
      <c r="K91" s="31">
        <f t="shared" si="8"/>
        <v>0</v>
      </c>
      <c r="L91" s="30">
        <f t="shared" si="9"/>
        <v>0</v>
      </c>
      <c r="M91" s="30">
        <f t="shared" si="10"/>
        <v>0</v>
      </c>
      <c r="N91" s="30">
        <f t="shared" si="11"/>
        <v>0</v>
      </c>
      <c r="O91" s="30">
        <f t="shared" si="12"/>
        <v>0</v>
      </c>
      <c r="P91" s="31">
        <f t="shared" si="13"/>
        <v>0</v>
      </c>
    </row>
    <row r="92" spans="1:16" s="51" customFormat="1" ht="13.2" x14ac:dyDescent="0.25">
      <c r="A92" s="27"/>
      <c r="B92" s="23"/>
      <c r="C92" s="28"/>
      <c r="D92" s="29"/>
      <c r="E92" s="34"/>
      <c r="F92" s="30"/>
      <c r="G92" s="30"/>
      <c r="H92" s="30"/>
      <c r="I92" s="30"/>
      <c r="J92" s="30"/>
      <c r="K92" s="31"/>
      <c r="L92" s="30"/>
      <c r="M92" s="30"/>
      <c r="N92" s="30"/>
      <c r="O92" s="30"/>
      <c r="P92" s="31"/>
    </row>
    <row r="93" spans="1:16" s="58" customFormat="1" ht="13.5" customHeight="1" x14ac:dyDescent="0.25">
      <c r="A93" s="23"/>
      <c r="B93" s="160" t="s">
        <v>557</v>
      </c>
      <c r="C93" s="161"/>
      <c r="D93" s="161"/>
      <c r="E93" s="161"/>
      <c r="F93" s="161"/>
      <c r="G93" s="161"/>
      <c r="H93" s="161"/>
      <c r="I93" s="161"/>
      <c r="J93" s="161"/>
      <c r="K93" s="162"/>
      <c r="L93" s="103">
        <f>SUM(L15:L92)</f>
        <v>0</v>
      </c>
      <c r="M93" s="103">
        <f>SUM(M15:M92)</f>
        <v>0</v>
      </c>
      <c r="N93" s="103">
        <f>SUM(N15:N92)</f>
        <v>0</v>
      </c>
      <c r="O93" s="103">
        <f>SUM(O15:O92)</f>
        <v>0</v>
      </c>
      <c r="P93" s="103">
        <f>SUM(P15:P92)</f>
        <v>0</v>
      </c>
    </row>
    <row r="94" spans="1:16" s="58" customFormat="1" ht="13.2" x14ac:dyDescent="0.25">
      <c r="A94" s="52"/>
      <c r="B94" s="52"/>
      <c r="C94" s="53"/>
      <c r="D94" s="54"/>
      <c r="E94" s="52"/>
      <c r="F94" s="52"/>
      <c r="G94" s="55"/>
      <c r="H94" s="56"/>
      <c r="I94" s="56"/>
      <c r="J94" s="56"/>
      <c r="K94" s="57"/>
      <c r="L94" s="59"/>
      <c r="M94" s="59"/>
      <c r="N94" s="59"/>
      <c r="O94" s="59"/>
      <c r="P94" s="60"/>
    </row>
    <row r="95" spans="1:16" ht="17.25" customHeight="1" x14ac:dyDescent="0.3">
      <c r="A95" s="6" t="s">
        <v>8</v>
      </c>
      <c r="B95" s="9"/>
    </row>
    <row r="96" spans="1:16" x14ac:dyDescent="0.3">
      <c r="B96" s="11"/>
      <c r="C96" s="159" t="s">
        <v>9</v>
      </c>
      <c r="D96" s="159"/>
      <c r="E96" s="159"/>
      <c r="F96" s="159"/>
      <c r="G96" s="159"/>
      <c r="H96" s="159"/>
      <c r="I96" s="159"/>
      <c r="J96" s="159"/>
      <c r="K96" s="159"/>
      <c r="L96" s="159"/>
      <c r="M96" s="159"/>
      <c r="N96" s="159"/>
      <c r="O96" s="159"/>
      <c r="P96" s="159"/>
    </row>
    <row r="97" spans="1:16" x14ac:dyDescent="0.3">
      <c r="B97" s="11"/>
      <c r="C97" s="8"/>
      <c r="D97" s="8"/>
      <c r="E97" s="8"/>
      <c r="F97" s="8"/>
      <c r="G97" s="8"/>
      <c r="H97" s="8"/>
      <c r="I97" s="8"/>
      <c r="J97" s="8"/>
      <c r="K97" s="8"/>
      <c r="L97" s="8"/>
      <c r="M97" s="8"/>
      <c r="N97" s="8"/>
      <c r="O97" s="8"/>
      <c r="P97" s="8"/>
    </row>
    <row r="98" spans="1:16" x14ac:dyDescent="0.3">
      <c r="A98" s="6" t="s">
        <v>558</v>
      </c>
      <c r="B98" s="4"/>
      <c r="H98" s="7"/>
    </row>
    <row r="99" spans="1:16" x14ac:dyDescent="0.3">
      <c r="A99" s="6"/>
      <c r="B99" s="4"/>
      <c r="H99" s="7"/>
    </row>
    <row r="100" spans="1:16" x14ac:dyDescent="0.3">
      <c r="A100" s="6" t="s">
        <v>10</v>
      </c>
      <c r="B100" s="9"/>
    </row>
    <row r="101" spans="1:16" x14ac:dyDescent="0.3">
      <c r="B101" s="11"/>
      <c r="C101" s="159" t="s">
        <v>9</v>
      </c>
      <c r="D101" s="159"/>
      <c r="E101" s="159"/>
      <c r="F101" s="159"/>
      <c r="G101" s="159"/>
      <c r="H101" s="159"/>
      <c r="I101" s="159"/>
      <c r="J101" s="159"/>
      <c r="K101" s="159"/>
      <c r="L101" s="159"/>
      <c r="M101" s="159"/>
      <c r="N101" s="159"/>
      <c r="O101" s="159"/>
      <c r="P101" s="159"/>
    </row>
    <row r="102" spans="1:16" x14ac:dyDescent="0.3">
      <c r="B102" s="11"/>
      <c r="C102" s="8"/>
      <c r="D102" s="8"/>
      <c r="E102" s="8"/>
      <c r="F102" s="8"/>
      <c r="G102" s="8"/>
      <c r="H102" s="8"/>
      <c r="I102" s="8"/>
      <c r="J102" s="8"/>
      <c r="K102" s="8"/>
      <c r="L102" s="8"/>
      <c r="M102" s="8"/>
      <c r="N102" s="8"/>
      <c r="O102" s="8"/>
      <c r="P102" s="8"/>
    </row>
    <row r="103" spans="1:16" x14ac:dyDescent="0.3">
      <c r="B103" s="11"/>
      <c r="C103" s="11"/>
      <c r="D103" s="11"/>
      <c r="E103" s="11"/>
      <c r="F103" s="11"/>
      <c r="G103" s="11"/>
      <c r="H103" s="11"/>
      <c r="I103" s="11"/>
      <c r="J103" s="11"/>
      <c r="K103" s="11"/>
      <c r="L103" s="11"/>
      <c r="M103" s="11"/>
      <c r="N103" s="11"/>
      <c r="O103" s="11"/>
      <c r="P103" s="11"/>
    </row>
  </sheetData>
  <mergeCells count="15">
    <mergeCell ref="C96:P96"/>
    <mergeCell ref="C101:P101"/>
    <mergeCell ref="B93:K93"/>
    <mergeCell ref="A2:P2"/>
    <mergeCell ref="A3:P3"/>
    <mergeCell ref="A4:P4"/>
    <mergeCell ref="A6:P6"/>
    <mergeCell ref="A13:A14"/>
    <mergeCell ref="B13:B14"/>
    <mergeCell ref="C13:C14"/>
    <mergeCell ref="D13:D14"/>
    <mergeCell ref="E13:E14"/>
    <mergeCell ref="H11:I11"/>
    <mergeCell ref="F13:K13"/>
    <mergeCell ref="L13:P1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Nr.2
Lietus kanalizācijas tīkli LKT&amp;R&amp;P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E849-15D1-48C2-8D89-3A1708A4A14B}">
  <dimension ref="A2:R154"/>
  <sheetViews>
    <sheetView showGridLines="0" showRuler="0" zoomScaleNormal="100" zoomScaleSheetLayoutView="100" zoomScalePageLayoutView="115" workbookViewId="0">
      <selection activeCell="H17" sqref="H17"/>
    </sheetView>
  </sheetViews>
  <sheetFormatPr defaultColWidth="9.109375" defaultRowHeight="15.6" x14ac:dyDescent="0.3"/>
  <cols>
    <col min="1" max="1" width="6.5546875" style="1" customWidth="1"/>
    <col min="2" max="2" width="5.6640625" style="1" customWidth="1"/>
    <col min="3" max="3" width="33.33203125" style="1" customWidth="1"/>
    <col min="4" max="4" width="9" style="1" customWidth="1"/>
    <col min="5" max="5" width="6.6640625" style="1" customWidth="1"/>
    <col min="6" max="6" width="9" style="1" customWidth="1"/>
    <col min="7" max="7" width="6.5546875" style="1" customWidth="1"/>
    <col min="8" max="8" width="8.44140625" style="1" customWidth="1"/>
    <col min="9" max="9" width="7.33203125" style="1" customWidth="1"/>
    <col min="10" max="10" width="8" style="1" customWidth="1"/>
    <col min="11" max="11" width="8.6640625" style="1" customWidth="1"/>
    <col min="12" max="12" width="8" style="1" customWidth="1"/>
    <col min="13" max="13" width="7" style="1" customWidth="1"/>
    <col min="14" max="14" width="7.88671875" style="1" bestFit="1" customWidth="1"/>
    <col min="15" max="15" width="9.88671875" style="1" customWidth="1"/>
    <col min="16" max="16" width="10.109375" style="1" customWidth="1"/>
    <col min="17" max="17" width="8.6640625" style="1" bestFit="1" customWidth="1"/>
    <col min="18" max="16384" width="9.109375" style="1"/>
  </cols>
  <sheetData>
    <row r="2" spans="1:17" ht="33.75" customHeight="1" x14ac:dyDescent="0.3">
      <c r="A2" s="156" t="s">
        <v>163</v>
      </c>
      <c r="B2" s="156"/>
      <c r="C2" s="156"/>
      <c r="D2" s="156"/>
      <c r="E2" s="156"/>
      <c r="F2" s="156"/>
      <c r="G2" s="156"/>
      <c r="H2" s="156"/>
      <c r="I2" s="156"/>
      <c r="J2" s="156"/>
      <c r="K2" s="156"/>
      <c r="L2" s="156"/>
      <c r="M2" s="156"/>
      <c r="N2" s="156"/>
      <c r="O2" s="156"/>
      <c r="P2" s="156"/>
      <c r="Q2" s="156"/>
    </row>
    <row r="3" spans="1:17" x14ac:dyDescent="0.3">
      <c r="A3" s="167" t="s">
        <v>164</v>
      </c>
      <c r="B3" s="167"/>
      <c r="C3" s="167"/>
      <c r="D3" s="167"/>
      <c r="E3" s="167"/>
      <c r="F3" s="167"/>
      <c r="G3" s="167"/>
      <c r="H3" s="167"/>
      <c r="I3" s="167"/>
      <c r="J3" s="167"/>
      <c r="K3" s="167"/>
      <c r="L3" s="167"/>
      <c r="M3" s="167"/>
      <c r="N3" s="167"/>
      <c r="O3" s="167"/>
      <c r="P3" s="167"/>
      <c r="Q3" s="167"/>
    </row>
    <row r="4" spans="1:17" x14ac:dyDescent="0.3">
      <c r="A4" s="168" t="s">
        <v>14</v>
      </c>
      <c r="B4" s="168"/>
      <c r="C4" s="168"/>
      <c r="D4" s="168"/>
      <c r="E4" s="168"/>
      <c r="F4" s="168"/>
      <c r="G4" s="168"/>
      <c r="H4" s="168"/>
      <c r="I4" s="168"/>
      <c r="J4" s="168"/>
      <c r="K4" s="168"/>
      <c r="L4" s="168"/>
      <c r="M4" s="168"/>
      <c r="N4" s="168"/>
      <c r="O4" s="168"/>
      <c r="P4" s="168"/>
      <c r="Q4" s="168"/>
    </row>
    <row r="5" spans="1:17" x14ac:dyDescent="0.3">
      <c r="E5" s="2"/>
    </row>
    <row r="6" spans="1:17" ht="40.5" customHeight="1" x14ac:dyDescent="0.3">
      <c r="A6" s="154" t="s">
        <v>22</v>
      </c>
      <c r="B6" s="154"/>
      <c r="C6" s="154"/>
      <c r="D6" s="154"/>
      <c r="E6" s="154"/>
      <c r="F6" s="154"/>
      <c r="G6" s="154"/>
      <c r="H6" s="154"/>
      <c r="I6" s="154"/>
      <c r="J6" s="154"/>
      <c r="K6" s="154"/>
      <c r="L6" s="154"/>
      <c r="M6" s="154"/>
      <c r="N6" s="154"/>
      <c r="O6" s="154"/>
      <c r="P6" s="154"/>
      <c r="Q6" s="154"/>
    </row>
    <row r="7" spans="1:17" x14ac:dyDescent="0.3">
      <c r="A7" s="5" t="s">
        <v>21</v>
      </c>
      <c r="E7" s="2"/>
    </row>
    <row r="8" spans="1:17" x14ac:dyDescent="0.3">
      <c r="A8" s="1" t="s">
        <v>19</v>
      </c>
      <c r="E8" s="2"/>
    </row>
    <row r="9" spans="1:17" x14ac:dyDescent="0.3">
      <c r="A9" s="1" t="s">
        <v>20</v>
      </c>
      <c r="E9" s="2"/>
    </row>
    <row r="10" spans="1:17" x14ac:dyDescent="0.3">
      <c r="E10" s="2"/>
    </row>
    <row r="11" spans="1:17" x14ac:dyDescent="0.3">
      <c r="A11" s="1" t="s">
        <v>560</v>
      </c>
      <c r="E11" s="2"/>
      <c r="J11" s="165">
        <f>Q141</f>
        <v>0</v>
      </c>
      <c r="K11" s="165"/>
      <c r="L11" s="14" t="s">
        <v>162</v>
      </c>
    </row>
    <row r="12" spans="1:17" x14ac:dyDescent="0.3">
      <c r="A12" s="3"/>
    </row>
    <row r="13" spans="1:17" s="20" customFormat="1" ht="18" customHeight="1" x14ac:dyDescent="0.25">
      <c r="A13" s="163" t="s">
        <v>0</v>
      </c>
      <c r="B13" s="163" t="s">
        <v>15</v>
      </c>
      <c r="C13" s="169" t="s">
        <v>11</v>
      </c>
      <c r="D13" s="171"/>
      <c r="E13" s="163" t="s">
        <v>18</v>
      </c>
      <c r="F13" s="163" t="s">
        <v>1</v>
      </c>
      <c r="G13" s="169" t="s">
        <v>2</v>
      </c>
      <c r="H13" s="170"/>
      <c r="I13" s="170"/>
      <c r="J13" s="170"/>
      <c r="K13" s="170"/>
      <c r="L13" s="171"/>
      <c r="M13" s="169" t="s">
        <v>3</v>
      </c>
      <c r="N13" s="170"/>
      <c r="O13" s="170"/>
      <c r="P13" s="170"/>
      <c r="Q13" s="171"/>
    </row>
    <row r="14" spans="1:17" s="20" customFormat="1" ht="52.8" x14ac:dyDescent="0.25">
      <c r="A14" s="164"/>
      <c r="B14" s="164"/>
      <c r="C14" s="172"/>
      <c r="D14" s="173"/>
      <c r="E14" s="164"/>
      <c r="F14" s="164"/>
      <c r="G14" s="21" t="s">
        <v>4</v>
      </c>
      <c r="H14" s="21" t="s">
        <v>193</v>
      </c>
      <c r="I14" s="21" t="s">
        <v>5</v>
      </c>
      <c r="J14" s="21" t="s">
        <v>17</v>
      </c>
      <c r="K14" s="21" t="s">
        <v>503</v>
      </c>
      <c r="L14" s="21" t="s">
        <v>6</v>
      </c>
      <c r="M14" s="21" t="s">
        <v>16</v>
      </c>
      <c r="N14" s="21" t="s">
        <v>5</v>
      </c>
      <c r="O14" s="21" t="s">
        <v>17</v>
      </c>
      <c r="P14" s="21" t="s">
        <v>503</v>
      </c>
      <c r="Q14" s="21" t="s">
        <v>7</v>
      </c>
    </row>
    <row r="15" spans="1:17" s="15" customFormat="1" ht="13.2" x14ac:dyDescent="0.3">
      <c r="A15" s="104"/>
      <c r="B15" s="105"/>
      <c r="C15" s="106" t="s">
        <v>26</v>
      </c>
      <c r="D15" s="107"/>
      <c r="E15" s="107"/>
      <c r="F15" s="105"/>
      <c r="G15" s="30"/>
      <c r="H15" s="30"/>
      <c r="I15" s="30"/>
      <c r="J15" s="30"/>
      <c r="K15" s="30"/>
      <c r="L15" s="30"/>
      <c r="M15" s="30"/>
      <c r="N15" s="30"/>
      <c r="O15" s="30"/>
      <c r="P15" s="30"/>
      <c r="Q15" s="30"/>
    </row>
    <row r="16" spans="1:17" s="15" customFormat="1" ht="52.8" x14ac:dyDescent="0.3">
      <c r="A16" s="104">
        <f>A15+1</f>
        <v>1</v>
      </c>
      <c r="B16" s="105" t="s">
        <v>27</v>
      </c>
      <c r="C16" s="108" t="s">
        <v>28</v>
      </c>
      <c r="D16" s="107" t="s">
        <v>29</v>
      </c>
      <c r="E16" s="107" t="s">
        <v>24</v>
      </c>
      <c r="F16" s="105">
        <v>373</v>
      </c>
      <c r="G16" s="30">
        <v>0</v>
      </c>
      <c r="H16" s="30">
        <v>0</v>
      </c>
      <c r="I16" s="30">
        <f t="shared" ref="I16:I79" si="0">ROUND(G16*H16,2)</f>
        <v>0</v>
      </c>
      <c r="J16" s="30">
        <v>0</v>
      </c>
      <c r="K16" s="30">
        <v>0</v>
      </c>
      <c r="L16" s="30">
        <f t="shared" ref="L16:L78" si="1">SUM(I16:K16)</f>
        <v>0</v>
      </c>
      <c r="M16" s="30">
        <f t="shared" ref="M16:M78" si="2">ROUND(G16*F16,2)</f>
        <v>0</v>
      </c>
      <c r="N16" s="30">
        <f t="shared" ref="N16:N78" si="3">ROUND(I16*F16,2)</f>
        <v>0</v>
      </c>
      <c r="O16" s="30">
        <f t="shared" ref="O16:O78" si="4">ROUND(J16*F16,2)</f>
        <v>0</v>
      </c>
      <c r="P16" s="30">
        <f t="shared" ref="P16:P78" si="5">ROUND(K16*F16,2)</f>
        <v>0</v>
      </c>
      <c r="Q16" s="30">
        <f t="shared" ref="Q16:Q78" si="6">SUM(N16:P16)</f>
        <v>0</v>
      </c>
    </row>
    <row r="17" spans="1:17" s="15" customFormat="1" ht="52.8" x14ac:dyDescent="0.3">
      <c r="A17" s="104">
        <f>A16+1</f>
        <v>2</v>
      </c>
      <c r="B17" s="105" t="s">
        <v>27</v>
      </c>
      <c r="C17" s="108" t="s">
        <v>30</v>
      </c>
      <c r="D17" s="107" t="s">
        <v>31</v>
      </c>
      <c r="E17" s="107" t="s">
        <v>24</v>
      </c>
      <c r="F17" s="105">
        <v>32</v>
      </c>
      <c r="G17" s="30">
        <v>0</v>
      </c>
      <c r="H17" s="30">
        <v>0</v>
      </c>
      <c r="I17" s="30">
        <f t="shared" si="0"/>
        <v>0</v>
      </c>
      <c r="J17" s="30">
        <v>0</v>
      </c>
      <c r="K17" s="30">
        <v>0</v>
      </c>
      <c r="L17" s="30">
        <f t="shared" si="1"/>
        <v>0</v>
      </c>
      <c r="M17" s="30">
        <f t="shared" si="2"/>
        <v>0</v>
      </c>
      <c r="N17" s="30">
        <f t="shared" si="3"/>
        <v>0</v>
      </c>
      <c r="O17" s="30">
        <f t="shared" si="4"/>
        <v>0</v>
      </c>
      <c r="P17" s="30">
        <f t="shared" si="5"/>
        <v>0</v>
      </c>
      <c r="Q17" s="30">
        <f t="shared" si="6"/>
        <v>0</v>
      </c>
    </row>
    <row r="18" spans="1:17" s="15" customFormat="1" ht="39.6" x14ac:dyDescent="0.3">
      <c r="A18" s="104">
        <f>A17+1</f>
        <v>3</v>
      </c>
      <c r="B18" s="105" t="s">
        <v>27</v>
      </c>
      <c r="C18" s="108" t="s">
        <v>32</v>
      </c>
      <c r="D18" s="107" t="s">
        <v>33</v>
      </c>
      <c r="E18" s="107" t="s">
        <v>24</v>
      </c>
      <c r="F18" s="105">
        <v>19</v>
      </c>
      <c r="G18" s="30">
        <v>0</v>
      </c>
      <c r="H18" s="30">
        <v>0</v>
      </c>
      <c r="I18" s="30">
        <f t="shared" si="0"/>
        <v>0</v>
      </c>
      <c r="J18" s="30">
        <v>0</v>
      </c>
      <c r="K18" s="30">
        <v>0</v>
      </c>
      <c r="L18" s="30">
        <f t="shared" si="1"/>
        <v>0</v>
      </c>
      <c r="M18" s="30">
        <f t="shared" si="2"/>
        <v>0</v>
      </c>
      <c r="N18" s="30">
        <f t="shared" si="3"/>
        <v>0</v>
      </c>
      <c r="O18" s="30">
        <f t="shared" si="4"/>
        <v>0</v>
      </c>
      <c r="P18" s="30">
        <f t="shared" si="5"/>
        <v>0</v>
      </c>
      <c r="Q18" s="30">
        <f t="shared" si="6"/>
        <v>0</v>
      </c>
    </row>
    <row r="19" spans="1:17" s="15" customFormat="1" ht="39.6" x14ac:dyDescent="0.3">
      <c r="A19" s="104">
        <f t="shared" ref="A19:A80" si="7">A18+1</f>
        <v>4</v>
      </c>
      <c r="B19" s="105" t="s">
        <v>27</v>
      </c>
      <c r="C19" s="108" t="s">
        <v>34</v>
      </c>
      <c r="D19" s="107" t="s">
        <v>35</v>
      </c>
      <c r="E19" s="107" t="s">
        <v>24</v>
      </c>
      <c r="F19" s="105">
        <v>55</v>
      </c>
      <c r="G19" s="30">
        <v>0</v>
      </c>
      <c r="H19" s="30">
        <v>0</v>
      </c>
      <c r="I19" s="30">
        <f t="shared" si="0"/>
        <v>0</v>
      </c>
      <c r="J19" s="30">
        <v>0</v>
      </c>
      <c r="K19" s="30">
        <v>0</v>
      </c>
      <c r="L19" s="30">
        <f t="shared" si="1"/>
        <v>0</v>
      </c>
      <c r="M19" s="30">
        <f t="shared" si="2"/>
        <v>0</v>
      </c>
      <c r="N19" s="30">
        <f t="shared" si="3"/>
        <v>0</v>
      </c>
      <c r="O19" s="30">
        <f t="shared" si="4"/>
        <v>0</v>
      </c>
      <c r="P19" s="30">
        <f t="shared" si="5"/>
        <v>0</v>
      </c>
      <c r="Q19" s="30">
        <f t="shared" si="6"/>
        <v>0</v>
      </c>
    </row>
    <row r="20" spans="1:17" s="15" customFormat="1" ht="52.8" x14ac:dyDescent="0.3">
      <c r="A20" s="104">
        <f t="shared" si="7"/>
        <v>5</v>
      </c>
      <c r="B20" s="105" t="s">
        <v>27</v>
      </c>
      <c r="C20" s="108" t="s">
        <v>36</v>
      </c>
      <c r="D20" s="107" t="s">
        <v>37</v>
      </c>
      <c r="E20" s="107" t="s">
        <v>38</v>
      </c>
      <c r="F20" s="105">
        <v>1</v>
      </c>
      <c r="G20" s="30">
        <v>0</v>
      </c>
      <c r="H20" s="30">
        <v>0</v>
      </c>
      <c r="I20" s="30">
        <f t="shared" si="0"/>
        <v>0</v>
      </c>
      <c r="J20" s="30">
        <v>0</v>
      </c>
      <c r="K20" s="30">
        <v>0</v>
      </c>
      <c r="L20" s="30">
        <f t="shared" si="1"/>
        <v>0</v>
      </c>
      <c r="M20" s="30">
        <f t="shared" si="2"/>
        <v>0</v>
      </c>
      <c r="N20" s="30">
        <f t="shared" si="3"/>
        <v>0</v>
      </c>
      <c r="O20" s="30">
        <f t="shared" si="4"/>
        <v>0</v>
      </c>
      <c r="P20" s="30">
        <f t="shared" si="5"/>
        <v>0</v>
      </c>
      <c r="Q20" s="30">
        <f t="shared" si="6"/>
        <v>0</v>
      </c>
    </row>
    <row r="21" spans="1:17" s="15" customFormat="1" ht="52.8" x14ac:dyDescent="0.3">
      <c r="A21" s="104">
        <f t="shared" si="7"/>
        <v>6</v>
      </c>
      <c r="B21" s="105" t="s">
        <v>27</v>
      </c>
      <c r="C21" s="108" t="s">
        <v>39</v>
      </c>
      <c r="D21" s="107" t="s">
        <v>40</v>
      </c>
      <c r="E21" s="107" t="s">
        <v>38</v>
      </c>
      <c r="F21" s="105">
        <v>1</v>
      </c>
      <c r="G21" s="30">
        <v>0</v>
      </c>
      <c r="H21" s="30">
        <v>0</v>
      </c>
      <c r="I21" s="30">
        <f t="shared" si="0"/>
        <v>0</v>
      </c>
      <c r="J21" s="30">
        <v>0</v>
      </c>
      <c r="K21" s="30">
        <v>0</v>
      </c>
      <c r="L21" s="30">
        <f t="shared" si="1"/>
        <v>0</v>
      </c>
      <c r="M21" s="30">
        <f t="shared" si="2"/>
        <v>0</v>
      </c>
      <c r="N21" s="30">
        <f t="shared" si="3"/>
        <v>0</v>
      </c>
      <c r="O21" s="30">
        <f t="shared" si="4"/>
        <v>0</v>
      </c>
      <c r="P21" s="30">
        <f t="shared" si="5"/>
        <v>0</v>
      </c>
      <c r="Q21" s="30">
        <f t="shared" si="6"/>
        <v>0</v>
      </c>
    </row>
    <row r="22" spans="1:17" s="15" customFormat="1" ht="52.8" x14ac:dyDescent="0.3">
      <c r="A22" s="104">
        <f t="shared" si="7"/>
        <v>7</v>
      </c>
      <c r="B22" s="105" t="s">
        <v>27</v>
      </c>
      <c r="C22" s="108" t="s">
        <v>41</v>
      </c>
      <c r="D22" s="107" t="s">
        <v>40</v>
      </c>
      <c r="E22" s="107" t="s">
        <v>38</v>
      </c>
      <c r="F22" s="105">
        <v>1</v>
      </c>
      <c r="G22" s="30">
        <v>0</v>
      </c>
      <c r="H22" s="30">
        <v>0</v>
      </c>
      <c r="I22" s="30">
        <f t="shared" si="0"/>
        <v>0</v>
      </c>
      <c r="J22" s="30">
        <v>0</v>
      </c>
      <c r="K22" s="30">
        <v>0</v>
      </c>
      <c r="L22" s="30">
        <f t="shared" si="1"/>
        <v>0</v>
      </c>
      <c r="M22" s="30">
        <f t="shared" si="2"/>
        <v>0</v>
      </c>
      <c r="N22" s="30">
        <f t="shared" si="3"/>
        <v>0</v>
      </c>
      <c r="O22" s="30">
        <f t="shared" si="4"/>
        <v>0</v>
      </c>
      <c r="P22" s="30">
        <f t="shared" si="5"/>
        <v>0</v>
      </c>
      <c r="Q22" s="30">
        <f t="shared" si="6"/>
        <v>0</v>
      </c>
    </row>
    <row r="23" spans="1:17" s="15" customFormat="1" ht="13.2" x14ac:dyDescent="0.3">
      <c r="A23" s="104">
        <f t="shared" si="7"/>
        <v>8</v>
      </c>
      <c r="B23" s="105" t="s">
        <v>27</v>
      </c>
      <c r="C23" s="108" t="s">
        <v>42</v>
      </c>
      <c r="D23" s="107" t="s">
        <v>40</v>
      </c>
      <c r="E23" s="107" t="s">
        <v>38</v>
      </c>
      <c r="F23" s="105">
        <v>1</v>
      </c>
      <c r="G23" s="30">
        <v>0</v>
      </c>
      <c r="H23" s="30">
        <v>0</v>
      </c>
      <c r="I23" s="30">
        <f t="shared" si="0"/>
        <v>0</v>
      </c>
      <c r="J23" s="30">
        <v>0</v>
      </c>
      <c r="K23" s="30">
        <v>0</v>
      </c>
      <c r="L23" s="30">
        <f t="shared" si="1"/>
        <v>0</v>
      </c>
      <c r="M23" s="30">
        <f t="shared" si="2"/>
        <v>0</v>
      </c>
      <c r="N23" s="30">
        <f t="shared" si="3"/>
        <v>0</v>
      </c>
      <c r="O23" s="30">
        <f t="shared" si="4"/>
        <v>0</v>
      </c>
      <c r="P23" s="30">
        <f t="shared" si="5"/>
        <v>0</v>
      </c>
      <c r="Q23" s="30">
        <f t="shared" si="6"/>
        <v>0</v>
      </c>
    </row>
    <row r="24" spans="1:17" s="15" customFormat="1" ht="92.4" x14ac:dyDescent="0.3">
      <c r="A24" s="104">
        <f t="shared" si="7"/>
        <v>9</v>
      </c>
      <c r="B24" s="105" t="s">
        <v>27</v>
      </c>
      <c r="C24" s="108" t="s">
        <v>43</v>
      </c>
      <c r="D24" s="107" t="s">
        <v>29</v>
      </c>
      <c r="E24" s="107" t="s">
        <v>38</v>
      </c>
      <c r="F24" s="105">
        <v>4</v>
      </c>
      <c r="G24" s="30">
        <v>0</v>
      </c>
      <c r="H24" s="30">
        <v>0</v>
      </c>
      <c r="I24" s="30">
        <f t="shared" si="0"/>
        <v>0</v>
      </c>
      <c r="J24" s="30">
        <v>0</v>
      </c>
      <c r="K24" s="30">
        <v>0</v>
      </c>
      <c r="L24" s="30">
        <f t="shared" si="1"/>
        <v>0</v>
      </c>
      <c r="M24" s="30">
        <f t="shared" si="2"/>
        <v>0</v>
      </c>
      <c r="N24" s="30">
        <f t="shared" si="3"/>
        <v>0</v>
      </c>
      <c r="O24" s="30">
        <f t="shared" si="4"/>
        <v>0</v>
      </c>
      <c r="P24" s="30">
        <f t="shared" si="5"/>
        <v>0</v>
      </c>
      <c r="Q24" s="30">
        <f t="shared" si="6"/>
        <v>0</v>
      </c>
    </row>
    <row r="25" spans="1:17" s="15" customFormat="1" ht="92.4" x14ac:dyDescent="0.3">
      <c r="A25" s="104">
        <f t="shared" si="7"/>
        <v>10</v>
      </c>
      <c r="B25" s="105" t="s">
        <v>27</v>
      </c>
      <c r="C25" s="108" t="s">
        <v>44</v>
      </c>
      <c r="D25" s="107" t="s">
        <v>29</v>
      </c>
      <c r="E25" s="107" t="s">
        <v>38</v>
      </c>
      <c r="F25" s="105">
        <v>2</v>
      </c>
      <c r="G25" s="30">
        <v>0</v>
      </c>
      <c r="H25" s="30">
        <v>0</v>
      </c>
      <c r="I25" s="30">
        <f t="shared" si="0"/>
        <v>0</v>
      </c>
      <c r="J25" s="30">
        <v>0</v>
      </c>
      <c r="K25" s="30">
        <v>0</v>
      </c>
      <c r="L25" s="30">
        <f t="shared" si="1"/>
        <v>0</v>
      </c>
      <c r="M25" s="30">
        <f t="shared" si="2"/>
        <v>0</v>
      </c>
      <c r="N25" s="30">
        <f t="shared" si="3"/>
        <v>0</v>
      </c>
      <c r="O25" s="30">
        <f t="shared" si="4"/>
        <v>0</v>
      </c>
      <c r="P25" s="30">
        <f t="shared" si="5"/>
        <v>0</v>
      </c>
      <c r="Q25" s="30">
        <f t="shared" si="6"/>
        <v>0</v>
      </c>
    </row>
    <row r="26" spans="1:17" s="15" customFormat="1" ht="92.4" x14ac:dyDescent="0.3">
      <c r="A26" s="104">
        <f t="shared" si="7"/>
        <v>11</v>
      </c>
      <c r="B26" s="105" t="s">
        <v>27</v>
      </c>
      <c r="C26" s="109" t="s">
        <v>45</v>
      </c>
      <c r="D26" s="107" t="s">
        <v>31</v>
      </c>
      <c r="E26" s="107" t="s">
        <v>38</v>
      </c>
      <c r="F26" s="105">
        <v>2</v>
      </c>
      <c r="G26" s="30">
        <v>0</v>
      </c>
      <c r="H26" s="30">
        <v>0</v>
      </c>
      <c r="I26" s="30">
        <f t="shared" si="0"/>
        <v>0</v>
      </c>
      <c r="J26" s="30">
        <v>0</v>
      </c>
      <c r="K26" s="30">
        <v>0</v>
      </c>
      <c r="L26" s="30">
        <f t="shared" si="1"/>
        <v>0</v>
      </c>
      <c r="M26" s="30">
        <f t="shared" si="2"/>
        <v>0</v>
      </c>
      <c r="N26" s="30">
        <f t="shared" si="3"/>
        <v>0</v>
      </c>
      <c r="O26" s="30">
        <f t="shared" si="4"/>
        <v>0</v>
      </c>
      <c r="P26" s="30">
        <f t="shared" si="5"/>
        <v>0</v>
      </c>
      <c r="Q26" s="30">
        <f t="shared" si="6"/>
        <v>0</v>
      </c>
    </row>
    <row r="27" spans="1:17" s="15" customFormat="1" ht="92.4" x14ac:dyDescent="0.3">
      <c r="A27" s="104">
        <f t="shared" si="7"/>
        <v>12</v>
      </c>
      <c r="B27" s="105" t="s">
        <v>27</v>
      </c>
      <c r="C27" s="109" t="s">
        <v>46</v>
      </c>
      <c r="D27" s="107" t="s">
        <v>33</v>
      </c>
      <c r="E27" s="107" t="s">
        <v>38</v>
      </c>
      <c r="F27" s="105">
        <v>1</v>
      </c>
      <c r="G27" s="30">
        <v>0</v>
      </c>
      <c r="H27" s="30">
        <v>0</v>
      </c>
      <c r="I27" s="30">
        <f t="shared" si="0"/>
        <v>0</v>
      </c>
      <c r="J27" s="30">
        <v>0</v>
      </c>
      <c r="K27" s="30">
        <v>0</v>
      </c>
      <c r="L27" s="30">
        <f t="shared" si="1"/>
        <v>0</v>
      </c>
      <c r="M27" s="30">
        <f t="shared" si="2"/>
        <v>0</v>
      </c>
      <c r="N27" s="30">
        <f t="shared" si="3"/>
        <v>0</v>
      </c>
      <c r="O27" s="30">
        <f t="shared" si="4"/>
        <v>0</v>
      </c>
      <c r="P27" s="30">
        <f t="shared" si="5"/>
        <v>0</v>
      </c>
      <c r="Q27" s="30">
        <f t="shared" si="6"/>
        <v>0</v>
      </c>
    </row>
    <row r="28" spans="1:17" s="15" customFormat="1" ht="132" x14ac:dyDescent="0.3">
      <c r="A28" s="104">
        <f t="shared" si="7"/>
        <v>13</v>
      </c>
      <c r="B28" s="105" t="s">
        <v>27</v>
      </c>
      <c r="C28" s="109" t="s">
        <v>47</v>
      </c>
      <c r="D28" s="107" t="s">
        <v>35</v>
      </c>
      <c r="E28" s="107" t="s">
        <v>38</v>
      </c>
      <c r="F28" s="105">
        <v>5</v>
      </c>
      <c r="G28" s="30">
        <v>0</v>
      </c>
      <c r="H28" s="30">
        <v>0</v>
      </c>
      <c r="I28" s="30">
        <f t="shared" si="0"/>
        <v>0</v>
      </c>
      <c r="J28" s="30">
        <v>0</v>
      </c>
      <c r="K28" s="30">
        <v>0</v>
      </c>
      <c r="L28" s="30">
        <f t="shared" si="1"/>
        <v>0</v>
      </c>
      <c r="M28" s="30">
        <f t="shared" si="2"/>
        <v>0</v>
      </c>
      <c r="N28" s="30">
        <f t="shared" si="3"/>
        <v>0</v>
      </c>
      <c r="O28" s="30">
        <f t="shared" si="4"/>
        <v>0</v>
      </c>
      <c r="P28" s="30">
        <f t="shared" si="5"/>
        <v>0</v>
      </c>
      <c r="Q28" s="30">
        <f t="shared" si="6"/>
        <v>0</v>
      </c>
    </row>
    <row r="29" spans="1:17" s="15" customFormat="1" ht="39.6" x14ac:dyDescent="0.3">
      <c r="A29" s="104">
        <f t="shared" si="7"/>
        <v>14</v>
      </c>
      <c r="B29" s="105" t="s">
        <v>27</v>
      </c>
      <c r="C29" s="109" t="s">
        <v>48</v>
      </c>
      <c r="D29" s="107"/>
      <c r="E29" s="107" t="s">
        <v>49</v>
      </c>
      <c r="F29" s="105">
        <v>1</v>
      </c>
      <c r="G29" s="30">
        <v>0</v>
      </c>
      <c r="H29" s="30">
        <v>0</v>
      </c>
      <c r="I29" s="30">
        <f t="shared" si="0"/>
        <v>0</v>
      </c>
      <c r="J29" s="30">
        <v>0</v>
      </c>
      <c r="K29" s="30">
        <v>0</v>
      </c>
      <c r="L29" s="30">
        <f t="shared" si="1"/>
        <v>0</v>
      </c>
      <c r="M29" s="30">
        <f t="shared" si="2"/>
        <v>0</v>
      </c>
      <c r="N29" s="30">
        <f t="shared" si="3"/>
        <v>0</v>
      </c>
      <c r="O29" s="30">
        <f t="shared" si="4"/>
        <v>0</v>
      </c>
      <c r="P29" s="30">
        <f t="shared" si="5"/>
        <v>0</v>
      </c>
      <c r="Q29" s="30">
        <f t="shared" si="6"/>
        <v>0</v>
      </c>
    </row>
    <row r="30" spans="1:17" s="15" customFormat="1" ht="66" x14ac:dyDescent="0.3">
      <c r="A30" s="104">
        <f t="shared" si="7"/>
        <v>15</v>
      </c>
      <c r="B30" s="105" t="s">
        <v>27</v>
      </c>
      <c r="C30" s="109" t="s">
        <v>50</v>
      </c>
      <c r="D30" s="107"/>
      <c r="E30" s="107" t="s">
        <v>49</v>
      </c>
      <c r="F30" s="105">
        <v>5</v>
      </c>
      <c r="G30" s="30">
        <v>0</v>
      </c>
      <c r="H30" s="30">
        <v>0</v>
      </c>
      <c r="I30" s="30">
        <f t="shared" si="0"/>
        <v>0</v>
      </c>
      <c r="J30" s="30">
        <v>0</v>
      </c>
      <c r="K30" s="30">
        <v>0</v>
      </c>
      <c r="L30" s="30">
        <f t="shared" si="1"/>
        <v>0</v>
      </c>
      <c r="M30" s="30">
        <f t="shared" si="2"/>
        <v>0</v>
      </c>
      <c r="N30" s="30">
        <f t="shared" si="3"/>
        <v>0</v>
      </c>
      <c r="O30" s="30">
        <f t="shared" si="4"/>
        <v>0</v>
      </c>
      <c r="P30" s="30">
        <f t="shared" si="5"/>
        <v>0</v>
      </c>
      <c r="Q30" s="30">
        <f t="shared" si="6"/>
        <v>0</v>
      </c>
    </row>
    <row r="31" spans="1:17" s="15" customFormat="1" ht="39.6" x14ac:dyDescent="0.3">
      <c r="A31" s="104">
        <f t="shared" si="7"/>
        <v>16</v>
      </c>
      <c r="B31" s="105" t="s">
        <v>27</v>
      </c>
      <c r="C31" s="109" t="s">
        <v>51</v>
      </c>
      <c r="D31" s="107"/>
      <c r="E31" s="107" t="s">
        <v>49</v>
      </c>
      <c r="F31" s="105">
        <v>1</v>
      </c>
      <c r="G31" s="30">
        <v>0</v>
      </c>
      <c r="H31" s="30">
        <v>0</v>
      </c>
      <c r="I31" s="30">
        <f t="shared" si="0"/>
        <v>0</v>
      </c>
      <c r="J31" s="30">
        <v>0</v>
      </c>
      <c r="K31" s="30">
        <v>0</v>
      </c>
      <c r="L31" s="30">
        <f t="shared" si="1"/>
        <v>0</v>
      </c>
      <c r="M31" s="30">
        <f t="shared" si="2"/>
        <v>0</v>
      </c>
      <c r="N31" s="30">
        <f t="shared" si="3"/>
        <v>0</v>
      </c>
      <c r="O31" s="30">
        <f t="shared" si="4"/>
        <v>0</v>
      </c>
      <c r="P31" s="30">
        <f t="shared" si="5"/>
        <v>0</v>
      </c>
      <c r="Q31" s="30">
        <f t="shared" si="6"/>
        <v>0</v>
      </c>
    </row>
    <row r="32" spans="1:17" s="15" customFormat="1" ht="52.8" x14ac:dyDescent="0.3">
      <c r="A32" s="104">
        <f t="shared" si="7"/>
        <v>17</v>
      </c>
      <c r="B32" s="105" t="s">
        <v>27</v>
      </c>
      <c r="C32" s="109" t="s">
        <v>52</v>
      </c>
      <c r="D32" s="107" t="s">
        <v>35</v>
      </c>
      <c r="E32" s="107" t="s">
        <v>38</v>
      </c>
      <c r="F32" s="105">
        <v>5</v>
      </c>
      <c r="G32" s="30">
        <v>0</v>
      </c>
      <c r="H32" s="30">
        <v>0</v>
      </c>
      <c r="I32" s="30">
        <f t="shared" si="0"/>
        <v>0</v>
      </c>
      <c r="J32" s="30">
        <v>0</v>
      </c>
      <c r="K32" s="30">
        <v>0</v>
      </c>
      <c r="L32" s="30">
        <f t="shared" si="1"/>
        <v>0</v>
      </c>
      <c r="M32" s="30">
        <f t="shared" si="2"/>
        <v>0</v>
      </c>
      <c r="N32" s="30">
        <f t="shared" si="3"/>
        <v>0</v>
      </c>
      <c r="O32" s="30">
        <f t="shared" si="4"/>
        <v>0</v>
      </c>
      <c r="P32" s="30">
        <f t="shared" si="5"/>
        <v>0</v>
      </c>
      <c r="Q32" s="30">
        <f t="shared" si="6"/>
        <v>0</v>
      </c>
    </row>
    <row r="33" spans="1:17" s="15" customFormat="1" ht="26.4" x14ac:dyDescent="0.3">
      <c r="A33" s="104">
        <f t="shared" si="7"/>
        <v>18</v>
      </c>
      <c r="B33" s="105" t="s">
        <v>27</v>
      </c>
      <c r="C33" s="109" t="s">
        <v>53</v>
      </c>
      <c r="D33" s="107"/>
      <c r="E33" s="107" t="s">
        <v>38</v>
      </c>
      <c r="F33" s="105">
        <v>14</v>
      </c>
      <c r="G33" s="30">
        <v>0</v>
      </c>
      <c r="H33" s="30">
        <v>0</v>
      </c>
      <c r="I33" s="30">
        <f t="shared" si="0"/>
        <v>0</v>
      </c>
      <c r="J33" s="30">
        <v>0</v>
      </c>
      <c r="K33" s="30">
        <v>0</v>
      </c>
      <c r="L33" s="30">
        <f t="shared" si="1"/>
        <v>0</v>
      </c>
      <c r="M33" s="30">
        <f t="shared" si="2"/>
        <v>0</v>
      </c>
      <c r="N33" s="30">
        <f t="shared" si="3"/>
        <v>0</v>
      </c>
      <c r="O33" s="30">
        <f t="shared" si="4"/>
        <v>0</v>
      </c>
      <c r="P33" s="30">
        <f t="shared" si="5"/>
        <v>0</v>
      </c>
      <c r="Q33" s="30">
        <f t="shared" si="6"/>
        <v>0</v>
      </c>
    </row>
    <row r="34" spans="1:17" s="15" customFormat="1" ht="145.19999999999999" x14ac:dyDescent="0.3">
      <c r="A34" s="104">
        <f t="shared" si="7"/>
        <v>19</v>
      </c>
      <c r="B34" s="105" t="s">
        <v>27</v>
      </c>
      <c r="C34" s="109" t="s">
        <v>559</v>
      </c>
      <c r="D34" s="107"/>
      <c r="E34" s="107" t="s">
        <v>38</v>
      </c>
      <c r="F34" s="105">
        <v>2</v>
      </c>
      <c r="G34" s="30">
        <v>0</v>
      </c>
      <c r="H34" s="30">
        <v>0</v>
      </c>
      <c r="I34" s="30">
        <f t="shared" si="0"/>
        <v>0</v>
      </c>
      <c r="J34" s="30">
        <v>0</v>
      </c>
      <c r="K34" s="30">
        <v>0</v>
      </c>
      <c r="L34" s="30">
        <f t="shared" si="1"/>
        <v>0</v>
      </c>
      <c r="M34" s="30">
        <f t="shared" si="2"/>
        <v>0</v>
      </c>
      <c r="N34" s="30">
        <f t="shared" si="3"/>
        <v>0</v>
      </c>
      <c r="O34" s="30">
        <f t="shared" si="4"/>
        <v>0</v>
      </c>
      <c r="P34" s="30">
        <f t="shared" si="5"/>
        <v>0</v>
      </c>
      <c r="Q34" s="30">
        <f t="shared" si="6"/>
        <v>0</v>
      </c>
    </row>
    <row r="35" spans="1:17" s="15" customFormat="1" ht="224.4" x14ac:dyDescent="0.3">
      <c r="A35" s="104">
        <f t="shared" si="7"/>
        <v>20</v>
      </c>
      <c r="B35" s="105" t="s">
        <v>27</v>
      </c>
      <c r="C35" s="109" t="s">
        <v>54</v>
      </c>
      <c r="D35" s="107" t="s">
        <v>31</v>
      </c>
      <c r="E35" s="107" t="s">
        <v>38</v>
      </c>
      <c r="F35" s="105">
        <v>2</v>
      </c>
      <c r="G35" s="30">
        <v>0</v>
      </c>
      <c r="H35" s="30">
        <v>0</v>
      </c>
      <c r="I35" s="30">
        <f t="shared" si="0"/>
        <v>0</v>
      </c>
      <c r="J35" s="30">
        <v>0</v>
      </c>
      <c r="K35" s="30">
        <v>0</v>
      </c>
      <c r="L35" s="30">
        <f t="shared" si="1"/>
        <v>0</v>
      </c>
      <c r="M35" s="30">
        <f t="shared" si="2"/>
        <v>0</v>
      </c>
      <c r="N35" s="30">
        <f t="shared" si="3"/>
        <v>0</v>
      </c>
      <c r="O35" s="30">
        <f t="shared" si="4"/>
        <v>0</v>
      </c>
      <c r="P35" s="30">
        <f t="shared" si="5"/>
        <v>0</v>
      </c>
      <c r="Q35" s="30">
        <f t="shared" si="6"/>
        <v>0</v>
      </c>
    </row>
    <row r="36" spans="1:17" s="15" customFormat="1" ht="66" x14ac:dyDescent="0.3">
      <c r="A36" s="104">
        <f t="shared" si="7"/>
        <v>21</v>
      </c>
      <c r="B36" s="105" t="s">
        <v>27</v>
      </c>
      <c r="C36" s="109" t="s">
        <v>55</v>
      </c>
      <c r="D36" s="107"/>
      <c r="E36" s="107" t="s">
        <v>49</v>
      </c>
      <c r="F36" s="105">
        <v>12</v>
      </c>
      <c r="G36" s="30">
        <v>0</v>
      </c>
      <c r="H36" s="30">
        <v>0</v>
      </c>
      <c r="I36" s="30">
        <f t="shared" si="0"/>
        <v>0</v>
      </c>
      <c r="J36" s="30">
        <v>0</v>
      </c>
      <c r="K36" s="30">
        <v>0</v>
      </c>
      <c r="L36" s="30">
        <f t="shared" si="1"/>
        <v>0</v>
      </c>
      <c r="M36" s="30">
        <f t="shared" si="2"/>
        <v>0</v>
      </c>
      <c r="N36" s="30">
        <f t="shared" si="3"/>
        <v>0</v>
      </c>
      <c r="O36" s="30">
        <f t="shared" si="4"/>
        <v>0</v>
      </c>
      <c r="P36" s="30">
        <f t="shared" si="5"/>
        <v>0</v>
      </c>
      <c r="Q36" s="30">
        <f t="shared" si="6"/>
        <v>0</v>
      </c>
    </row>
    <row r="37" spans="1:17" s="15" customFormat="1" ht="66" x14ac:dyDescent="0.3">
      <c r="A37" s="104">
        <f t="shared" si="7"/>
        <v>22</v>
      </c>
      <c r="B37" s="105" t="s">
        <v>27</v>
      </c>
      <c r="C37" s="109" t="s">
        <v>56</v>
      </c>
      <c r="D37" s="107"/>
      <c r="E37" s="107" t="s">
        <v>49</v>
      </c>
      <c r="F37" s="105">
        <v>1</v>
      </c>
      <c r="G37" s="30">
        <v>0</v>
      </c>
      <c r="H37" s="30">
        <v>0</v>
      </c>
      <c r="I37" s="30">
        <f t="shared" si="0"/>
        <v>0</v>
      </c>
      <c r="J37" s="30">
        <v>0</v>
      </c>
      <c r="K37" s="30">
        <v>0</v>
      </c>
      <c r="L37" s="30">
        <f t="shared" si="1"/>
        <v>0</v>
      </c>
      <c r="M37" s="30">
        <f t="shared" si="2"/>
        <v>0</v>
      </c>
      <c r="N37" s="30">
        <f t="shared" si="3"/>
        <v>0</v>
      </c>
      <c r="O37" s="30">
        <f t="shared" si="4"/>
        <v>0</v>
      </c>
      <c r="P37" s="30">
        <f t="shared" si="5"/>
        <v>0</v>
      </c>
      <c r="Q37" s="30">
        <f t="shared" si="6"/>
        <v>0</v>
      </c>
    </row>
    <row r="38" spans="1:17" s="15" customFormat="1" ht="66" x14ac:dyDescent="0.3">
      <c r="A38" s="104">
        <f t="shared" si="7"/>
        <v>23</v>
      </c>
      <c r="B38" s="105" t="s">
        <v>27</v>
      </c>
      <c r="C38" s="109" t="s">
        <v>57</v>
      </c>
      <c r="D38" s="107"/>
      <c r="E38" s="107" t="s">
        <v>49</v>
      </c>
      <c r="F38" s="105">
        <v>2</v>
      </c>
      <c r="G38" s="30">
        <v>0</v>
      </c>
      <c r="H38" s="30">
        <v>0</v>
      </c>
      <c r="I38" s="30">
        <f t="shared" si="0"/>
        <v>0</v>
      </c>
      <c r="J38" s="30">
        <v>0</v>
      </c>
      <c r="K38" s="30">
        <v>0</v>
      </c>
      <c r="L38" s="30">
        <f t="shared" si="1"/>
        <v>0</v>
      </c>
      <c r="M38" s="30">
        <f t="shared" si="2"/>
        <v>0</v>
      </c>
      <c r="N38" s="30">
        <f t="shared" si="3"/>
        <v>0</v>
      </c>
      <c r="O38" s="30">
        <f t="shared" si="4"/>
        <v>0</v>
      </c>
      <c r="P38" s="30">
        <f t="shared" si="5"/>
        <v>0</v>
      </c>
      <c r="Q38" s="30">
        <f t="shared" si="6"/>
        <v>0</v>
      </c>
    </row>
    <row r="39" spans="1:17" s="15" customFormat="1" ht="66" x14ac:dyDescent="0.3">
      <c r="A39" s="104">
        <f t="shared" si="7"/>
        <v>24</v>
      </c>
      <c r="B39" s="105" t="s">
        <v>27</v>
      </c>
      <c r="C39" s="109" t="s">
        <v>58</v>
      </c>
      <c r="D39" s="107"/>
      <c r="E39" s="107" t="s">
        <v>49</v>
      </c>
      <c r="F39" s="105">
        <v>2</v>
      </c>
      <c r="G39" s="30">
        <v>0</v>
      </c>
      <c r="H39" s="30">
        <v>0</v>
      </c>
      <c r="I39" s="30">
        <f t="shared" si="0"/>
        <v>0</v>
      </c>
      <c r="J39" s="30">
        <v>0</v>
      </c>
      <c r="K39" s="30">
        <v>0</v>
      </c>
      <c r="L39" s="30">
        <f t="shared" si="1"/>
        <v>0</v>
      </c>
      <c r="M39" s="30">
        <f t="shared" si="2"/>
        <v>0</v>
      </c>
      <c r="N39" s="30">
        <f t="shared" si="3"/>
        <v>0</v>
      </c>
      <c r="O39" s="30">
        <f t="shared" si="4"/>
        <v>0</v>
      </c>
      <c r="P39" s="30">
        <f t="shared" si="5"/>
        <v>0</v>
      </c>
      <c r="Q39" s="30">
        <f t="shared" si="6"/>
        <v>0</v>
      </c>
    </row>
    <row r="40" spans="1:17" s="15" customFormat="1" ht="66" x14ac:dyDescent="0.3">
      <c r="A40" s="104">
        <f t="shared" si="7"/>
        <v>25</v>
      </c>
      <c r="B40" s="105" t="s">
        <v>27</v>
      </c>
      <c r="C40" s="109" t="s">
        <v>59</v>
      </c>
      <c r="D40" s="107"/>
      <c r="E40" s="107" t="s">
        <v>49</v>
      </c>
      <c r="F40" s="105">
        <v>2</v>
      </c>
      <c r="G40" s="30">
        <v>0</v>
      </c>
      <c r="H40" s="30">
        <v>0</v>
      </c>
      <c r="I40" s="30">
        <f t="shared" si="0"/>
        <v>0</v>
      </c>
      <c r="J40" s="30">
        <v>0</v>
      </c>
      <c r="K40" s="30">
        <v>0</v>
      </c>
      <c r="L40" s="30">
        <f t="shared" si="1"/>
        <v>0</v>
      </c>
      <c r="M40" s="30">
        <f t="shared" si="2"/>
        <v>0</v>
      </c>
      <c r="N40" s="30">
        <f t="shared" si="3"/>
        <v>0</v>
      </c>
      <c r="O40" s="30">
        <f t="shared" si="4"/>
        <v>0</v>
      </c>
      <c r="P40" s="30">
        <f t="shared" si="5"/>
        <v>0</v>
      </c>
      <c r="Q40" s="30">
        <f t="shared" si="6"/>
        <v>0</v>
      </c>
    </row>
    <row r="41" spans="1:17" s="15" customFormat="1" ht="52.8" x14ac:dyDescent="0.3">
      <c r="A41" s="104">
        <f t="shared" si="7"/>
        <v>26</v>
      </c>
      <c r="B41" s="105" t="s">
        <v>27</v>
      </c>
      <c r="C41" s="109" t="s">
        <v>60</v>
      </c>
      <c r="D41" s="107"/>
      <c r="E41" s="107" t="s">
        <v>49</v>
      </c>
      <c r="F41" s="105">
        <v>5</v>
      </c>
      <c r="G41" s="30">
        <v>0</v>
      </c>
      <c r="H41" s="30">
        <v>0</v>
      </c>
      <c r="I41" s="30">
        <f t="shared" si="0"/>
        <v>0</v>
      </c>
      <c r="J41" s="30">
        <v>0</v>
      </c>
      <c r="K41" s="30">
        <v>0</v>
      </c>
      <c r="L41" s="30">
        <f t="shared" si="1"/>
        <v>0</v>
      </c>
      <c r="M41" s="30">
        <f t="shared" si="2"/>
        <v>0</v>
      </c>
      <c r="N41" s="30">
        <f t="shared" si="3"/>
        <v>0</v>
      </c>
      <c r="O41" s="30">
        <f t="shared" si="4"/>
        <v>0</v>
      </c>
      <c r="P41" s="30">
        <f t="shared" si="5"/>
        <v>0</v>
      </c>
      <c r="Q41" s="30">
        <f t="shared" si="6"/>
        <v>0</v>
      </c>
    </row>
    <row r="42" spans="1:17" s="15" customFormat="1" ht="26.4" x14ac:dyDescent="0.3">
      <c r="A42" s="104">
        <f t="shared" si="7"/>
        <v>27</v>
      </c>
      <c r="B42" s="105" t="s">
        <v>27</v>
      </c>
      <c r="C42" s="109" t="s">
        <v>61</v>
      </c>
      <c r="D42" s="107" t="s">
        <v>62</v>
      </c>
      <c r="E42" s="107" t="s">
        <v>49</v>
      </c>
      <c r="F42" s="105">
        <v>2</v>
      </c>
      <c r="G42" s="30">
        <v>0</v>
      </c>
      <c r="H42" s="30">
        <v>0</v>
      </c>
      <c r="I42" s="30">
        <f t="shared" si="0"/>
        <v>0</v>
      </c>
      <c r="J42" s="30">
        <v>0</v>
      </c>
      <c r="K42" s="30">
        <v>0</v>
      </c>
      <c r="L42" s="30">
        <f t="shared" si="1"/>
        <v>0</v>
      </c>
      <c r="M42" s="30">
        <f t="shared" si="2"/>
        <v>0</v>
      </c>
      <c r="N42" s="30">
        <f t="shared" si="3"/>
        <v>0</v>
      </c>
      <c r="O42" s="30">
        <f t="shared" si="4"/>
        <v>0</v>
      </c>
      <c r="P42" s="30">
        <f t="shared" si="5"/>
        <v>0</v>
      </c>
      <c r="Q42" s="30">
        <f t="shared" si="6"/>
        <v>0</v>
      </c>
    </row>
    <row r="43" spans="1:17" s="15" customFormat="1" ht="26.4" x14ac:dyDescent="0.3">
      <c r="A43" s="104">
        <f t="shared" si="7"/>
        <v>28</v>
      </c>
      <c r="B43" s="105" t="s">
        <v>27</v>
      </c>
      <c r="C43" s="109" t="s">
        <v>63</v>
      </c>
      <c r="D43" s="107" t="s">
        <v>64</v>
      </c>
      <c r="E43" s="107" t="s">
        <v>49</v>
      </c>
      <c r="F43" s="105">
        <v>4</v>
      </c>
      <c r="G43" s="30">
        <v>0</v>
      </c>
      <c r="H43" s="30">
        <v>0</v>
      </c>
      <c r="I43" s="30">
        <f t="shared" si="0"/>
        <v>0</v>
      </c>
      <c r="J43" s="30">
        <v>0</v>
      </c>
      <c r="K43" s="30">
        <v>0</v>
      </c>
      <c r="L43" s="30">
        <f t="shared" si="1"/>
        <v>0</v>
      </c>
      <c r="M43" s="30">
        <f t="shared" si="2"/>
        <v>0</v>
      </c>
      <c r="N43" s="30">
        <f t="shared" si="3"/>
        <v>0</v>
      </c>
      <c r="O43" s="30">
        <f t="shared" si="4"/>
        <v>0</v>
      </c>
      <c r="P43" s="30">
        <f t="shared" si="5"/>
        <v>0</v>
      </c>
      <c r="Q43" s="30">
        <f t="shared" si="6"/>
        <v>0</v>
      </c>
    </row>
    <row r="44" spans="1:17" s="15" customFormat="1" ht="26.4" x14ac:dyDescent="0.3">
      <c r="A44" s="104">
        <f t="shared" si="7"/>
        <v>29</v>
      </c>
      <c r="B44" s="105" t="s">
        <v>27</v>
      </c>
      <c r="C44" s="109" t="s">
        <v>65</v>
      </c>
      <c r="D44" s="107" t="s">
        <v>29</v>
      </c>
      <c r="E44" s="107" t="s">
        <v>49</v>
      </c>
      <c r="F44" s="105">
        <v>1</v>
      </c>
      <c r="G44" s="30">
        <v>0</v>
      </c>
      <c r="H44" s="30">
        <v>0</v>
      </c>
      <c r="I44" s="30">
        <f t="shared" si="0"/>
        <v>0</v>
      </c>
      <c r="J44" s="30">
        <v>0</v>
      </c>
      <c r="K44" s="30">
        <v>0</v>
      </c>
      <c r="L44" s="30">
        <f t="shared" si="1"/>
        <v>0</v>
      </c>
      <c r="M44" s="30">
        <f t="shared" si="2"/>
        <v>0</v>
      </c>
      <c r="N44" s="30">
        <f t="shared" si="3"/>
        <v>0</v>
      </c>
      <c r="O44" s="30">
        <f t="shared" si="4"/>
        <v>0</v>
      </c>
      <c r="P44" s="30">
        <f t="shared" si="5"/>
        <v>0</v>
      </c>
      <c r="Q44" s="30">
        <f t="shared" si="6"/>
        <v>0</v>
      </c>
    </row>
    <row r="45" spans="1:17" s="15" customFormat="1" ht="52.8" x14ac:dyDescent="0.3">
      <c r="A45" s="104">
        <f t="shared" si="7"/>
        <v>30</v>
      </c>
      <c r="B45" s="105" t="s">
        <v>27</v>
      </c>
      <c r="C45" s="109" t="s">
        <v>66</v>
      </c>
      <c r="D45" s="107" t="s">
        <v>67</v>
      </c>
      <c r="E45" s="107" t="s">
        <v>49</v>
      </c>
      <c r="F45" s="105">
        <v>8</v>
      </c>
      <c r="G45" s="30">
        <v>0</v>
      </c>
      <c r="H45" s="30">
        <v>0</v>
      </c>
      <c r="I45" s="30">
        <f t="shared" si="0"/>
        <v>0</v>
      </c>
      <c r="J45" s="30">
        <v>0</v>
      </c>
      <c r="K45" s="30">
        <v>0</v>
      </c>
      <c r="L45" s="30">
        <f t="shared" si="1"/>
        <v>0</v>
      </c>
      <c r="M45" s="30">
        <f t="shared" si="2"/>
        <v>0</v>
      </c>
      <c r="N45" s="30">
        <f t="shared" si="3"/>
        <v>0</v>
      </c>
      <c r="O45" s="30">
        <f t="shared" si="4"/>
        <v>0</v>
      </c>
      <c r="P45" s="30">
        <f t="shared" si="5"/>
        <v>0</v>
      </c>
      <c r="Q45" s="30">
        <f t="shared" si="6"/>
        <v>0</v>
      </c>
    </row>
    <row r="46" spans="1:17" s="15" customFormat="1" ht="39.6" x14ac:dyDescent="0.3">
      <c r="A46" s="104">
        <f t="shared" si="7"/>
        <v>31</v>
      </c>
      <c r="B46" s="105" t="s">
        <v>27</v>
      </c>
      <c r="C46" s="109" t="s">
        <v>68</v>
      </c>
      <c r="D46" s="107" t="s">
        <v>69</v>
      </c>
      <c r="E46" s="107" t="s">
        <v>49</v>
      </c>
      <c r="F46" s="105">
        <v>1</v>
      </c>
      <c r="G46" s="30">
        <v>0</v>
      </c>
      <c r="H46" s="30">
        <v>0</v>
      </c>
      <c r="I46" s="30">
        <f t="shared" si="0"/>
        <v>0</v>
      </c>
      <c r="J46" s="30">
        <v>0</v>
      </c>
      <c r="K46" s="30">
        <v>0</v>
      </c>
      <c r="L46" s="30">
        <f t="shared" si="1"/>
        <v>0</v>
      </c>
      <c r="M46" s="30">
        <f t="shared" si="2"/>
        <v>0</v>
      </c>
      <c r="N46" s="30">
        <f t="shared" si="3"/>
        <v>0</v>
      </c>
      <c r="O46" s="30">
        <f t="shared" si="4"/>
        <v>0</v>
      </c>
      <c r="P46" s="30">
        <f t="shared" si="5"/>
        <v>0</v>
      </c>
      <c r="Q46" s="30">
        <f t="shared" si="6"/>
        <v>0</v>
      </c>
    </row>
    <row r="47" spans="1:17" s="15" customFormat="1" ht="39.6" x14ac:dyDescent="0.3">
      <c r="A47" s="104">
        <f t="shared" si="7"/>
        <v>32</v>
      </c>
      <c r="B47" s="105" t="s">
        <v>27</v>
      </c>
      <c r="C47" s="109" t="s">
        <v>70</v>
      </c>
      <c r="D47" s="107" t="s">
        <v>69</v>
      </c>
      <c r="E47" s="107" t="s">
        <v>49</v>
      </c>
      <c r="F47" s="105">
        <v>1</v>
      </c>
      <c r="G47" s="30">
        <v>0</v>
      </c>
      <c r="H47" s="30">
        <v>0</v>
      </c>
      <c r="I47" s="30">
        <f t="shared" si="0"/>
        <v>0</v>
      </c>
      <c r="J47" s="30">
        <v>0</v>
      </c>
      <c r="K47" s="30">
        <v>0</v>
      </c>
      <c r="L47" s="30">
        <f t="shared" si="1"/>
        <v>0</v>
      </c>
      <c r="M47" s="30">
        <f t="shared" si="2"/>
        <v>0</v>
      </c>
      <c r="N47" s="30">
        <f t="shared" si="3"/>
        <v>0</v>
      </c>
      <c r="O47" s="30">
        <f t="shared" si="4"/>
        <v>0</v>
      </c>
      <c r="P47" s="30">
        <f t="shared" si="5"/>
        <v>0</v>
      </c>
      <c r="Q47" s="30">
        <f t="shared" si="6"/>
        <v>0</v>
      </c>
    </row>
    <row r="48" spans="1:17" s="15" customFormat="1" ht="39.6" x14ac:dyDescent="0.3">
      <c r="A48" s="104">
        <f t="shared" si="7"/>
        <v>33</v>
      </c>
      <c r="B48" s="105" t="s">
        <v>27</v>
      </c>
      <c r="C48" s="109" t="s">
        <v>71</v>
      </c>
      <c r="D48" s="107" t="s">
        <v>69</v>
      </c>
      <c r="E48" s="107" t="s">
        <v>49</v>
      </c>
      <c r="F48" s="105">
        <v>2</v>
      </c>
      <c r="G48" s="30">
        <v>0</v>
      </c>
      <c r="H48" s="30">
        <v>0</v>
      </c>
      <c r="I48" s="30">
        <f t="shared" si="0"/>
        <v>0</v>
      </c>
      <c r="J48" s="30">
        <v>0</v>
      </c>
      <c r="K48" s="30">
        <v>0</v>
      </c>
      <c r="L48" s="30">
        <f t="shared" si="1"/>
        <v>0</v>
      </c>
      <c r="M48" s="30">
        <f t="shared" si="2"/>
        <v>0</v>
      </c>
      <c r="N48" s="30">
        <f t="shared" si="3"/>
        <v>0</v>
      </c>
      <c r="O48" s="30">
        <f t="shared" si="4"/>
        <v>0</v>
      </c>
      <c r="P48" s="30">
        <f t="shared" si="5"/>
        <v>0</v>
      </c>
      <c r="Q48" s="30">
        <f t="shared" si="6"/>
        <v>0</v>
      </c>
    </row>
    <row r="49" spans="1:17" s="15" customFormat="1" ht="39.6" x14ac:dyDescent="0.3">
      <c r="A49" s="104">
        <f t="shared" si="7"/>
        <v>34</v>
      </c>
      <c r="B49" s="105" t="s">
        <v>27</v>
      </c>
      <c r="C49" s="109" t="s">
        <v>72</v>
      </c>
      <c r="D49" s="107" t="s">
        <v>73</v>
      </c>
      <c r="E49" s="107" t="s">
        <v>49</v>
      </c>
      <c r="F49" s="105">
        <v>6</v>
      </c>
      <c r="G49" s="30">
        <v>0</v>
      </c>
      <c r="H49" s="30">
        <v>0</v>
      </c>
      <c r="I49" s="30">
        <f t="shared" si="0"/>
        <v>0</v>
      </c>
      <c r="J49" s="30">
        <v>0</v>
      </c>
      <c r="K49" s="30">
        <v>0</v>
      </c>
      <c r="L49" s="30">
        <f t="shared" si="1"/>
        <v>0</v>
      </c>
      <c r="M49" s="30">
        <f t="shared" si="2"/>
        <v>0</v>
      </c>
      <c r="N49" s="30">
        <f t="shared" si="3"/>
        <v>0</v>
      </c>
      <c r="O49" s="30">
        <f t="shared" si="4"/>
        <v>0</v>
      </c>
      <c r="P49" s="30">
        <f t="shared" si="5"/>
        <v>0</v>
      </c>
      <c r="Q49" s="30">
        <f t="shared" si="6"/>
        <v>0</v>
      </c>
    </row>
    <row r="50" spans="1:17" s="15" customFormat="1" ht="39.6" x14ac:dyDescent="0.3">
      <c r="A50" s="104">
        <f t="shared" si="7"/>
        <v>35</v>
      </c>
      <c r="B50" s="105" t="s">
        <v>27</v>
      </c>
      <c r="C50" s="109" t="s">
        <v>74</v>
      </c>
      <c r="D50" s="107" t="s">
        <v>75</v>
      </c>
      <c r="E50" s="107" t="s">
        <v>49</v>
      </c>
      <c r="F50" s="105">
        <v>1</v>
      </c>
      <c r="G50" s="30">
        <v>0</v>
      </c>
      <c r="H50" s="30">
        <v>0</v>
      </c>
      <c r="I50" s="30">
        <f t="shared" si="0"/>
        <v>0</v>
      </c>
      <c r="J50" s="30">
        <v>0</v>
      </c>
      <c r="K50" s="30">
        <v>0</v>
      </c>
      <c r="L50" s="30">
        <f t="shared" si="1"/>
        <v>0</v>
      </c>
      <c r="M50" s="30">
        <f t="shared" si="2"/>
        <v>0</v>
      </c>
      <c r="N50" s="30">
        <f t="shared" si="3"/>
        <v>0</v>
      </c>
      <c r="O50" s="30">
        <f t="shared" si="4"/>
        <v>0</v>
      </c>
      <c r="P50" s="30">
        <f t="shared" si="5"/>
        <v>0</v>
      </c>
      <c r="Q50" s="30">
        <f t="shared" si="6"/>
        <v>0</v>
      </c>
    </row>
    <row r="51" spans="1:17" s="15" customFormat="1" ht="39.6" x14ac:dyDescent="0.3">
      <c r="A51" s="104">
        <f t="shared" si="7"/>
        <v>36</v>
      </c>
      <c r="B51" s="105" t="s">
        <v>27</v>
      </c>
      <c r="C51" s="109" t="s">
        <v>76</v>
      </c>
      <c r="D51" s="107" t="s">
        <v>77</v>
      </c>
      <c r="E51" s="107" t="s">
        <v>49</v>
      </c>
      <c r="F51" s="105">
        <v>2</v>
      </c>
      <c r="G51" s="30">
        <v>0</v>
      </c>
      <c r="H51" s="30">
        <v>0</v>
      </c>
      <c r="I51" s="30">
        <f t="shared" si="0"/>
        <v>0</v>
      </c>
      <c r="J51" s="30">
        <v>0</v>
      </c>
      <c r="K51" s="30">
        <v>0</v>
      </c>
      <c r="L51" s="30">
        <f t="shared" si="1"/>
        <v>0</v>
      </c>
      <c r="M51" s="30">
        <f t="shared" si="2"/>
        <v>0</v>
      </c>
      <c r="N51" s="30">
        <f t="shared" si="3"/>
        <v>0</v>
      </c>
      <c r="O51" s="30">
        <f t="shared" si="4"/>
        <v>0</v>
      </c>
      <c r="P51" s="30">
        <f t="shared" si="5"/>
        <v>0</v>
      </c>
      <c r="Q51" s="30">
        <f t="shared" si="6"/>
        <v>0</v>
      </c>
    </row>
    <row r="52" spans="1:17" s="15" customFormat="1" ht="26.4" x14ac:dyDescent="0.3">
      <c r="A52" s="104">
        <f t="shared" si="7"/>
        <v>37</v>
      </c>
      <c r="B52" s="105" t="s">
        <v>27</v>
      </c>
      <c r="C52" s="109" t="s">
        <v>78</v>
      </c>
      <c r="D52" s="107" t="s">
        <v>29</v>
      </c>
      <c r="E52" s="107" t="s">
        <v>49</v>
      </c>
      <c r="F52" s="105">
        <v>1</v>
      </c>
      <c r="G52" s="30">
        <v>0</v>
      </c>
      <c r="H52" s="30">
        <v>0</v>
      </c>
      <c r="I52" s="30">
        <f t="shared" si="0"/>
        <v>0</v>
      </c>
      <c r="J52" s="30">
        <v>0</v>
      </c>
      <c r="K52" s="30">
        <v>0</v>
      </c>
      <c r="L52" s="30">
        <f t="shared" si="1"/>
        <v>0</v>
      </c>
      <c r="M52" s="30">
        <f t="shared" si="2"/>
        <v>0</v>
      </c>
      <c r="N52" s="30">
        <f t="shared" si="3"/>
        <v>0</v>
      </c>
      <c r="O52" s="30">
        <f t="shared" si="4"/>
        <v>0</v>
      </c>
      <c r="P52" s="30">
        <f t="shared" si="5"/>
        <v>0</v>
      </c>
      <c r="Q52" s="30">
        <f t="shared" si="6"/>
        <v>0</v>
      </c>
    </row>
    <row r="53" spans="1:17" s="15" customFormat="1" ht="26.4" x14ac:dyDescent="0.3">
      <c r="A53" s="104">
        <f t="shared" si="7"/>
        <v>38</v>
      </c>
      <c r="B53" s="105" t="s">
        <v>27</v>
      </c>
      <c r="C53" s="109" t="s">
        <v>79</v>
      </c>
      <c r="D53" s="107" t="s">
        <v>35</v>
      </c>
      <c r="E53" s="107" t="s">
        <v>49</v>
      </c>
      <c r="F53" s="105">
        <v>1</v>
      </c>
      <c r="G53" s="30">
        <v>0</v>
      </c>
      <c r="H53" s="30">
        <v>0</v>
      </c>
      <c r="I53" s="30">
        <f t="shared" si="0"/>
        <v>0</v>
      </c>
      <c r="J53" s="30">
        <v>0</v>
      </c>
      <c r="K53" s="30">
        <v>0</v>
      </c>
      <c r="L53" s="30">
        <f t="shared" si="1"/>
        <v>0</v>
      </c>
      <c r="M53" s="30">
        <f t="shared" si="2"/>
        <v>0</v>
      </c>
      <c r="N53" s="30">
        <f t="shared" si="3"/>
        <v>0</v>
      </c>
      <c r="O53" s="30">
        <f t="shared" si="4"/>
        <v>0</v>
      </c>
      <c r="P53" s="30">
        <f t="shared" si="5"/>
        <v>0</v>
      </c>
      <c r="Q53" s="30">
        <f t="shared" si="6"/>
        <v>0</v>
      </c>
    </row>
    <row r="54" spans="1:17" s="15" customFormat="1" ht="13.2" x14ac:dyDescent="0.3">
      <c r="A54" s="104">
        <f t="shared" si="7"/>
        <v>39</v>
      </c>
      <c r="B54" s="105" t="s">
        <v>27</v>
      </c>
      <c r="C54" s="109" t="s">
        <v>80</v>
      </c>
      <c r="D54" s="107"/>
      <c r="E54" s="107" t="s">
        <v>38</v>
      </c>
      <c r="F54" s="105">
        <v>1</v>
      </c>
      <c r="G54" s="30">
        <v>0</v>
      </c>
      <c r="H54" s="30">
        <v>0</v>
      </c>
      <c r="I54" s="30">
        <f t="shared" si="0"/>
        <v>0</v>
      </c>
      <c r="J54" s="30">
        <v>0</v>
      </c>
      <c r="K54" s="30">
        <v>0</v>
      </c>
      <c r="L54" s="30">
        <f t="shared" si="1"/>
        <v>0</v>
      </c>
      <c r="M54" s="30">
        <f t="shared" si="2"/>
        <v>0</v>
      </c>
      <c r="N54" s="30">
        <f t="shared" si="3"/>
        <v>0</v>
      </c>
      <c r="O54" s="30">
        <f t="shared" si="4"/>
        <v>0</v>
      </c>
      <c r="P54" s="30">
        <f t="shared" si="5"/>
        <v>0</v>
      </c>
      <c r="Q54" s="30">
        <f t="shared" si="6"/>
        <v>0</v>
      </c>
    </row>
    <row r="55" spans="1:17" s="15" customFormat="1" ht="13.2" x14ac:dyDescent="0.3">
      <c r="A55" s="104">
        <f t="shared" si="7"/>
        <v>40</v>
      </c>
      <c r="B55" s="105" t="s">
        <v>27</v>
      </c>
      <c r="C55" s="109" t="s">
        <v>81</v>
      </c>
      <c r="D55" s="107"/>
      <c r="E55" s="107" t="s">
        <v>38</v>
      </c>
      <c r="F55" s="105">
        <v>1</v>
      </c>
      <c r="G55" s="30">
        <v>0</v>
      </c>
      <c r="H55" s="30">
        <v>0</v>
      </c>
      <c r="I55" s="30">
        <f t="shared" si="0"/>
        <v>0</v>
      </c>
      <c r="J55" s="30">
        <v>0</v>
      </c>
      <c r="K55" s="30">
        <v>0</v>
      </c>
      <c r="L55" s="30">
        <f t="shared" si="1"/>
        <v>0</v>
      </c>
      <c r="M55" s="30">
        <f t="shared" si="2"/>
        <v>0</v>
      </c>
      <c r="N55" s="30">
        <f t="shared" si="3"/>
        <v>0</v>
      </c>
      <c r="O55" s="30">
        <f t="shared" si="4"/>
        <v>0</v>
      </c>
      <c r="P55" s="30">
        <f t="shared" si="5"/>
        <v>0</v>
      </c>
      <c r="Q55" s="30">
        <f t="shared" si="6"/>
        <v>0</v>
      </c>
    </row>
    <row r="56" spans="1:17" s="15" customFormat="1" ht="26.4" x14ac:dyDescent="0.3">
      <c r="A56" s="104">
        <f t="shared" si="7"/>
        <v>41</v>
      </c>
      <c r="B56" s="105" t="s">
        <v>27</v>
      </c>
      <c r="C56" s="109" t="s">
        <v>82</v>
      </c>
      <c r="D56" s="107"/>
      <c r="E56" s="107" t="s">
        <v>38</v>
      </c>
      <c r="F56" s="105">
        <v>14</v>
      </c>
      <c r="G56" s="30">
        <v>0</v>
      </c>
      <c r="H56" s="30">
        <v>0</v>
      </c>
      <c r="I56" s="30">
        <f t="shared" si="0"/>
        <v>0</v>
      </c>
      <c r="J56" s="30">
        <v>0</v>
      </c>
      <c r="K56" s="30">
        <v>0</v>
      </c>
      <c r="L56" s="30">
        <f t="shared" si="1"/>
        <v>0</v>
      </c>
      <c r="M56" s="30">
        <f t="shared" si="2"/>
        <v>0</v>
      </c>
      <c r="N56" s="30">
        <f t="shared" si="3"/>
        <v>0</v>
      </c>
      <c r="O56" s="30">
        <f t="shared" si="4"/>
        <v>0</v>
      </c>
      <c r="P56" s="30">
        <f t="shared" si="5"/>
        <v>0</v>
      </c>
      <c r="Q56" s="30">
        <f t="shared" si="6"/>
        <v>0</v>
      </c>
    </row>
    <row r="57" spans="1:17" s="15" customFormat="1" ht="13.2" x14ac:dyDescent="0.3">
      <c r="A57" s="104">
        <f t="shared" si="7"/>
        <v>42</v>
      </c>
      <c r="B57" s="105" t="s">
        <v>27</v>
      </c>
      <c r="C57" s="109" t="s">
        <v>83</v>
      </c>
      <c r="D57" s="107"/>
      <c r="E57" s="107" t="s">
        <v>84</v>
      </c>
      <c r="F57" s="105">
        <v>3</v>
      </c>
      <c r="G57" s="30">
        <v>0</v>
      </c>
      <c r="H57" s="30">
        <v>0</v>
      </c>
      <c r="I57" s="30">
        <f t="shared" si="0"/>
        <v>0</v>
      </c>
      <c r="J57" s="30">
        <v>0</v>
      </c>
      <c r="K57" s="30">
        <v>0</v>
      </c>
      <c r="L57" s="30">
        <f t="shared" si="1"/>
        <v>0</v>
      </c>
      <c r="M57" s="30">
        <f t="shared" si="2"/>
        <v>0</v>
      </c>
      <c r="N57" s="30">
        <f t="shared" si="3"/>
        <v>0</v>
      </c>
      <c r="O57" s="30">
        <f t="shared" si="4"/>
        <v>0</v>
      </c>
      <c r="P57" s="30">
        <f t="shared" si="5"/>
        <v>0</v>
      </c>
      <c r="Q57" s="30">
        <f t="shared" si="6"/>
        <v>0</v>
      </c>
    </row>
    <row r="58" spans="1:17" s="15" customFormat="1" ht="13.2" x14ac:dyDescent="0.3">
      <c r="A58" s="104">
        <f t="shared" si="7"/>
        <v>43</v>
      </c>
      <c r="B58" s="105" t="s">
        <v>27</v>
      </c>
      <c r="C58" s="109" t="s">
        <v>85</v>
      </c>
      <c r="D58" s="107"/>
      <c r="E58" s="107" t="s">
        <v>24</v>
      </c>
      <c r="F58" s="105">
        <v>478</v>
      </c>
      <c r="G58" s="30">
        <v>0</v>
      </c>
      <c r="H58" s="30">
        <v>0</v>
      </c>
      <c r="I58" s="30">
        <f t="shared" si="0"/>
        <v>0</v>
      </c>
      <c r="J58" s="30">
        <v>0</v>
      </c>
      <c r="K58" s="30">
        <v>0</v>
      </c>
      <c r="L58" s="30">
        <f t="shared" si="1"/>
        <v>0</v>
      </c>
      <c r="M58" s="30">
        <f t="shared" si="2"/>
        <v>0</v>
      </c>
      <c r="N58" s="30">
        <f t="shared" si="3"/>
        <v>0</v>
      </c>
      <c r="O58" s="30">
        <f t="shared" si="4"/>
        <v>0</v>
      </c>
      <c r="P58" s="30">
        <f t="shared" si="5"/>
        <v>0</v>
      </c>
      <c r="Q58" s="30">
        <f t="shared" si="6"/>
        <v>0</v>
      </c>
    </row>
    <row r="59" spans="1:17" s="15" customFormat="1" ht="13.2" x14ac:dyDescent="0.3">
      <c r="A59" s="104">
        <f t="shared" si="7"/>
        <v>44</v>
      </c>
      <c r="B59" s="105" t="s">
        <v>27</v>
      </c>
      <c r="C59" s="109" t="s">
        <v>86</v>
      </c>
      <c r="D59" s="107"/>
      <c r="E59" s="107" t="s">
        <v>87</v>
      </c>
      <c r="F59" s="105">
        <v>3</v>
      </c>
      <c r="G59" s="30">
        <v>0</v>
      </c>
      <c r="H59" s="30">
        <v>0</v>
      </c>
      <c r="I59" s="30">
        <f t="shared" si="0"/>
        <v>0</v>
      </c>
      <c r="J59" s="30">
        <v>0</v>
      </c>
      <c r="K59" s="30">
        <v>0</v>
      </c>
      <c r="L59" s="30">
        <f t="shared" si="1"/>
        <v>0</v>
      </c>
      <c r="M59" s="30">
        <f t="shared" si="2"/>
        <v>0</v>
      </c>
      <c r="N59" s="30">
        <f t="shared" si="3"/>
        <v>0</v>
      </c>
      <c r="O59" s="30">
        <f t="shared" si="4"/>
        <v>0</v>
      </c>
      <c r="P59" s="30">
        <f t="shared" si="5"/>
        <v>0</v>
      </c>
      <c r="Q59" s="30">
        <f t="shared" si="6"/>
        <v>0</v>
      </c>
    </row>
    <row r="60" spans="1:17" s="15" customFormat="1" ht="13.2" x14ac:dyDescent="0.3">
      <c r="A60" s="104">
        <f t="shared" si="7"/>
        <v>45</v>
      </c>
      <c r="B60" s="105" t="s">
        <v>27</v>
      </c>
      <c r="C60" s="109" t="s">
        <v>88</v>
      </c>
      <c r="D60" s="110"/>
      <c r="E60" s="107" t="s">
        <v>87</v>
      </c>
      <c r="F60" s="105">
        <v>2</v>
      </c>
      <c r="G60" s="30">
        <v>0</v>
      </c>
      <c r="H60" s="30">
        <v>0</v>
      </c>
      <c r="I60" s="30">
        <f t="shared" si="0"/>
        <v>0</v>
      </c>
      <c r="J60" s="30">
        <v>0</v>
      </c>
      <c r="K60" s="30">
        <v>0</v>
      </c>
      <c r="L60" s="30">
        <f t="shared" si="1"/>
        <v>0</v>
      </c>
      <c r="M60" s="30">
        <f t="shared" si="2"/>
        <v>0</v>
      </c>
      <c r="N60" s="30">
        <f t="shared" si="3"/>
        <v>0</v>
      </c>
      <c r="O60" s="30">
        <f t="shared" si="4"/>
        <v>0</v>
      </c>
      <c r="P60" s="30">
        <f t="shared" si="5"/>
        <v>0</v>
      </c>
      <c r="Q60" s="30">
        <f t="shared" si="6"/>
        <v>0</v>
      </c>
    </row>
    <row r="61" spans="1:17" s="15" customFormat="1" ht="26.4" x14ac:dyDescent="0.3">
      <c r="A61" s="104">
        <f t="shared" si="7"/>
        <v>46</v>
      </c>
      <c r="B61" s="105" t="s">
        <v>27</v>
      </c>
      <c r="C61" s="109" t="s">
        <v>89</v>
      </c>
      <c r="D61" s="107"/>
      <c r="E61" s="107" t="s">
        <v>87</v>
      </c>
      <c r="F61" s="105">
        <v>5</v>
      </c>
      <c r="G61" s="30">
        <v>0</v>
      </c>
      <c r="H61" s="30">
        <v>0</v>
      </c>
      <c r="I61" s="30">
        <f t="shared" si="0"/>
        <v>0</v>
      </c>
      <c r="J61" s="30">
        <v>0</v>
      </c>
      <c r="K61" s="30">
        <v>0</v>
      </c>
      <c r="L61" s="30">
        <f t="shared" si="1"/>
        <v>0</v>
      </c>
      <c r="M61" s="30">
        <f t="shared" si="2"/>
        <v>0</v>
      </c>
      <c r="N61" s="30">
        <f t="shared" si="3"/>
        <v>0</v>
      </c>
      <c r="O61" s="30">
        <f t="shared" si="4"/>
        <v>0</v>
      </c>
      <c r="P61" s="30">
        <f t="shared" si="5"/>
        <v>0</v>
      </c>
      <c r="Q61" s="30">
        <f t="shared" si="6"/>
        <v>0</v>
      </c>
    </row>
    <row r="62" spans="1:17" s="15" customFormat="1" ht="13.2" x14ac:dyDescent="0.3">
      <c r="A62" s="104">
        <f t="shared" si="7"/>
        <v>47</v>
      </c>
      <c r="B62" s="105" t="s">
        <v>27</v>
      </c>
      <c r="C62" s="109" t="s">
        <v>90</v>
      </c>
      <c r="D62" s="107"/>
      <c r="E62" s="107" t="s">
        <v>87</v>
      </c>
      <c r="F62" s="105">
        <v>6</v>
      </c>
      <c r="G62" s="30">
        <v>0</v>
      </c>
      <c r="H62" s="30">
        <v>0</v>
      </c>
      <c r="I62" s="30">
        <f t="shared" si="0"/>
        <v>0</v>
      </c>
      <c r="J62" s="30">
        <v>0</v>
      </c>
      <c r="K62" s="30">
        <v>0</v>
      </c>
      <c r="L62" s="30">
        <f t="shared" si="1"/>
        <v>0</v>
      </c>
      <c r="M62" s="30">
        <f t="shared" si="2"/>
        <v>0</v>
      </c>
      <c r="N62" s="30">
        <f t="shared" si="3"/>
        <v>0</v>
      </c>
      <c r="O62" s="30">
        <f t="shared" si="4"/>
        <v>0</v>
      </c>
      <c r="P62" s="30">
        <f t="shared" si="5"/>
        <v>0</v>
      </c>
      <c r="Q62" s="30">
        <f t="shared" si="6"/>
        <v>0</v>
      </c>
    </row>
    <row r="63" spans="1:17" s="15" customFormat="1" ht="135.75" customHeight="1" x14ac:dyDescent="0.3">
      <c r="A63" s="104">
        <f t="shared" si="7"/>
        <v>48</v>
      </c>
      <c r="B63" s="105" t="s">
        <v>27</v>
      </c>
      <c r="C63" s="111" t="s">
        <v>537</v>
      </c>
      <c r="D63" s="107"/>
      <c r="E63" s="107" t="s">
        <v>87</v>
      </c>
      <c r="F63" s="105">
        <v>50</v>
      </c>
      <c r="G63" s="30">
        <v>0</v>
      </c>
      <c r="H63" s="30">
        <v>0</v>
      </c>
      <c r="I63" s="30">
        <f t="shared" si="0"/>
        <v>0</v>
      </c>
      <c r="J63" s="30">
        <v>0</v>
      </c>
      <c r="K63" s="30">
        <v>0</v>
      </c>
      <c r="L63" s="30">
        <f t="shared" si="1"/>
        <v>0</v>
      </c>
      <c r="M63" s="30">
        <f>ROUND(G63*F63,2)</f>
        <v>0</v>
      </c>
      <c r="N63" s="30">
        <f t="shared" si="3"/>
        <v>0</v>
      </c>
      <c r="O63" s="30">
        <f t="shared" si="4"/>
        <v>0</v>
      </c>
      <c r="P63" s="30">
        <f t="shared" si="5"/>
        <v>0</v>
      </c>
      <c r="Q63" s="30">
        <f t="shared" si="6"/>
        <v>0</v>
      </c>
    </row>
    <row r="64" spans="1:17" s="15" customFormat="1" ht="26.25" customHeight="1" x14ac:dyDescent="0.3">
      <c r="A64" s="104">
        <f t="shared" si="7"/>
        <v>49</v>
      </c>
      <c r="B64" s="105" t="s">
        <v>27</v>
      </c>
      <c r="C64" s="111" t="s">
        <v>92</v>
      </c>
      <c r="D64" s="107"/>
      <c r="E64" s="107" t="s">
        <v>87</v>
      </c>
      <c r="F64" s="105">
        <v>12</v>
      </c>
      <c r="G64" s="30">
        <v>0</v>
      </c>
      <c r="H64" s="30">
        <v>0</v>
      </c>
      <c r="I64" s="30">
        <f>ROUND(G64*H64,2)</f>
        <v>0</v>
      </c>
      <c r="J64" s="30">
        <v>0</v>
      </c>
      <c r="K64" s="30">
        <v>0</v>
      </c>
      <c r="L64" s="30">
        <f>SUM(I64:K64)</f>
        <v>0</v>
      </c>
      <c r="M64" s="30">
        <f>ROUND(G64*F64,2)</f>
        <v>0</v>
      </c>
      <c r="N64" s="30">
        <f>ROUND(I64*F64,2)</f>
        <v>0</v>
      </c>
      <c r="O64" s="30">
        <f>ROUND(J64*F64,2)</f>
        <v>0</v>
      </c>
      <c r="P64" s="30">
        <f>ROUND(K64*F64,2)</f>
        <v>0</v>
      </c>
      <c r="Q64" s="30">
        <f>SUM(N64:P64)</f>
        <v>0</v>
      </c>
    </row>
    <row r="65" spans="1:17" s="15" customFormat="1" ht="13.2" x14ac:dyDescent="0.3">
      <c r="A65" s="104">
        <f t="shared" si="7"/>
        <v>50</v>
      </c>
      <c r="B65" s="105" t="s">
        <v>27</v>
      </c>
      <c r="C65" s="109" t="s">
        <v>93</v>
      </c>
      <c r="D65" s="107"/>
      <c r="E65" s="107" t="s">
        <v>87</v>
      </c>
      <c r="F65" s="105">
        <v>22</v>
      </c>
      <c r="G65" s="30">
        <v>0</v>
      </c>
      <c r="H65" s="30">
        <v>0</v>
      </c>
      <c r="I65" s="30">
        <f t="shared" si="0"/>
        <v>0</v>
      </c>
      <c r="J65" s="30">
        <v>0</v>
      </c>
      <c r="K65" s="30">
        <v>0</v>
      </c>
      <c r="L65" s="30">
        <f t="shared" si="1"/>
        <v>0</v>
      </c>
      <c r="M65" s="30">
        <f t="shared" si="2"/>
        <v>0</v>
      </c>
      <c r="N65" s="30">
        <f t="shared" si="3"/>
        <v>0</v>
      </c>
      <c r="O65" s="30">
        <f t="shared" si="4"/>
        <v>0</v>
      </c>
      <c r="P65" s="30">
        <f t="shared" si="5"/>
        <v>0</v>
      </c>
      <c r="Q65" s="30">
        <f t="shared" si="6"/>
        <v>0</v>
      </c>
    </row>
    <row r="66" spans="1:17" s="15" customFormat="1" ht="13.2" x14ac:dyDescent="0.3">
      <c r="A66" s="104">
        <f t="shared" si="7"/>
        <v>51</v>
      </c>
      <c r="B66" s="105" t="s">
        <v>27</v>
      </c>
      <c r="C66" s="109" t="s">
        <v>94</v>
      </c>
      <c r="D66" s="107"/>
      <c r="E66" s="107" t="s">
        <v>87</v>
      </c>
      <c r="F66" s="105">
        <v>12</v>
      </c>
      <c r="G66" s="30">
        <v>0</v>
      </c>
      <c r="H66" s="30">
        <v>0</v>
      </c>
      <c r="I66" s="30">
        <f t="shared" si="0"/>
        <v>0</v>
      </c>
      <c r="J66" s="30">
        <v>0</v>
      </c>
      <c r="K66" s="30">
        <v>0</v>
      </c>
      <c r="L66" s="30">
        <f t="shared" si="1"/>
        <v>0</v>
      </c>
      <c r="M66" s="30">
        <f t="shared" si="2"/>
        <v>0</v>
      </c>
      <c r="N66" s="30">
        <f t="shared" si="3"/>
        <v>0</v>
      </c>
      <c r="O66" s="30">
        <f t="shared" si="4"/>
        <v>0</v>
      </c>
      <c r="P66" s="30">
        <f t="shared" si="5"/>
        <v>0</v>
      </c>
      <c r="Q66" s="30">
        <f t="shared" si="6"/>
        <v>0</v>
      </c>
    </row>
    <row r="67" spans="1:17" s="15" customFormat="1" ht="52.8" x14ac:dyDescent="0.3">
      <c r="A67" s="104">
        <f t="shared" si="7"/>
        <v>52</v>
      </c>
      <c r="B67" s="105" t="s">
        <v>27</v>
      </c>
      <c r="C67" s="109" t="s">
        <v>95</v>
      </c>
      <c r="D67" s="107"/>
      <c r="E67" s="107" t="s">
        <v>24</v>
      </c>
      <c r="F67" s="105">
        <v>478</v>
      </c>
      <c r="G67" s="30">
        <v>0</v>
      </c>
      <c r="H67" s="30">
        <v>0</v>
      </c>
      <c r="I67" s="30">
        <f t="shared" si="0"/>
        <v>0</v>
      </c>
      <c r="J67" s="30">
        <v>0</v>
      </c>
      <c r="K67" s="30">
        <v>0</v>
      </c>
      <c r="L67" s="30">
        <f t="shared" si="1"/>
        <v>0</v>
      </c>
      <c r="M67" s="30">
        <f t="shared" si="2"/>
        <v>0</v>
      </c>
      <c r="N67" s="30">
        <f t="shared" si="3"/>
        <v>0</v>
      </c>
      <c r="O67" s="30">
        <f t="shared" si="4"/>
        <v>0</v>
      </c>
      <c r="P67" s="30">
        <f t="shared" si="5"/>
        <v>0</v>
      </c>
      <c r="Q67" s="30">
        <f t="shared" si="6"/>
        <v>0</v>
      </c>
    </row>
    <row r="68" spans="1:17" s="15" customFormat="1" ht="39.75" customHeight="1" x14ac:dyDescent="0.3">
      <c r="A68" s="104">
        <f t="shared" si="7"/>
        <v>53</v>
      </c>
      <c r="B68" s="105" t="s">
        <v>27</v>
      </c>
      <c r="C68" s="109" t="s">
        <v>96</v>
      </c>
      <c r="D68" s="107"/>
      <c r="E68" s="107" t="s">
        <v>38</v>
      </c>
      <c r="F68" s="105">
        <v>1</v>
      </c>
      <c r="G68" s="30">
        <v>0</v>
      </c>
      <c r="H68" s="30">
        <v>0</v>
      </c>
      <c r="I68" s="30">
        <f t="shared" si="0"/>
        <v>0</v>
      </c>
      <c r="J68" s="30">
        <v>0</v>
      </c>
      <c r="K68" s="30">
        <v>0</v>
      </c>
      <c r="L68" s="30">
        <f t="shared" si="1"/>
        <v>0</v>
      </c>
      <c r="M68" s="30">
        <f t="shared" si="2"/>
        <v>0</v>
      </c>
      <c r="N68" s="30">
        <f t="shared" si="3"/>
        <v>0</v>
      </c>
      <c r="O68" s="30">
        <f t="shared" si="4"/>
        <v>0</v>
      </c>
      <c r="P68" s="30">
        <f t="shared" si="5"/>
        <v>0</v>
      </c>
      <c r="Q68" s="30">
        <f t="shared" si="6"/>
        <v>0</v>
      </c>
    </row>
    <row r="69" spans="1:17" s="15" customFormat="1" ht="26.4" x14ac:dyDescent="0.3">
      <c r="A69" s="104">
        <f t="shared" si="7"/>
        <v>54</v>
      </c>
      <c r="B69" s="105" t="s">
        <v>27</v>
      </c>
      <c r="C69" s="109" t="s">
        <v>97</v>
      </c>
      <c r="D69" s="107"/>
      <c r="E69" s="107" t="s">
        <v>38</v>
      </c>
      <c r="F69" s="105">
        <v>1</v>
      </c>
      <c r="G69" s="30">
        <v>0</v>
      </c>
      <c r="H69" s="30">
        <v>0</v>
      </c>
      <c r="I69" s="30">
        <f t="shared" si="0"/>
        <v>0</v>
      </c>
      <c r="J69" s="30">
        <v>0</v>
      </c>
      <c r="K69" s="30">
        <v>0</v>
      </c>
      <c r="L69" s="30">
        <f t="shared" si="1"/>
        <v>0</v>
      </c>
      <c r="M69" s="30">
        <f t="shared" si="2"/>
        <v>0</v>
      </c>
      <c r="N69" s="30">
        <f t="shared" si="3"/>
        <v>0</v>
      </c>
      <c r="O69" s="30">
        <f t="shared" si="4"/>
        <v>0</v>
      </c>
      <c r="P69" s="30">
        <f t="shared" si="5"/>
        <v>0</v>
      </c>
      <c r="Q69" s="30">
        <f t="shared" si="6"/>
        <v>0</v>
      </c>
    </row>
    <row r="70" spans="1:17" s="15" customFormat="1" ht="13.2" x14ac:dyDescent="0.3">
      <c r="A70" s="104">
        <f t="shared" si="7"/>
        <v>55</v>
      </c>
      <c r="B70" s="105" t="s">
        <v>27</v>
      </c>
      <c r="C70" s="112" t="s">
        <v>98</v>
      </c>
      <c r="D70" s="107"/>
      <c r="E70" s="107" t="s">
        <v>38</v>
      </c>
      <c r="F70" s="105">
        <v>1</v>
      </c>
      <c r="G70" s="30">
        <v>0</v>
      </c>
      <c r="H70" s="30">
        <v>0</v>
      </c>
      <c r="I70" s="30">
        <f t="shared" si="0"/>
        <v>0</v>
      </c>
      <c r="J70" s="30">
        <v>0</v>
      </c>
      <c r="K70" s="30">
        <v>0</v>
      </c>
      <c r="L70" s="30">
        <f t="shared" si="1"/>
        <v>0</v>
      </c>
      <c r="M70" s="30">
        <f t="shared" si="2"/>
        <v>0</v>
      </c>
      <c r="N70" s="30">
        <f t="shared" si="3"/>
        <v>0</v>
      </c>
      <c r="O70" s="30">
        <f t="shared" si="4"/>
        <v>0</v>
      </c>
      <c r="P70" s="30">
        <f t="shared" si="5"/>
        <v>0</v>
      </c>
      <c r="Q70" s="30">
        <f t="shared" si="6"/>
        <v>0</v>
      </c>
    </row>
    <row r="71" spans="1:17" s="15" customFormat="1" ht="13.2" x14ac:dyDescent="0.3">
      <c r="A71" s="104">
        <f t="shared" si="7"/>
        <v>56</v>
      </c>
      <c r="B71" s="105" t="s">
        <v>27</v>
      </c>
      <c r="C71" s="109" t="s">
        <v>99</v>
      </c>
      <c r="D71" s="110"/>
      <c r="E71" s="107" t="s">
        <v>38</v>
      </c>
      <c r="F71" s="105">
        <v>1</v>
      </c>
      <c r="G71" s="30">
        <v>0</v>
      </c>
      <c r="H71" s="30">
        <v>0</v>
      </c>
      <c r="I71" s="30">
        <f t="shared" si="0"/>
        <v>0</v>
      </c>
      <c r="J71" s="30">
        <v>0</v>
      </c>
      <c r="K71" s="30">
        <v>0</v>
      </c>
      <c r="L71" s="30">
        <f t="shared" si="1"/>
        <v>0</v>
      </c>
      <c r="M71" s="30">
        <f t="shared" si="2"/>
        <v>0</v>
      </c>
      <c r="N71" s="30">
        <f t="shared" si="3"/>
        <v>0</v>
      </c>
      <c r="O71" s="30">
        <f t="shared" si="4"/>
        <v>0</v>
      </c>
      <c r="P71" s="30">
        <f t="shared" si="5"/>
        <v>0</v>
      </c>
      <c r="Q71" s="30">
        <f t="shared" si="6"/>
        <v>0</v>
      </c>
    </row>
    <row r="72" spans="1:17" s="15" customFormat="1" ht="13.2" x14ac:dyDescent="0.3">
      <c r="A72" s="104"/>
      <c r="B72" s="105"/>
      <c r="C72" s="106" t="s">
        <v>100</v>
      </c>
      <c r="D72" s="107"/>
      <c r="E72" s="107"/>
      <c r="F72" s="105"/>
      <c r="G72" s="30"/>
      <c r="H72" s="30"/>
      <c r="I72" s="30"/>
      <c r="J72" s="30"/>
      <c r="K72" s="30"/>
      <c r="L72" s="30"/>
      <c r="M72" s="30"/>
      <c r="N72" s="30"/>
      <c r="O72" s="30"/>
      <c r="P72" s="30"/>
      <c r="Q72" s="30"/>
    </row>
    <row r="73" spans="1:17" s="15" customFormat="1" ht="26.4" x14ac:dyDescent="0.3">
      <c r="A73" s="104">
        <f>A71+1</f>
        <v>57</v>
      </c>
      <c r="B73" s="105" t="s">
        <v>27</v>
      </c>
      <c r="C73" s="109" t="s">
        <v>101</v>
      </c>
      <c r="D73" s="107"/>
      <c r="E73" s="107" t="s">
        <v>84</v>
      </c>
      <c r="F73" s="105">
        <v>1543</v>
      </c>
      <c r="G73" s="30">
        <v>0</v>
      </c>
      <c r="H73" s="30"/>
      <c r="I73" s="30">
        <f t="shared" si="0"/>
        <v>0</v>
      </c>
      <c r="J73" s="30">
        <v>0</v>
      </c>
      <c r="K73" s="30">
        <v>0</v>
      </c>
      <c r="L73" s="30">
        <f t="shared" si="1"/>
        <v>0</v>
      </c>
      <c r="M73" s="30">
        <f t="shared" si="2"/>
        <v>0</v>
      </c>
      <c r="N73" s="30">
        <f t="shared" si="3"/>
        <v>0</v>
      </c>
      <c r="O73" s="30">
        <f t="shared" si="4"/>
        <v>0</v>
      </c>
      <c r="P73" s="30">
        <f t="shared" si="5"/>
        <v>0</v>
      </c>
      <c r="Q73" s="30">
        <f t="shared" si="6"/>
        <v>0</v>
      </c>
    </row>
    <row r="74" spans="1:17" s="15" customFormat="1" ht="13.2" x14ac:dyDescent="0.3">
      <c r="A74" s="104">
        <f t="shared" si="7"/>
        <v>58</v>
      </c>
      <c r="B74" s="105" t="s">
        <v>27</v>
      </c>
      <c r="C74" s="109" t="s">
        <v>102</v>
      </c>
      <c r="D74" s="107"/>
      <c r="E74" s="107" t="s">
        <v>84</v>
      </c>
      <c r="F74" s="105">
        <v>154</v>
      </c>
      <c r="G74" s="30">
        <v>0</v>
      </c>
      <c r="H74" s="30">
        <v>0</v>
      </c>
      <c r="I74" s="30">
        <f t="shared" si="0"/>
        <v>0</v>
      </c>
      <c r="J74" s="30">
        <v>0</v>
      </c>
      <c r="K74" s="30">
        <v>0</v>
      </c>
      <c r="L74" s="30">
        <f t="shared" si="1"/>
        <v>0</v>
      </c>
      <c r="M74" s="30">
        <f t="shared" si="2"/>
        <v>0</v>
      </c>
      <c r="N74" s="30">
        <f t="shared" si="3"/>
        <v>0</v>
      </c>
      <c r="O74" s="30">
        <f t="shared" si="4"/>
        <v>0</v>
      </c>
      <c r="P74" s="30">
        <f t="shared" si="5"/>
        <v>0</v>
      </c>
      <c r="Q74" s="30">
        <f t="shared" si="6"/>
        <v>0</v>
      </c>
    </row>
    <row r="75" spans="1:17" s="15" customFormat="1" ht="26.4" x14ac:dyDescent="0.3">
      <c r="A75" s="104">
        <f t="shared" si="7"/>
        <v>59</v>
      </c>
      <c r="B75" s="105" t="s">
        <v>27</v>
      </c>
      <c r="C75" s="109" t="s">
        <v>103</v>
      </c>
      <c r="D75" s="107"/>
      <c r="E75" s="107" t="s">
        <v>84</v>
      </c>
      <c r="F75" s="105">
        <v>108</v>
      </c>
      <c r="G75" s="30">
        <v>0</v>
      </c>
      <c r="H75" s="30">
        <v>0</v>
      </c>
      <c r="I75" s="30">
        <f t="shared" si="0"/>
        <v>0</v>
      </c>
      <c r="J75" s="30">
        <v>0</v>
      </c>
      <c r="K75" s="30">
        <v>0</v>
      </c>
      <c r="L75" s="30">
        <f t="shared" si="1"/>
        <v>0</v>
      </c>
      <c r="M75" s="30">
        <f t="shared" si="2"/>
        <v>0</v>
      </c>
      <c r="N75" s="30">
        <f t="shared" si="3"/>
        <v>0</v>
      </c>
      <c r="O75" s="30">
        <f t="shared" si="4"/>
        <v>0</v>
      </c>
      <c r="P75" s="30">
        <f t="shared" si="5"/>
        <v>0</v>
      </c>
      <c r="Q75" s="30">
        <f t="shared" si="6"/>
        <v>0</v>
      </c>
    </row>
    <row r="76" spans="1:17" s="15" customFormat="1" ht="26.4" x14ac:dyDescent="0.3">
      <c r="A76" s="104">
        <f t="shared" si="7"/>
        <v>60</v>
      </c>
      <c r="B76" s="105" t="s">
        <v>27</v>
      </c>
      <c r="C76" s="109" t="s">
        <v>104</v>
      </c>
      <c r="D76" s="107"/>
      <c r="E76" s="107" t="s">
        <v>84</v>
      </c>
      <c r="F76" s="105">
        <v>215</v>
      </c>
      <c r="G76" s="30">
        <v>0</v>
      </c>
      <c r="H76" s="30">
        <v>0</v>
      </c>
      <c r="I76" s="30">
        <f t="shared" si="0"/>
        <v>0</v>
      </c>
      <c r="J76" s="30">
        <v>0</v>
      </c>
      <c r="K76" s="30">
        <v>0</v>
      </c>
      <c r="L76" s="30">
        <f t="shared" si="1"/>
        <v>0</v>
      </c>
      <c r="M76" s="30">
        <f t="shared" si="2"/>
        <v>0</v>
      </c>
      <c r="N76" s="30">
        <f t="shared" si="3"/>
        <v>0</v>
      </c>
      <c r="O76" s="30">
        <f t="shared" si="4"/>
        <v>0</v>
      </c>
      <c r="P76" s="30">
        <f t="shared" si="5"/>
        <v>0</v>
      </c>
      <c r="Q76" s="30">
        <f t="shared" si="6"/>
        <v>0</v>
      </c>
    </row>
    <row r="77" spans="1:17" s="15" customFormat="1" ht="77.25" customHeight="1" x14ac:dyDescent="0.3">
      <c r="A77" s="104">
        <f t="shared" si="7"/>
        <v>61</v>
      </c>
      <c r="B77" s="105" t="s">
        <v>27</v>
      </c>
      <c r="C77" s="113" t="s">
        <v>153</v>
      </c>
      <c r="D77" s="107"/>
      <c r="E77" s="107" t="s">
        <v>84</v>
      </c>
      <c r="F77" s="105">
        <v>1543</v>
      </c>
      <c r="G77" s="30">
        <v>0</v>
      </c>
      <c r="H77" s="30">
        <v>0</v>
      </c>
      <c r="I77" s="30">
        <f t="shared" si="0"/>
        <v>0</v>
      </c>
      <c r="J77" s="30">
        <v>0</v>
      </c>
      <c r="K77" s="30">
        <v>0</v>
      </c>
      <c r="L77" s="30">
        <f t="shared" si="1"/>
        <v>0</v>
      </c>
      <c r="M77" s="30">
        <f t="shared" si="2"/>
        <v>0</v>
      </c>
      <c r="N77" s="30">
        <f t="shared" si="3"/>
        <v>0</v>
      </c>
      <c r="O77" s="30">
        <f t="shared" si="4"/>
        <v>0</v>
      </c>
      <c r="P77" s="30">
        <f t="shared" si="5"/>
        <v>0</v>
      </c>
      <c r="Q77" s="30">
        <f t="shared" si="6"/>
        <v>0</v>
      </c>
    </row>
    <row r="78" spans="1:17" s="15" customFormat="1" ht="13.2" x14ac:dyDescent="0.3">
      <c r="A78" s="104">
        <f t="shared" si="7"/>
        <v>62</v>
      </c>
      <c r="B78" s="105" t="s">
        <v>27</v>
      </c>
      <c r="C78" s="109" t="s">
        <v>105</v>
      </c>
      <c r="D78" s="107"/>
      <c r="E78" s="107" t="s">
        <v>84</v>
      </c>
      <c r="F78" s="105">
        <v>1558</v>
      </c>
      <c r="G78" s="30">
        <v>0</v>
      </c>
      <c r="H78" s="30">
        <v>0</v>
      </c>
      <c r="I78" s="30">
        <f t="shared" si="0"/>
        <v>0</v>
      </c>
      <c r="J78" s="30">
        <v>0</v>
      </c>
      <c r="K78" s="30">
        <v>0</v>
      </c>
      <c r="L78" s="30">
        <f t="shared" si="1"/>
        <v>0</v>
      </c>
      <c r="M78" s="30">
        <f t="shared" si="2"/>
        <v>0</v>
      </c>
      <c r="N78" s="30">
        <f t="shared" si="3"/>
        <v>0</v>
      </c>
      <c r="O78" s="30">
        <f t="shared" si="4"/>
        <v>0</v>
      </c>
      <c r="P78" s="30">
        <f t="shared" si="5"/>
        <v>0</v>
      </c>
      <c r="Q78" s="30">
        <f t="shared" si="6"/>
        <v>0</v>
      </c>
    </row>
    <row r="79" spans="1:17" s="15" customFormat="1" ht="39.6" x14ac:dyDescent="0.3">
      <c r="A79" s="104">
        <f t="shared" si="7"/>
        <v>63</v>
      </c>
      <c r="B79" s="105" t="s">
        <v>27</v>
      </c>
      <c r="C79" s="109" t="s">
        <v>106</v>
      </c>
      <c r="D79" s="107"/>
      <c r="E79" s="107" t="s">
        <v>38</v>
      </c>
      <c r="F79" s="105">
        <v>1</v>
      </c>
      <c r="G79" s="30">
        <v>0</v>
      </c>
      <c r="H79" s="30">
        <v>0</v>
      </c>
      <c r="I79" s="30">
        <f t="shared" si="0"/>
        <v>0</v>
      </c>
      <c r="J79" s="30">
        <v>0</v>
      </c>
      <c r="K79" s="30">
        <v>0</v>
      </c>
      <c r="L79" s="30">
        <f t="shared" ref="L79:L139" si="8">SUM(I79:K79)</f>
        <v>0</v>
      </c>
      <c r="M79" s="30">
        <f t="shared" ref="M79:M139" si="9">ROUND(G79*F79,2)</f>
        <v>0</v>
      </c>
      <c r="N79" s="30">
        <f t="shared" ref="N79:N139" si="10">ROUND(I79*F79,2)</f>
        <v>0</v>
      </c>
      <c r="O79" s="30">
        <f t="shared" ref="O79:O139" si="11">ROUND(J79*F79,2)</f>
        <v>0</v>
      </c>
      <c r="P79" s="30">
        <f t="shared" ref="P79:P139" si="12">ROUND(K79*F79,2)</f>
        <v>0</v>
      </c>
      <c r="Q79" s="30">
        <f t="shared" ref="Q79:Q139" si="13">SUM(N79:P79)</f>
        <v>0</v>
      </c>
    </row>
    <row r="80" spans="1:17" s="15" customFormat="1" ht="52.8" x14ac:dyDescent="0.3">
      <c r="A80" s="104">
        <f t="shared" si="7"/>
        <v>64</v>
      </c>
      <c r="B80" s="105" t="s">
        <v>27</v>
      </c>
      <c r="C80" s="109" t="s">
        <v>107</v>
      </c>
      <c r="D80" s="107"/>
      <c r="E80" s="107" t="s">
        <v>24</v>
      </c>
      <c r="F80" s="105">
        <v>478</v>
      </c>
      <c r="G80" s="30">
        <v>0</v>
      </c>
      <c r="H80" s="30">
        <v>0</v>
      </c>
      <c r="I80" s="30">
        <f t="shared" ref="I80:I139" si="14">ROUND(G80*H80,2)</f>
        <v>0</v>
      </c>
      <c r="J80" s="30">
        <v>0</v>
      </c>
      <c r="K80" s="30">
        <v>0</v>
      </c>
      <c r="L80" s="30">
        <f t="shared" si="8"/>
        <v>0</v>
      </c>
      <c r="M80" s="30">
        <f t="shared" si="9"/>
        <v>0</v>
      </c>
      <c r="N80" s="30">
        <f t="shared" si="10"/>
        <v>0</v>
      </c>
      <c r="O80" s="30">
        <f t="shared" si="11"/>
        <v>0</v>
      </c>
      <c r="P80" s="30">
        <f t="shared" si="12"/>
        <v>0</v>
      </c>
      <c r="Q80" s="30">
        <f t="shared" si="13"/>
        <v>0</v>
      </c>
    </row>
    <row r="81" spans="1:17" s="15" customFormat="1" ht="13.2" x14ac:dyDescent="0.3">
      <c r="A81" s="104"/>
      <c r="B81" s="105"/>
      <c r="C81" s="106" t="s">
        <v>108</v>
      </c>
      <c r="D81" s="106"/>
      <c r="E81" s="107"/>
      <c r="F81" s="105"/>
      <c r="G81" s="30"/>
      <c r="H81" s="30"/>
      <c r="I81" s="30"/>
      <c r="J81" s="30"/>
      <c r="K81" s="30"/>
      <c r="L81" s="30"/>
      <c r="M81" s="30"/>
      <c r="N81" s="30"/>
      <c r="O81" s="30"/>
      <c r="P81" s="30"/>
      <c r="Q81" s="30"/>
    </row>
    <row r="82" spans="1:17" s="15" customFormat="1" ht="66" x14ac:dyDescent="0.3">
      <c r="A82" s="104">
        <f>A80+1</f>
        <v>65</v>
      </c>
      <c r="B82" s="105" t="s">
        <v>27</v>
      </c>
      <c r="C82" s="109" t="s">
        <v>109</v>
      </c>
      <c r="D82" s="107" t="s">
        <v>110</v>
      </c>
      <c r="E82" s="107" t="s">
        <v>24</v>
      </c>
      <c r="F82" s="105">
        <v>125</v>
      </c>
      <c r="G82" s="30">
        <v>0</v>
      </c>
      <c r="H82" s="30">
        <v>0</v>
      </c>
      <c r="I82" s="30">
        <f t="shared" si="14"/>
        <v>0</v>
      </c>
      <c r="J82" s="30">
        <v>0</v>
      </c>
      <c r="K82" s="30">
        <v>0</v>
      </c>
      <c r="L82" s="30">
        <f t="shared" si="8"/>
        <v>0</v>
      </c>
      <c r="M82" s="30">
        <f t="shared" si="9"/>
        <v>0</v>
      </c>
      <c r="N82" s="30">
        <f t="shared" si="10"/>
        <v>0</v>
      </c>
      <c r="O82" s="30">
        <f t="shared" si="11"/>
        <v>0</v>
      </c>
      <c r="P82" s="30">
        <f t="shared" si="12"/>
        <v>0</v>
      </c>
      <c r="Q82" s="30">
        <f t="shared" si="13"/>
        <v>0</v>
      </c>
    </row>
    <row r="83" spans="1:17" s="15" customFormat="1" ht="66" x14ac:dyDescent="0.3">
      <c r="A83" s="104">
        <f t="shared" ref="A83:A139" si="15">A82+1</f>
        <v>66</v>
      </c>
      <c r="B83" s="105" t="s">
        <v>27</v>
      </c>
      <c r="C83" s="109" t="s">
        <v>111</v>
      </c>
      <c r="D83" s="107" t="s">
        <v>112</v>
      </c>
      <c r="E83" s="107" t="s">
        <v>24</v>
      </c>
      <c r="F83" s="105">
        <v>250</v>
      </c>
      <c r="G83" s="30">
        <v>0</v>
      </c>
      <c r="H83" s="30">
        <v>0</v>
      </c>
      <c r="I83" s="30">
        <f t="shared" si="14"/>
        <v>0</v>
      </c>
      <c r="J83" s="30">
        <v>0</v>
      </c>
      <c r="K83" s="30">
        <v>0</v>
      </c>
      <c r="L83" s="30">
        <f t="shared" si="8"/>
        <v>0</v>
      </c>
      <c r="M83" s="30">
        <f t="shared" si="9"/>
        <v>0</v>
      </c>
      <c r="N83" s="30">
        <f t="shared" si="10"/>
        <v>0</v>
      </c>
      <c r="O83" s="30">
        <f t="shared" si="11"/>
        <v>0</v>
      </c>
      <c r="P83" s="30">
        <f t="shared" si="12"/>
        <v>0</v>
      </c>
      <c r="Q83" s="30">
        <f t="shared" si="13"/>
        <v>0</v>
      </c>
    </row>
    <row r="84" spans="1:17" s="15" customFormat="1" ht="66" x14ac:dyDescent="0.3">
      <c r="A84" s="104">
        <f t="shared" si="15"/>
        <v>67</v>
      </c>
      <c r="B84" s="105" t="s">
        <v>27</v>
      </c>
      <c r="C84" s="109" t="s">
        <v>109</v>
      </c>
      <c r="D84" s="107" t="s">
        <v>112</v>
      </c>
      <c r="E84" s="107" t="s">
        <v>24</v>
      </c>
      <c r="F84" s="105">
        <v>75</v>
      </c>
      <c r="G84" s="30">
        <v>0</v>
      </c>
      <c r="H84" s="30">
        <v>0</v>
      </c>
      <c r="I84" s="30">
        <f t="shared" si="14"/>
        <v>0</v>
      </c>
      <c r="J84" s="30">
        <v>0</v>
      </c>
      <c r="K84" s="30">
        <v>0</v>
      </c>
      <c r="L84" s="30">
        <f t="shared" si="8"/>
        <v>0</v>
      </c>
      <c r="M84" s="30">
        <f t="shared" si="9"/>
        <v>0</v>
      </c>
      <c r="N84" s="30">
        <f t="shared" si="10"/>
        <v>0</v>
      </c>
      <c r="O84" s="30">
        <f t="shared" si="11"/>
        <v>0</v>
      </c>
      <c r="P84" s="30">
        <f t="shared" si="12"/>
        <v>0</v>
      </c>
      <c r="Q84" s="30">
        <f t="shared" si="13"/>
        <v>0</v>
      </c>
    </row>
    <row r="85" spans="1:17" s="15" customFormat="1" ht="66" x14ac:dyDescent="0.3">
      <c r="A85" s="104">
        <f t="shared" si="15"/>
        <v>68</v>
      </c>
      <c r="B85" s="105" t="s">
        <v>27</v>
      </c>
      <c r="C85" s="109" t="s">
        <v>113</v>
      </c>
      <c r="D85" s="107" t="s">
        <v>114</v>
      </c>
      <c r="E85" s="107" t="s">
        <v>24</v>
      </c>
      <c r="F85" s="105">
        <v>13</v>
      </c>
      <c r="G85" s="30">
        <v>0</v>
      </c>
      <c r="H85" s="30">
        <v>0</v>
      </c>
      <c r="I85" s="30">
        <f t="shared" si="14"/>
        <v>0</v>
      </c>
      <c r="J85" s="30">
        <v>0</v>
      </c>
      <c r="K85" s="30">
        <v>0</v>
      </c>
      <c r="L85" s="30">
        <f t="shared" si="8"/>
        <v>0</v>
      </c>
      <c r="M85" s="30">
        <f t="shared" si="9"/>
        <v>0</v>
      </c>
      <c r="N85" s="30">
        <f t="shared" si="10"/>
        <v>0</v>
      </c>
      <c r="O85" s="30">
        <f t="shared" si="11"/>
        <v>0</v>
      </c>
      <c r="P85" s="30">
        <f t="shared" si="12"/>
        <v>0</v>
      </c>
      <c r="Q85" s="30">
        <f t="shared" si="13"/>
        <v>0</v>
      </c>
    </row>
    <row r="86" spans="1:17" s="15" customFormat="1" ht="26.4" x14ac:dyDescent="0.3">
      <c r="A86" s="104">
        <f t="shared" si="15"/>
        <v>69</v>
      </c>
      <c r="B86" s="105" t="s">
        <v>27</v>
      </c>
      <c r="C86" s="109" t="s">
        <v>115</v>
      </c>
      <c r="D86" s="107" t="s">
        <v>116</v>
      </c>
      <c r="E86" s="107" t="s">
        <v>24</v>
      </c>
      <c r="F86" s="105">
        <v>31</v>
      </c>
      <c r="G86" s="30">
        <v>0</v>
      </c>
      <c r="H86" s="30">
        <v>0</v>
      </c>
      <c r="I86" s="30">
        <f t="shared" si="14"/>
        <v>0</v>
      </c>
      <c r="J86" s="30">
        <v>0</v>
      </c>
      <c r="K86" s="30">
        <v>0</v>
      </c>
      <c r="L86" s="30">
        <f t="shared" si="8"/>
        <v>0</v>
      </c>
      <c r="M86" s="30">
        <f t="shared" si="9"/>
        <v>0</v>
      </c>
      <c r="N86" s="30">
        <f t="shared" si="10"/>
        <v>0</v>
      </c>
      <c r="O86" s="30">
        <f t="shared" si="11"/>
        <v>0</v>
      </c>
      <c r="P86" s="30">
        <f t="shared" si="12"/>
        <v>0</v>
      </c>
      <c r="Q86" s="30">
        <f t="shared" si="13"/>
        <v>0</v>
      </c>
    </row>
    <row r="87" spans="1:17" s="15" customFormat="1" ht="52.8" x14ac:dyDescent="0.3">
      <c r="A87" s="104">
        <f t="shared" si="15"/>
        <v>70</v>
      </c>
      <c r="B87" s="105" t="s">
        <v>27</v>
      </c>
      <c r="C87" s="114" t="s">
        <v>117</v>
      </c>
      <c r="D87" s="107" t="s">
        <v>118</v>
      </c>
      <c r="E87" s="107" t="s">
        <v>38</v>
      </c>
      <c r="F87" s="105">
        <v>2</v>
      </c>
      <c r="G87" s="30">
        <v>0</v>
      </c>
      <c r="H87" s="30">
        <v>0</v>
      </c>
      <c r="I87" s="30">
        <f t="shared" si="14"/>
        <v>0</v>
      </c>
      <c r="J87" s="115">
        <v>0</v>
      </c>
      <c r="K87" s="30">
        <v>0</v>
      </c>
      <c r="L87" s="30">
        <f t="shared" si="8"/>
        <v>0</v>
      </c>
      <c r="M87" s="30">
        <f t="shared" si="9"/>
        <v>0</v>
      </c>
      <c r="N87" s="30">
        <f t="shared" si="10"/>
        <v>0</v>
      </c>
      <c r="O87" s="30">
        <f t="shared" si="11"/>
        <v>0</v>
      </c>
      <c r="P87" s="30">
        <f t="shared" si="12"/>
        <v>0</v>
      </c>
      <c r="Q87" s="30">
        <f t="shared" si="13"/>
        <v>0</v>
      </c>
    </row>
    <row r="88" spans="1:17" s="15" customFormat="1" ht="52.8" x14ac:dyDescent="0.3">
      <c r="A88" s="104">
        <f t="shared" si="15"/>
        <v>71</v>
      </c>
      <c r="B88" s="105" t="s">
        <v>27</v>
      </c>
      <c r="C88" s="114" t="s">
        <v>119</v>
      </c>
      <c r="D88" s="107" t="s">
        <v>120</v>
      </c>
      <c r="E88" s="107" t="s">
        <v>38</v>
      </c>
      <c r="F88" s="105">
        <v>1</v>
      </c>
      <c r="G88" s="30">
        <v>0</v>
      </c>
      <c r="H88" s="30">
        <v>0</v>
      </c>
      <c r="I88" s="30">
        <f t="shared" si="14"/>
        <v>0</v>
      </c>
      <c r="J88" s="115">
        <v>0</v>
      </c>
      <c r="K88" s="30">
        <v>0</v>
      </c>
      <c r="L88" s="30">
        <f t="shared" si="8"/>
        <v>0</v>
      </c>
      <c r="M88" s="30">
        <f t="shared" si="9"/>
        <v>0</v>
      </c>
      <c r="N88" s="30">
        <f t="shared" si="10"/>
        <v>0</v>
      </c>
      <c r="O88" s="30">
        <f t="shared" si="11"/>
        <v>0</v>
      </c>
      <c r="P88" s="30">
        <f t="shared" si="12"/>
        <v>0</v>
      </c>
      <c r="Q88" s="30">
        <f t="shared" si="13"/>
        <v>0</v>
      </c>
    </row>
    <row r="89" spans="1:17" s="15" customFormat="1" ht="173.25" customHeight="1" x14ac:dyDescent="0.3">
      <c r="A89" s="104">
        <f t="shared" si="15"/>
        <v>72</v>
      </c>
      <c r="B89" s="105" t="s">
        <v>27</v>
      </c>
      <c r="C89" s="109" t="s">
        <v>121</v>
      </c>
      <c r="D89" s="107" t="s">
        <v>116</v>
      </c>
      <c r="E89" s="107" t="s">
        <v>38</v>
      </c>
      <c r="F89" s="105">
        <v>2</v>
      </c>
      <c r="G89" s="30">
        <v>0</v>
      </c>
      <c r="H89" s="30">
        <v>0</v>
      </c>
      <c r="I89" s="30">
        <f t="shared" si="14"/>
        <v>0</v>
      </c>
      <c r="J89" s="30">
        <v>0</v>
      </c>
      <c r="K89" s="30">
        <v>0</v>
      </c>
      <c r="L89" s="30">
        <f t="shared" si="8"/>
        <v>0</v>
      </c>
      <c r="M89" s="30">
        <f t="shared" si="9"/>
        <v>0</v>
      </c>
      <c r="N89" s="30">
        <f t="shared" si="10"/>
        <v>0</v>
      </c>
      <c r="O89" s="30">
        <f t="shared" si="11"/>
        <v>0</v>
      </c>
      <c r="P89" s="30">
        <f t="shared" si="12"/>
        <v>0</v>
      </c>
      <c r="Q89" s="30">
        <f t="shared" si="13"/>
        <v>0</v>
      </c>
    </row>
    <row r="90" spans="1:17" s="15" customFormat="1" ht="52.8" x14ac:dyDescent="0.3">
      <c r="A90" s="104">
        <f t="shared" si="15"/>
        <v>73</v>
      </c>
      <c r="B90" s="105" t="s">
        <v>27</v>
      </c>
      <c r="C90" s="109" t="s">
        <v>122</v>
      </c>
      <c r="D90" s="107" t="s">
        <v>116</v>
      </c>
      <c r="E90" s="107" t="s">
        <v>38</v>
      </c>
      <c r="F90" s="105">
        <v>7</v>
      </c>
      <c r="G90" s="30">
        <v>0</v>
      </c>
      <c r="H90" s="30">
        <v>0</v>
      </c>
      <c r="I90" s="30">
        <f t="shared" si="14"/>
        <v>0</v>
      </c>
      <c r="J90" s="30">
        <v>0</v>
      </c>
      <c r="K90" s="30">
        <v>0</v>
      </c>
      <c r="L90" s="30">
        <f t="shared" si="8"/>
        <v>0</v>
      </c>
      <c r="M90" s="30">
        <f t="shared" si="9"/>
        <v>0</v>
      </c>
      <c r="N90" s="30">
        <f t="shared" si="10"/>
        <v>0</v>
      </c>
      <c r="O90" s="30">
        <f t="shared" si="11"/>
        <v>0</v>
      </c>
      <c r="P90" s="30">
        <f t="shared" si="12"/>
        <v>0</v>
      </c>
      <c r="Q90" s="30">
        <f t="shared" si="13"/>
        <v>0</v>
      </c>
    </row>
    <row r="91" spans="1:17" s="15" customFormat="1" ht="39.6" x14ac:dyDescent="0.3">
      <c r="A91" s="104">
        <f t="shared" si="15"/>
        <v>74</v>
      </c>
      <c r="B91" s="105" t="s">
        <v>27</v>
      </c>
      <c r="C91" s="109" t="s">
        <v>123</v>
      </c>
      <c r="D91" s="107" t="s">
        <v>116</v>
      </c>
      <c r="E91" s="107" t="s">
        <v>38</v>
      </c>
      <c r="F91" s="105">
        <v>5</v>
      </c>
      <c r="G91" s="30">
        <v>0</v>
      </c>
      <c r="H91" s="30">
        <v>0</v>
      </c>
      <c r="I91" s="30">
        <f t="shared" si="14"/>
        <v>0</v>
      </c>
      <c r="J91" s="30">
        <v>0</v>
      </c>
      <c r="K91" s="30">
        <v>0</v>
      </c>
      <c r="L91" s="30">
        <f t="shared" si="8"/>
        <v>0</v>
      </c>
      <c r="M91" s="30">
        <f t="shared" si="9"/>
        <v>0</v>
      </c>
      <c r="N91" s="30">
        <f t="shared" si="10"/>
        <v>0</v>
      </c>
      <c r="O91" s="30">
        <f t="shared" si="11"/>
        <v>0</v>
      </c>
      <c r="P91" s="30">
        <f t="shared" si="12"/>
        <v>0</v>
      </c>
      <c r="Q91" s="30">
        <f t="shared" si="13"/>
        <v>0</v>
      </c>
    </row>
    <row r="92" spans="1:17" s="15" customFormat="1" ht="66" x14ac:dyDescent="0.3">
      <c r="A92" s="104">
        <f t="shared" si="15"/>
        <v>75</v>
      </c>
      <c r="B92" s="105" t="s">
        <v>27</v>
      </c>
      <c r="C92" s="109" t="s">
        <v>124</v>
      </c>
      <c r="D92" s="107" t="s">
        <v>116</v>
      </c>
      <c r="E92" s="107" t="s">
        <v>38</v>
      </c>
      <c r="F92" s="105">
        <v>7</v>
      </c>
      <c r="G92" s="30">
        <v>0</v>
      </c>
      <c r="H92" s="30">
        <v>0</v>
      </c>
      <c r="I92" s="30">
        <f t="shared" si="14"/>
        <v>0</v>
      </c>
      <c r="J92" s="30">
        <v>0</v>
      </c>
      <c r="K92" s="30">
        <v>0</v>
      </c>
      <c r="L92" s="30">
        <f t="shared" si="8"/>
        <v>0</v>
      </c>
      <c r="M92" s="30">
        <f t="shared" si="9"/>
        <v>0</v>
      </c>
      <c r="N92" s="30">
        <f t="shared" si="10"/>
        <v>0</v>
      </c>
      <c r="O92" s="30">
        <f t="shared" si="11"/>
        <v>0</v>
      </c>
      <c r="P92" s="30">
        <f t="shared" si="12"/>
        <v>0</v>
      </c>
      <c r="Q92" s="30">
        <f t="shared" si="13"/>
        <v>0</v>
      </c>
    </row>
    <row r="93" spans="1:17" s="15" customFormat="1" ht="26.4" x14ac:dyDescent="0.3">
      <c r="A93" s="104">
        <f t="shared" si="15"/>
        <v>76</v>
      </c>
      <c r="B93" s="105" t="s">
        <v>27</v>
      </c>
      <c r="C93" s="109" t="s">
        <v>125</v>
      </c>
      <c r="D93" s="107"/>
      <c r="E93" s="107" t="s">
        <v>126</v>
      </c>
      <c r="F93" s="105">
        <v>288</v>
      </c>
      <c r="G93" s="30">
        <v>0</v>
      </c>
      <c r="H93" s="30">
        <v>0</v>
      </c>
      <c r="I93" s="30">
        <f t="shared" si="14"/>
        <v>0</v>
      </c>
      <c r="J93" s="30">
        <v>0</v>
      </c>
      <c r="K93" s="30">
        <v>0</v>
      </c>
      <c r="L93" s="30">
        <f t="shared" si="8"/>
        <v>0</v>
      </c>
      <c r="M93" s="30">
        <f t="shared" si="9"/>
        <v>0</v>
      </c>
      <c r="N93" s="30">
        <f t="shared" si="10"/>
        <v>0</v>
      </c>
      <c r="O93" s="30">
        <f t="shared" si="11"/>
        <v>0</v>
      </c>
      <c r="P93" s="30">
        <f t="shared" si="12"/>
        <v>0</v>
      </c>
      <c r="Q93" s="30">
        <f t="shared" si="13"/>
        <v>0</v>
      </c>
    </row>
    <row r="94" spans="1:17" s="15" customFormat="1" ht="26.4" x14ac:dyDescent="0.3">
      <c r="A94" s="104">
        <f t="shared" si="15"/>
        <v>77</v>
      </c>
      <c r="B94" s="105" t="s">
        <v>27</v>
      </c>
      <c r="C94" s="109" t="s">
        <v>127</v>
      </c>
      <c r="D94" s="110"/>
      <c r="E94" s="107" t="s">
        <v>49</v>
      </c>
      <c r="F94" s="105">
        <v>1</v>
      </c>
      <c r="G94" s="30">
        <v>0</v>
      </c>
      <c r="H94" s="30">
        <v>0</v>
      </c>
      <c r="I94" s="30">
        <f t="shared" si="14"/>
        <v>0</v>
      </c>
      <c r="J94" s="30">
        <v>0</v>
      </c>
      <c r="K94" s="30">
        <v>0</v>
      </c>
      <c r="L94" s="30">
        <f t="shared" si="8"/>
        <v>0</v>
      </c>
      <c r="M94" s="30">
        <f t="shared" si="9"/>
        <v>0</v>
      </c>
      <c r="N94" s="30">
        <f t="shared" si="10"/>
        <v>0</v>
      </c>
      <c r="O94" s="30">
        <f t="shared" si="11"/>
        <v>0</v>
      </c>
      <c r="P94" s="30">
        <f t="shared" si="12"/>
        <v>0</v>
      </c>
      <c r="Q94" s="30">
        <f t="shared" si="13"/>
        <v>0</v>
      </c>
    </row>
    <row r="95" spans="1:17" s="15" customFormat="1" ht="26.4" x14ac:dyDescent="0.3">
      <c r="A95" s="104">
        <f t="shared" si="15"/>
        <v>78</v>
      </c>
      <c r="B95" s="105" t="s">
        <v>27</v>
      </c>
      <c r="C95" s="109" t="s">
        <v>128</v>
      </c>
      <c r="D95" s="107"/>
      <c r="E95" s="107" t="s">
        <v>49</v>
      </c>
      <c r="F95" s="105">
        <v>3</v>
      </c>
      <c r="G95" s="30">
        <v>0</v>
      </c>
      <c r="H95" s="30">
        <v>0</v>
      </c>
      <c r="I95" s="30">
        <f t="shared" si="14"/>
        <v>0</v>
      </c>
      <c r="J95" s="30">
        <v>0</v>
      </c>
      <c r="K95" s="30">
        <v>0</v>
      </c>
      <c r="L95" s="30">
        <f t="shared" si="8"/>
        <v>0</v>
      </c>
      <c r="M95" s="30">
        <f t="shared" si="9"/>
        <v>0</v>
      </c>
      <c r="N95" s="30">
        <f t="shared" si="10"/>
        <v>0</v>
      </c>
      <c r="O95" s="30">
        <f t="shared" si="11"/>
        <v>0</v>
      </c>
      <c r="P95" s="30">
        <f t="shared" si="12"/>
        <v>0</v>
      </c>
      <c r="Q95" s="30">
        <f t="shared" si="13"/>
        <v>0</v>
      </c>
    </row>
    <row r="96" spans="1:17" s="15" customFormat="1" ht="26.4" x14ac:dyDescent="0.3">
      <c r="A96" s="104">
        <f t="shared" si="15"/>
        <v>79</v>
      </c>
      <c r="B96" s="105" t="s">
        <v>27</v>
      </c>
      <c r="C96" s="109" t="s">
        <v>129</v>
      </c>
      <c r="D96" s="107"/>
      <c r="E96" s="107" t="s">
        <v>49</v>
      </c>
      <c r="F96" s="105">
        <v>2</v>
      </c>
      <c r="G96" s="30">
        <v>0</v>
      </c>
      <c r="H96" s="30">
        <v>0</v>
      </c>
      <c r="I96" s="30">
        <f t="shared" si="14"/>
        <v>0</v>
      </c>
      <c r="J96" s="30">
        <v>0</v>
      </c>
      <c r="K96" s="30">
        <v>0</v>
      </c>
      <c r="L96" s="30">
        <f t="shared" si="8"/>
        <v>0</v>
      </c>
      <c r="M96" s="30">
        <f t="shared" si="9"/>
        <v>0</v>
      </c>
      <c r="N96" s="30">
        <f t="shared" si="10"/>
        <v>0</v>
      </c>
      <c r="O96" s="30">
        <f t="shared" si="11"/>
        <v>0</v>
      </c>
      <c r="P96" s="30">
        <f t="shared" si="12"/>
        <v>0</v>
      </c>
      <c r="Q96" s="30">
        <f t="shared" si="13"/>
        <v>0</v>
      </c>
    </row>
    <row r="97" spans="1:17" s="15" customFormat="1" ht="13.2" x14ac:dyDescent="0.3">
      <c r="A97" s="104">
        <f t="shared" si="15"/>
        <v>80</v>
      </c>
      <c r="B97" s="105" t="s">
        <v>27</v>
      </c>
      <c r="C97" s="109" t="s">
        <v>130</v>
      </c>
      <c r="D97" s="107"/>
      <c r="E97" s="107" t="s">
        <v>49</v>
      </c>
      <c r="F97" s="105">
        <v>2</v>
      </c>
      <c r="G97" s="30">
        <v>0</v>
      </c>
      <c r="H97" s="30">
        <v>0</v>
      </c>
      <c r="I97" s="30">
        <f t="shared" si="14"/>
        <v>0</v>
      </c>
      <c r="J97" s="30">
        <v>0</v>
      </c>
      <c r="K97" s="30">
        <v>0</v>
      </c>
      <c r="L97" s="30">
        <f t="shared" si="8"/>
        <v>0</v>
      </c>
      <c r="M97" s="30">
        <f t="shared" si="9"/>
        <v>0</v>
      </c>
      <c r="N97" s="30">
        <f t="shared" si="10"/>
        <v>0</v>
      </c>
      <c r="O97" s="30">
        <f t="shared" si="11"/>
        <v>0</v>
      </c>
      <c r="P97" s="30">
        <f t="shared" si="12"/>
        <v>0</v>
      </c>
      <c r="Q97" s="30">
        <f t="shared" si="13"/>
        <v>0</v>
      </c>
    </row>
    <row r="98" spans="1:17" s="15" customFormat="1" ht="13.2" x14ac:dyDescent="0.3">
      <c r="A98" s="104">
        <f t="shared" si="15"/>
        <v>81</v>
      </c>
      <c r="B98" s="105" t="s">
        <v>27</v>
      </c>
      <c r="C98" s="109" t="s">
        <v>131</v>
      </c>
      <c r="D98" s="107"/>
      <c r="E98" s="107" t="s">
        <v>49</v>
      </c>
      <c r="F98" s="105">
        <v>1</v>
      </c>
      <c r="G98" s="30">
        <v>0</v>
      </c>
      <c r="H98" s="30">
        <v>0</v>
      </c>
      <c r="I98" s="30">
        <f t="shared" si="14"/>
        <v>0</v>
      </c>
      <c r="J98" s="30">
        <v>0</v>
      </c>
      <c r="K98" s="30">
        <v>0</v>
      </c>
      <c r="L98" s="30">
        <f t="shared" si="8"/>
        <v>0</v>
      </c>
      <c r="M98" s="30">
        <f t="shared" si="9"/>
        <v>0</v>
      </c>
      <c r="N98" s="30">
        <f t="shared" si="10"/>
        <v>0</v>
      </c>
      <c r="O98" s="30">
        <f t="shared" si="11"/>
        <v>0</v>
      </c>
      <c r="P98" s="30">
        <f t="shared" si="12"/>
        <v>0</v>
      </c>
      <c r="Q98" s="30">
        <f t="shared" si="13"/>
        <v>0</v>
      </c>
    </row>
    <row r="99" spans="1:17" s="15" customFormat="1" ht="13.2" x14ac:dyDescent="0.3">
      <c r="A99" s="104">
        <f t="shared" si="15"/>
        <v>82</v>
      </c>
      <c r="B99" s="105" t="s">
        <v>27</v>
      </c>
      <c r="C99" s="109" t="s">
        <v>132</v>
      </c>
      <c r="D99" s="107"/>
      <c r="E99" s="107" t="s">
        <v>49</v>
      </c>
      <c r="F99" s="105">
        <v>1</v>
      </c>
      <c r="G99" s="30">
        <v>0</v>
      </c>
      <c r="H99" s="30">
        <v>0</v>
      </c>
      <c r="I99" s="30">
        <f t="shared" si="14"/>
        <v>0</v>
      </c>
      <c r="J99" s="30">
        <v>0</v>
      </c>
      <c r="K99" s="30">
        <v>0</v>
      </c>
      <c r="L99" s="30">
        <f t="shared" si="8"/>
        <v>0</v>
      </c>
      <c r="M99" s="30">
        <f t="shared" si="9"/>
        <v>0</v>
      </c>
      <c r="N99" s="30">
        <f t="shared" si="10"/>
        <v>0</v>
      </c>
      <c r="O99" s="30">
        <f t="shared" si="11"/>
        <v>0</v>
      </c>
      <c r="P99" s="30">
        <f t="shared" si="12"/>
        <v>0</v>
      </c>
      <c r="Q99" s="30">
        <f t="shared" si="13"/>
        <v>0</v>
      </c>
    </row>
    <row r="100" spans="1:17" s="15" customFormat="1" ht="13.2" x14ac:dyDescent="0.3">
      <c r="A100" s="104">
        <f t="shared" si="15"/>
        <v>83</v>
      </c>
      <c r="B100" s="105" t="s">
        <v>27</v>
      </c>
      <c r="C100" s="109" t="s">
        <v>133</v>
      </c>
      <c r="D100" s="107"/>
      <c r="E100" s="107" t="s">
        <v>49</v>
      </c>
      <c r="F100" s="105">
        <v>1</v>
      </c>
      <c r="G100" s="30">
        <v>0</v>
      </c>
      <c r="H100" s="30">
        <v>0</v>
      </c>
      <c r="I100" s="30">
        <f t="shared" si="14"/>
        <v>0</v>
      </c>
      <c r="J100" s="30">
        <v>0</v>
      </c>
      <c r="K100" s="30">
        <v>0</v>
      </c>
      <c r="L100" s="30">
        <f t="shared" si="8"/>
        <v>0</v>
      </c>
      <c r="M100" s="30">
        <f t="shared" si="9"/>
        <v>0</v>
      </c>
      <c r="N100" s="30">
        <f t="shared" si="10"/>
        <v>0</v>
      </c>
      <c r="O100" s="30">
        <f t="shared" si="11"/>
        <v>0</v>
      </c>
      <c r="P100" s="30">
        <f t="shared" si="12"/>
        <v>0</v>
      </c>
      <c r="Q100" s="30">
        <f t="shared" si="13"/>
        <v>0</v>
      </c>
    </row>
    <row r="101" spans="1:17" s="15" customFormat="1" ht="13.2" x14ac:dyDescent="0.3">
      <c r="A101" s="104">
        <f t="shared" si="15"/>
        <v>84</v>
      </c>
      <c r="B101" s="105" t="s">
        <v>27</v>
      </c>
      <c r="C101" s="109" t="s">
        <v>134</v>
      </c>
      <c r="D101" s="107"/>
      <c r="E101" s="107" t="s">
        <v>49</v>
      </c>
      <c r="F101" s="105">
        <v>1</v>
      </c>
      <c r="G101" s="30">
        <v>0</v>
      </c>
      <c r="H101" s="30">
        <v>0</v>
      </c>
      <c r="I101" s="30">
        <f t="shared" si="14"/>
        <v>0</v>
      </c>
      <c r="J101" s="30">
        <v>0</v>
      </c>
      <c r="K101" s="30">
        <v>0</v>
      </c>
      <c r="L101" s="30">
        <f t="shared" si="8"/>
        <v>0</v>
      </c>
      <c r="M101" s="30">
        <f t="shared" si="9"/>
        <v>0</v>
      </c>
      <c r="N101" s="30">
        <f t="shared" si="10"/>
        <v>0</v>
      </c>
      <c r="O101" s="30">
        <f t="shared" si="11"/>
        <v>0</v>
      </c>
      <c r="P101" s="30">
        <f t="shared" si="12"/>
        <v>0</v>
      </c>
      <c r="Q101" s="30">
        <f t="shared" si="13"/>
        <v>0</v>
      </c>
    </row>
    <row r="102" spans="1:17" s="15" customFormat="1" ht="13.2" x14ac:dyDescent="0.3">
      <c r="A102" s="104">
        <f t="shared" si="15"/>
        <v>85</v>
      </c>
      <c r="B102" s="105" t="s">
        <v>27</v>
      </c>
      <c r="C102" s="109" t="s">
        <v>135</v>
      </c>
      <c r="D102" s="107"/>
      <c r="E102" s="107" t="s">
        <v>49</v>
      </c>
      <c r="F102" s="105">
        <v>1</v>
      </c>
      <c r="G102" s="30">
        <v>0</v>
      </c>
      <c r="H102" s="30">
        <v>0</v>
      </c>
      <c r="I102" s="30">
        <f t="shared" si="14"/>
        <v>0</v>
      </c>
      <c r="J102" s="30">
        <v>0</v>
      </c>
      <c r="K102" s="30">
        <v>0</v>
      </c>
      <c r="L102" s="30">
        <f t="shared" si="8"/>
        <v>0</v>
      </c>
      <c r="M102" s="30">
        <f t="shared" si="9"/>
        <v>0</v>
      </c>
      <c r="N102" s="30">
        <f t="shared" si="10"/>
        <v>0</v>
      </c>
      <c r="O102" s="30">
        <f t="shared" si="11"/>
        <v>0</v>
      </c>
      <c r="P102" s="30">
        <f t="shared" si="12"/>
        <v>0</v>
      </c>
      <c r="Q102" s="30">
        <f t="shared" si="13"/>
        <v>0</v>
      </c>
    </row>
    <row r="103" spans="1:17" s="15" customFormat="1" ht="13.2" x14ac:dyDescent="0.3">
      <c r="A103" s="104">
        <f t="shared" si="15"/>
        <v>86</v>
      </c>
      <c r="B103" s="105" t="s">
        <v>27</v>
      </c>
      <c r="C103" s="109" t="s">
        <v>136</v>
      </c>
      <c r="D103" s="110"/>
      <c r="E103" s="107" t="s">
        <v>49</v>
      </c>
      <c r="F103" s="105">
        <v>1</v>
      </c>
      <c r="G103" s="30">
        <v>0</v>
      </c>
      <c r="H103" s="30">
        <v>0</v>
      </c>
      <c r="I103" s="30">
        <f t="shared" si="14"/>
        <v>0</v>
      </c>
      <c r="J103" s="30">
        <v>0</v>
      </c>
      <c r="K103" s="30">
        <v>0</v>
      </c>
      <c r="L103" s="30">
        <f t="shared" si="8"/>
        <v>0</v>
      </c>
      <c r="M103" s="30">
        <f t="shared" si="9"/>
        <v>0</v>
      </c>
      <c r="N103" s="30">
        <f t="shared" si="10"/>
        <v>0</v>
      </c>
      <c r="O103" s="30">
        <f t="shared" si="11"/>
        <v>0</v>
      </c>
      <c r="P103" s="30">
        <f t="shared" si="12"/>
        <v>0</v>
      </c>
      <c r="Q103" s="30">
        <f t="shared" si="13"/>
        <v>0</v>
      </c>
    </row>
    <row r="104" spans="1:17" s="15" customFormat="1" ht="26.4" x14ac:dyDescent="0.3">
      <c r="A104" s="104">
        <f t="shared" si="15"/>
        <v>87</v>
      </c>
      <c r="B104" s="105" t="s">
        <v>27</v>
      </c>
      <c r="C104" s="109" t="s">
        <v>137</v>
      </c>
      <c r="D104" s="107"/>
      <c r="E104" s="107" t="s">
        <v>84</v>
      </c>
      <c r="F104" s="105">
        <v>4</v>
      </c>
      <c r="G104" s="30">
        <v>0</v>
      </c>
      <c r="H104" s="30">
        <v>0</v>
      </c>
      <c r="I104" s="30">
        <f t="shared" si="14"/>
        <v>0</v>
      </c>
      <c r="J104" s="30">
        <v>0</v>
      </c>
      <c r="K104" s="30">
        <v>0</v>
      </c>
      <c r="L104" s="30">
        <f t="shared" si="8"/>
        <v>0</v>
      </c>
      <c r="M104" s="30">
        <f t="shared" si="9"/>
        <v>0</v>
      </c>
      <c r="N104" s="30">
        <f t="shared" si="10"/>
        <v>0</v>
      </c>
      <c r="O104" s="30">
        <f t="shared" si="11"/>
        <v>0</v>
      </c>
      <c r="P104" s="30">
        <f t="shared" si="12"/>
        <v>0</v>
      </c>
      <c r="Q104" s="30">
        <f t="shared" si="13"/>
        <v>0</v>
      </c>
    </row>
    <row r="105" spans="1:17" s="15" customFormat="1" ht="13.2" x14ac:dyDescent="0.3">
      <c r="A105" s="104">
        <f t="shared" si="15"/>
        <v>88</v>
      </c>
      <c r="B105" s="105" t="s">
        <v>27</v>
      </c>
      <c r="C105" s="109" t="s">
        <v>138</v>
      </c>
      <c r="D105" s="107"/>
      <c r="E105" s="107" t="s">
        <v>49</v>
      </c>
      <c r="F105" s="105">
        <v>14</v>
      </c>
      <c r="G105" s="30">
        <v>0</v>
      </c>
      <c r="H105" s="30">
        <v>0</v>
      </c>
      <c r="I105" s="30">
        <f t="shared" si="14"/>
        <v>0</v>
      </c>
      <c r="J105" s="30">
        <v>0</v>
      </c>
      <c r="K105" s="30">
        <v>0</v>
      </c>
      <c r="L105" s="30">
        <f t="shared" si="8"/>
        <v>0</v>
      </c>
      <c r="M105" s="30">
        <f t="shared" si="9"/>
        <v>0</v>
      </c>
      <c r="N105" s="30">
        <f t="shared" si="10"/>
        <v>0</v>
      </c>
      <c r="O105" s="30">
        <f t="shared" si="11"/>
        <v>0</v>
      </c>
      <c r="P105" s="30">
        <f t="shared" si="12"/>
        <v>0</v>
      </c>
      <c r="Q105" s="30">
        <f t="shared" si="13"/>
        <v>0</v>
      </c>
    </row>
    <row r="106" spans="1:17" s="15" customFormat="1" ht="13.2" x14ac:dyDescent="0.3">
      <c r="A106" s="104">
        <f t="shared" si="15"/>
        <v>89</v>
      </c>
      <c r="B106" s="105" t="s">
        <v>27</v>
      </c>
      <c r="C106" s="109" t="s">
        <v>139</v>
      </c>
      <c r="D106" s="116"/>
      <c r="E106" s="107" t="s">
        <v>49</v>
      </c>
      <c r="F106" s="105">
        <v>29</v>
      </c>
      <c r="G106" s="30">
        <v>0</v>
      </c>
      <c r="H106" s="30">
        <v>0</v>
      </c>
      <c r="I106" s="30">
        <f t="shared" si="14"/>
        <v>0</v>
      </c>
      <c r="J106" s="30">
        <v>0</v>
      </c>
      <c r="K106" s="30">
        <v>0</v>
      </c>
      <c r="L106" s="30">
        <f t="shared" si="8"/>
        <v>0</v>
      </c>
      <c r="M106" s="30">
        <f t="shared" si="9"/>
        <v>0</v>
      </c>
      <c r="N106" s="30">
        <f t="shared" si="10"/>
        <v>0</v>
      </c>
      <c r="O106" s="30">
        <f t="shared" si="11"/>
        <v>0</v>
      </c>
      <c r="P106" s="30">
        <f t="shared" si="12"/>
        <v>0</v>
      </c>
      <c r="Q106" s="30">
        <f t="shared" si="13"/>
        <v>0</v>
      </c>
    </row>
    <row r="107" spans="1:17" s="15" customFormat="1" ht="13.2" x14ac:dyDescent="0.3">
      <c r="A107" s="104">
        <f t="shared" si="15"/>
        <v>90</v>
      </c>
      <c r="B107" s="105" t="s">
        <v>27</v>
      </c>
      <c r="C107" s="109" t="s">
        <v>140</v>
      </c>
      <c r="D107" s="106"/>
      <c r="E107" s="107" t="s">
        <v>49</v>
      </c>
      <c r="F107" s="105">
        <v>2</v>
      </c>
      <c r="G107" s="30">
        <v>0</v>
      </c>
      <c r="H107" s="30">
        <v>0</v>
      </c>
      <c r="I107" s="30">
        <f t="shared" si="14"/>
        <v>0</v>
      </c>
      <c r="J107" s="30">
        <v>0</v>
      </c>
      <c r="K107" s="30">
        <v>0</v>
      </c>
      <c r="L107" s="30">
        <f t="shared" si="8"/>
        <v>0</v>
      </c>
      <c r="M107" s="30">
        <f t="shared" si="9"/>
        <v>0</v>
      </c>
      <c r="N107" s="30">
        <f t="shared" si="10"/>
        <v>0</v>
      </c>
      <c r="O107" s="30">
        <f t="shared" si="11"/>
        <v>0</v>
      </c>
      <c r="P107" s="30">
        <f t="shared" si="12"/>
        <v>0</v>
      </c>
      <c r="Q107" s="30">
        <f t="shared" si="13"/>
        <v>0</v>
      </c>
    </row>
    <row r="108" spans="1:17" s="15" customFormat="1" ht="26.4" x14ac:dyDescent="0.3">
      <c r="A108" s="104">
        <f t="shared" si="15"/>
        <v>91</v>
      </c>
      <c r="B108" s="105" t="s">
        <v>27</v>
      </c>
      <c r="C108" s="109" t="s">
        <v>141</v>
      </c>
      <c r="D108" s="107"/>
      <c r="E108" s="107" t="s">
        <v>38</v>
      </c>
      <c r="F108" s="105">
        <v>20</v>
      </c>
      <c r="G108" s="30">
        <v>0</v>
      </c>
      <c r="H108" s="30">
        <v>0</v>
      </c>
      <c r="I108" s="30">
        <f t="shared" si="14"/>
        <v>0</v>
      </c>
      <c r="J108" s="30">
        <v>0</v>
      </c>
      <c r="K108" s="30">
        <v>0</v>
      </c>
      <c r="L108" s="30">
        <f t="shared" si="8"/>
        <v>0</v>
      </c>
      <c r="M108" s="30">
        <f t="shared" si="9"/>
        <v>0</v>
      </c>
      <c r="N108" s="30">
        <f t="shared" si="10"/>
        <v>0</v>
      </c>
      <c r="O108" s="30">
        <f t="shared" si="11"/>
        <v>0</v>
      </c>
      <c r="P108" s="30">
        <f t="shared" si="12"/>
        <v>0</v>
      </c>
      <c r="Q108" s="30">
        <f t="shared" si="13"/>
        <v>0</v>
      </c>
    </row>
    <row r="109" spans="1:17" s="15" customFormat="1" ht="13.2" x14ac:dyDescent="0.3">
      <c r="A109" s="104">
        <f t="shared" si="15"/>
        <v>92</v>
      </c>
      <c r="B109" s="105" t="s">
        <v>27</v>
      </c>
      <c r="C109" s="109" t="s">
        <v>142</v>
      </c>
      <c r="D109" s="107"/>
      <c r="E109" s="107" t="s">
        <v>84</v>
      </c>
      <c r="F109" s="105">
        <v>2</v>
      </c>
      <c r="G109" s="30">
        <v>0</v>
      </c>
      <c r="H109" s="30">
        <v>0</v>
      </c>
      <c r="I109" s="30">
        <f t="shared" si="14"/>
        <v>0</v>
      </c>
      <c r="J109" s="30">
        <v>0</v>
      </c>
      <c r="K109" s="30">
        <v>0</v>
      </c>
      <c r="L109" s="30">
        <f t="shared" si="8"/>
        <v>0</v>
      </c>
      <c r="M109" s="30">
        <f t="shared" si="9"/>
        <v>0</v>
      </c>
      <c r="N109" s="30">
        <f t="shared" si="10"/>
        <v>0</v>
      </c>
      <c r="O109" s="30">
        <f t="shared" si="11"/>
        <v>0</v>
      </c>
      <c r="P109" s="30">
        <f t="shared" si="12"/>
        <v>0</v>
      </c>
      <c r="Q109" s="30">
        <f t="shared" si="13"/>
        <v>0</v>
      </c>
    </row>
    <row r="110" spans="1:17" s="15" customFormat="1" ht="26.4" x14ac:dyDescent="0.3">
      <c r="A110" s="104">
        <f t="shared" si="15"/>
        <v>93</v>
      </c>
      <c r="B110" s="105" t="s">
        <v>27</v>
      </c>
      <c r="C110" s="109" t="s">
        <v>143</v>
      </c>
      <c r="D110" s="107"/>
      <c r="E110" s="107" t="s">
        <v>87</v>
      </c>
      <c r="F110" s="105">
        <v>2</v>
      </c>
      <c r="G110" s="30">
        <v>0</v>
      </c>
      <c r="H110" s="30">
        <v>0</v>
      </c>
      <c r="I110" s="30">
        <f t="shared" si="14"/>
        <v>0</v>
      </c>
      <c r="J110" s="30">
        <v>0</v>
      </c>
      <c r="K110" s="30">
        <v>0</v>
      </c>
      <c r="L110" s="30">
        <f t="shared" si="8"/>
        <v>0</v>
      </c>
      <c r="M110" s="30">
        <f t="shared" si="9"/>
        <v>0</v>
      </c>
      <c r="N110" s="30">
        <f t="shared" si="10"/>
        <v>0</v>
      </c>
      <c r="O110" s="30">
        <f t="shared" si="11"/>
        <v>0</v>
      </c>
      <c r="P110" s="30">
        <f t="shared" si="12"/>
        <v>0</v>
      </c>
      <c r="Q110" s="30">
        <f t="shared" si="13"/>
        <v>0</v>
      </c>
    </row>
    <row r="111" spans="1:17" s="15" customFormat="1" ht="13.2" x14ac:dyDescent="0.3">
      <c r="A111" s="104">
        <f t="shared" si="15"/>
        <v>94</v>
      </c>
      <c r="B111" s="105" t="s">
        <v>27</v>
      </c>
      <c r="C111" s="109" t="s">
        <v>144</v>
      </c>
      <c r="D111" s="107"/>
      <c r="E111" s="107" t="s">
        <v>87</v>
      </c>
      <c r="F111" s="105">
        <v>8</v>
      </c>
      <c r="G111" s="30">
        <v>0</v>
      </c>
      <c r="H111" s="30">
        <v>0</v>
      </c>
      <c r="I111" s="30">
        <f t="shared" si="14"/>
        <v>0</v>
      </c>
      <c r="J111" s="30">
        <v>0</v>
      </c>
      <c r="K111" s="30">
        <v>0</v>
      </c>
      <c r="L111" s="30">
        <f t="shared" si="8"/>
        <v>0</v>
      </c>
      <c r="M111" s="30">
        <f t="shared" si="9"/>
        <v>0</v>
      </c>
      <c r="N111" s="30">
        <f t="shared" si="10"/>
        <v>0</v>
      </c>
      <c r="O111" s="30">
        <f t="shared" si="11"/>
        <v>0</v>
      </c>
      <c r="P111" s="30">
        <f t="shared" si="12"/>
        <v>0</v>
      </c>
      <c r="Q111" s="30">
        <f t="shared" si="13"/>
        <v>0</v>
      </c>
    </row>
    <row r="112" spans="1:17" s="15" customFormat="1" ht="13.2" x14ac:dyDescent="0.3">
      <c r="A112" s="104">
        <f t="shared" si="15"/>
        <v>95</v>
      </c>
      <c r="B112" s="105" t="s">
        <v>27</v>
      </c>
      <c r="C112" s="109" t="s">
        <v>90</v>
      </c>
      <c r="D112" s="107"/>
      <c r="E112" s="107" t="s">
        <v>87</v>
      </c>
      <c r="F112" s="105">
        <v>7</v>
      </c>
      <c r="G112" s="30">
        <v>0</v>
      </c>
      <c r="H112" s="30">
        <v>0</v>
      </c>
      <c r="I112" s="30">
        <f t="shared" si="14"/>
        <v>0</v>
      </c>
      <c r="J112" s="30">
        <v>0</v>
      </c>
      <c r="K112" s="30">
        <v>0</v>
      </c>
      <c r="L112" s="30">
        <f t="shared" si="8"/>
        <v>0</v>
      </c>
      <c r="M112" s="30">
        <f t="shared" si="9"/>
        <v>0</v>
      </c>
      <c r="N112" s="30">
        <f t="shared" si="10"/>
        <v>0</v>
      </c>
      <c r="O112" s="30">
        <f t="shared" si="11"/>
        <v>0</v>
      </c>
      <c r="P112" s="30">
        <f t="shared" si="12"/>
        <v>0</v>
      </c>
      <c r="Q112" s="30">
        <f t="shared" si="13"/>
        <v>0</v>
      </c>
    </row>
    <row r="113" spans="1:17" s="15" customFormat="1" ht="13.2" x14ac:dyDescent="0.3">
      <c r="A113" s="104">
        <f t="shared" si="15"/>
        <v>96</v>
      </c>
      <c r="B113" s="105" t="s">
        <v>27</v>
      </c>
      <c r="C113" s="109" t="s">
        <v>145</v>
      </c>
      <c r="D113" s="107"/>
      <c r="E113" s="107" t="s">
        <v>87</v>
      </c>
      <c r="F113" s="105">
        <v>8</v>
      </c>
      <c r="G113" s="30">
        <v>0</v>
      </c>
      <c r="H113" s="30">
        <v>0</v>
      </c>
      <c r="I113" s="30">
        <f t="shared" si="14"/>
        <v>0</v>
      </c>
      <c r="J113" s="30">
        <v>0</v>
      </c>
      <c r="K113" s="30">
        <v>0</v>
      </c>
      <c r="L113" s="30">
        <f t="shared" si="8"/>
        <v>0</v>
      </c>
      <c r="M113" s="30">
        <f t="shared" si="9"/>
        <v>0</v>
      </c>
      <c r="N113" s="30">
        <f t="shared" si="10"/>
        <v>0</v>
      </c>
      <c r="O113" s="30">
        <f t="shared" si="11"/>
        <v>0</v>
      </c>
      <c r="P113" s="30">
        <f t="shared" si="12"/>
        <v>0</v>
      </c>
      <c r="Q113" s="30">
        <f t="shared" si="13"/>
        <v>0</v>
      </c>
    </row>
    <row r="114" spans="1:17" s="15" customFormat="1" ht="13.2" x14ac:dyDescent="0.3">
      <c r="A114" s="104">
        <f t="shared" si="15"/>
        <v>97</v>
      </c>
      <c r="B114" s="105" t="s">
        <v>27</v>
      </c>
      <c r="C114" s="109" t="s">
        <v>146</v>
      </c>
      <c r="D114" s="107"/>
      <c r="E114" s="107" t="s">
        <v>87</v>
      </c>
      <c r="F114" s="105">
        <v>13</v>
      </c>
      <c r="G114" s="30">
        <v>0</v>
      </c>
      <c r="H114" s="30">
        <v>0</v>
      </c>
      <c r="I114" s="30">
        <f t="shared" si="14"/>
        <v>0</v>
      </c>
      <c r="J114" s="30">
        <v>0</v>
      </c>
      <c r="K114" s="30">
        <v>0</v>
      </c>
      <c r="L114" s="30">
        <f t="shared" si="8"/>
        <v>0</v>
      </c>
      <c r="M114" s="30">
        <f t="shared" si="9"/>
        <v>0</v>
      </c>
      <c r="N114" s="30">
        <f t="shared" si="10"/>
        <v>0</v>
      </c>
      <c r="O114" s="30">
        <f t="shared" si="11"/>
        <v>0</v>
      </c>
      <c r="P114" s="30">
        <f t="shared" si="12"/>
        <v>0</v>
      </c>
      <c r="Q114" s="30">
        <f t="shared" si="13"/>
        <v>0</v>
      </c>
    </row>
    <row r="115" spans="1:17" s="15" customFormat="1" ht="13.2" x14ac:dyDescent="0.3">
      <c r="A115" s="104">
        <f t="shared" si="15"/>
        <v>98</v>
      </c>
      <c r="B115" s="105" t="s">
        <v>27</v>
      </c>
      <c r="C115" s="109" t="s">
        <v>93</v>
      </c>
      <c r="D115" s="107"/>
      <c r="E115" s="107" t="s">
        <v>87</v>
      </c>
      <c r="F115" s="105">
        <v>20</v>
      </c>
      <c r="G115" s="30">
        <v>0</v>
      </c>
      <c r="H115" s="30">
        <v>0</v>
      </c>
      <c r="I115" s="30">
        <f t="shared" si="14"/>
        <v>0</v>
      </c>
      <c r="J115" s="30">
        <v>0</v>
      </c>
      <c r="K115" s="30">
        <v>0</v>
      </c>
      <c r="L115" s="30">
        <f t="shared" si="8"/>
        <v>0</v>
      </c>
      <c r="M115" s="30">
        <f t="shared" si="9"/>
        <v>0</v>
      </c>
      <c r="N115" s="30">
        <f t="shared" si="10"/>
        <v>0</v>
      </c>
      <c r="O115" s="30">
        <f t="shared" si="11"/>
        <v>0</v>
      </c>
      <c r="P115" s="30">
        <f t="shared" si="12"/>
        <v>0</v>
      </c>
      <c r="Q115" s="30">
        <f t="shared" si="13"/>
        <v>0</v>
      </c>
    </row>
    <row r="116" spans="1:17" s="15" customFormat="1" ht="13.2" x14ac:dyDescent="0.3">
      <c r="A116" s="104">
        <f t="shared" si="15"/>
        <v>99</v>
      </c>
      <c r="B116" s="105" t="s">
        <v>27</v>
      </c>
      <c r="C116" s="109" t="s">
        <v>147</v>
      </c>
      <c r="D116" s="107"/>
      <c r="E116" s="107" t="s">
        <v>24</v>
      </c>
      <c r="F116" s="105">
        <v>463</v>
      </c>
      <c r="G116" s="30">
        <v>0</v>
      </c>
      <c r="H116" s="30">
        <v>0</v>
      </c>
      <c r="I116" s="30">
        <f t="shared" si="14"/>
        <v>0</v>
      </c>
      <c r="J116" s="30">
        <v>0</v>
      </c>
      <c r="K116" s="30">
        <v>0</v>
      </c>
      <c r="L116" s="30">
        <f t="shared" si="8"/>
        <v>0</v>
      </c>
      <c r="M116" s="30">
        <f t="shared" si="9"/>
        <v>0</v>
      </c>
      <c r="N116" s="30">
        <f t="shared" si="10"/>
        <v>0</v>
      </c>
      <c r="O116" s="30">
        <f t="shared" si="11"/>
        <v>0</v>
      </c>
      <c r="P116" s="30">
        <f t="shared" si="12"/>
        <v>0</v>
      </c>
      <c r="Q116" s="30">
        <f t="shared" si="13"/>
        <v>0</v>
      </c>
    </row>
    <row r="117" spans="1:17" s="15" customFormat="1" ht="52.8" x14ac:dyDescent="0.3">
      <c r="A117" s="104">
        <f t="shared" si="15"/>
        <v>100</v>
      </c>
      <c r="B117" s="105" t="s">
        <v>27</v>
      </c>
      <c r="C117" s="109" t="s">
        <v>148</v>
      </c>
      <c r="D117" s="107"/>
      <c r="E117" s="107" t="s">
        <v>24</v>
      </c>
      <c r="F117" s="105">
        <v>463</v>
      </c>
      <c r="G117" s="30">
        <v>0</v>
      </c>
      <c r="H117" s="30">
        <v>0</v>
      </c>
      <c r="I117" s="30">
        <f t="shared" si="14"/>
        <v>0</v>
      </c>
      <c r="J117" s="30">
        <v>0</v>
      </c>
      <c r="K117" s="30">
        <v>0</v>
      </c>
      <c r="L117" s="30">
        <f t="shared" si="8"/>
        <v>0</v>
      </c>
      <c r="M117" s="30">
        <f t="shared" si="9"/>
        <v>0</v>
      </c>
      <c r="N117" s="30">
        <f t="shared" si="10"/>
        <v>0</v>
      </c>
      <c r="O117" s="30">
        <f t="shared" si="11"/>
        <v>0</v>
      </c>
      <c r="P117" s="30">
        <f t="shared" si="12"/>
        <v>0</v>
      </c>
      <c r="Q117" s="30">
        <f t="shared" si="13"/>
        <v>0</v>
      </c>
    </row>
    <row r="118" spans="1:17" s="15" customFormat="1" ht="62.25" customHeight="1" x14ac:dyDescent="0.3">
      <c r="A118" s="104">
        <f t="shared" si="15"/>
        <v>101</v>
      </c>
      <c r="B118" s="105" t="s">
        <v>27</v>
      </c>
      <c r="C118" s="117" t="s">
        <v>149</v>
      </c>
      <c r="D118" s="107"/>
      <c r="E118" s="107" t="s">
        <v>38</v>
      </c>
      <c r="F118" s="105">
        <v>2</v>
      </c>
      <c r="G118" s="30">
        <v>0</v>
      </c>
      <c r="H118" s="30">
        <v>0</v>
      </c>
      <c r="I118" s="30">
        <f t="shared" si="14"/>
        <v>0</v>
      </c>
      <c r="J118" s="30">
        <v>0</v>
      </c>
      <c r="K118" s="30">
        <v>0</v>
      </c>
      <c r="L118" s="30">
        <f t="shared" si="8"/>
        <v>0</v>
      </c>
      <c r="M118" s="30">
        <f t="shared" si="9"/>
        <v>0</v>
      </c>
      <c r="N118" s="30">
        <f t="shared" si="10"/>
        <v>0</v>
      </c>
      <c r="O118" s="30">
        <f t="shared" si="11"/>
        <v>0</v>
      </c>
      <c r="P118" s="30">
        <f t="shared" si="12"/>
        <v>0</v>
      </c>
      <c r="Q118" s="30">
        <f t="shared" si="13"/>
        <v>0</v>
      </c>
    </row>
    <row r="119" spans="1:17" s="15" customFormat="1" ht="52.8" x14ac:dyDescent="0.3">
      <c r="A119" s="104">
        <f t="shared" si="15"/>
        <v>102</v>
      </c>
      <c r="B119" s="105" t="s">
        <v>27</v>
      </c>
      <c r="C119" s="109" t="s">
        <v>150</v>
      </c>
      <c r="D119" s="107"/>
      <c r="E119" s="107" t="s">
        <v>38</v>
      </c>
      <c r="F119" s="105">
        <v>1</v>
      </c>
      <c r="G119" s="30">
        <v>0</v>
      </c>
      <c r="H119" s="30">
        <v>0</v>
      </c>
      <c r="I119" s="30">
        <f t="shared" si="14"/>
        <v>0</v>
      </c>
      <c r="J119" s="30">
        <v>0</v>
      </c>
      <c r="K119" s="30">
        <v>0</v>
      </c>
      <c r="L119" s="30">
        <f t="shared" si="8"/>
        <v>0</v>
      </c>
      <c r="M119" s="30">
        <f t="shared" si="9"/>
        <v>0</v>
      </c>
      <c r="N119" s="30">
        <f t="shared" si="10"/>
        <v>0</v>
      </c>
      <c r="O119" s="30">
        <f t="shared" si="11"/>
        <v>0</v>
      </c>
      <c r="P119" s="30">
        <f t="shared" si="12"/>
        <v>0</v>
      </c>
      <c r="Q119" s="30">
        <f t="shared" si="13"/>
        <v>0</v>
      </c>
    </row>
    <row r="120" spans="1:17" s="15" customFormat="1" ht="26.4" x14ac:dyDescent="0.3">
      <c r="A120" s="104">
        <f t="shared" si="15"/>
        <v>103</v>
      </c>
      <c r="B120" s="105" t="s">
        <v>27</v>
      </c>
      <c r="C120" s="109" t="s">
        <v>97</v>
      </c>
      <c r="D120" s="107"/>
      <c r="E120" s="107" t="s">
        <v>38</v>
      </c>
      <c r="F120" s="105">
        <v>1</v>
      </c>
      <c r="G120" s="30">
        <v>0</v>
      </c>
      <c r="H120" s="30">
        <v>0</v>
      </c>
      <c r="I120" s="30">
        <f t="shared" si="14"/>
        <v>0</v>
      </c>
      <c r="J120" s="30">
        <v>0</v>
      </c>
      <c r="K120" s="30">
        <v>0</v>
      </c>
      <c r="L120" s="30">
        <f t="shared" si="8"/>
        <v>0</v>
      </c>
      <c r="M120" s="30">
        <f t="shared" si="9"/>
        <v>0</v>
      </c>
      <c r="N120" s="30">
        <f t="shared" si="10"/>
        <v>0</v>
      </c>
      <c r="O120" s="30">
        <f t="shared" si="11"/>
        <v>0</v>
      </c>
      <c r="P120" s="30">
        <f t="shared" si="12"/>
        <v>0</v>
      </c>
      <c r="Q120" s="30">
        <f t="shared" si="13"/>
        <v>0</v>
      </c>
    </row>
    <row r="121" spans="1:17" s="15" customFormat="1" ht="13.2" x14ac:dyDescent="0.3">
      <c r="A121" s="104">
        <f t="shared" si="15"/>
        <v>104</v>
      </c>
      <c r="B121" s="105" t="s">
        <v>27</v>
      </c>
      <c r="C121" s="112" t="s">
        <v>98</v>
      </c>
      <c r="D121" s="107"/>
      <c r="E121" s="107" t="s">
        <v>38</v>
      </c>
      <c r="F121" s="105">
        <v>1</v>
      </c>
      <c r="G121" s="30">
        <v>0</v>
      </c>
      <c r="H121" s="30">
        <v>0</v>
      </c>
      <c r="I121" s="30">
        <f t="shared" si="14"/>
        <v>0</v>
      </c>
      <c r="J121" s="30">
        <v>0</v>
      </c>
      <c r="K121" s="30">
        <v>0</v>
      </c>
      <c r="L121" s="30">
        <f t="shared" si="8"/>
        <v>0</v>
      </c>
      <c r="M121" s="30">
        <f t="shared" si="9"/>
        <v>0</v>
      </c>
      <c r="N121" s="30">
        <f t="shared" si="10"/>
        <v>0</v>
      </c>
      <c r="O121" s="30">
        <f t="shared" si="11"/>
        <v>0</v>
      </c>
      <c r="P121" s="30">
        <f t="shared" si="12"/>
        <v>0</v>
      </c>
      <c r="Q121" s="30">
        <f t="shared" si="13"/>
        <v>0</v>
      </c>
    </row>
    <row r="122" spans="1:17" s="15" customFormat="1" ht="13.2" x14ac:dyDescent="0.3">
      <c r="A122" s="104">
        <f t="shared" si="15"/>
        <v>105</v>
      </c>
      <c r="B122" s="105" t="s">
        <v>27</v>
      </c>
      <c r="C122" s="109" t="s">
        <v>99</v>
      </c>
      <c r="D122" s="107"/>
      <c r="E122" s="107" t="s">
        <v>38</v>
      </c>
      <c r="F122" s="105">
        <v>1</v>
      </c>
      <c r="G122" s="30">
        <v>0</v>
      </c>
      <c r="H122" s="30"/>
      <c r="I122" s="30">
        <f t="shared" si="14"/>
        <v>0</v>
      </c>
      <c r="J122" s="30">
        <v>0</v>
      </c>
      <c r="K122" s="30">
        <v>0</v>
      </c>
      <c r="L122" s="30">
        <f t="shared" si="8"/>
        <v>0</v>
      </c>
      <c r="M122" s="30">
        <f t="shared" si="9"/>
        <v>0</v>
      </c>
      <c r="N122" s="30">
        <f t="shared" si="10"/>
        <v>0</v>
      </c>
      <c r="O122" s="30">
        <f t="shared" si="11"/>
        <v>0</v>
      </c>
      <c r="P122" s="30">
        <f t="shared" si="12"/>
        <v>0</v>
      </c>
      <c r="Q122" s="30">
        <f t="shared" si="13"/>
        <v>0</v>
      </c>
    </row>
    <row r="123" spans="1:17" s="15" customFormat="1" ht="13.2" x14ac:dyDescent="0.3">
      <c r="A123" s="104"/>
      <c r="B123" s="105"/>
      <c r="C123" s="106" t="s">
        <v>151</v>
      </c>
      <c r="D123" s="107"/>
      <c r="E123" s="107"/>
      <c r="F123" s="105"/>
      <c r="G123" s="30"/>
      <c r="H123" s="30"/>
      <c r="I123" s="30"/>
      <c r="J123" s="30"/>
      <c r="K123" s="30"/>
      <c r="L123" s="30"/>
      <c r="M123" s="30"/>
      <c r="N123" s="30"/>
      <c r="O123" s="30"/>
      <c r="P123" s="30"/>
      <c r="Q123" s="30"/>
    </row>
    <row r="124" spans="1:17" s="15" customFormat="1" ht="26.4" x14ac:dyDescent="0.3">
      <c r="A124" s="104">
        <f>A122+1</f>
        <v>106</v>
      </c>
      <c r="B124" s="105" t="s">
        <v>27</v>
      </c>
      <c r="C124" s="109" t="s">
        <v>152</v>
      </c>
      <c r="D124" s="107"/>
      <c r="E124" s="107" t="s">
        <v>84</v>
      </c>
      <c r="F124" s="105">
        <v>2084</v>
      </c>
      <c r="G124" s="30">
        <v>0</v>
      </c>
      <c r="H124" s="30"/>
      <c r="I124" s="30">
        <f t="shared" si="14"/>
        <v>0</v>
      </c>
      <c r="J124" s="30">
        <v>0</v>
      </c>
      <c r="K124" s="30">
        <v>0</v>
      </c>
      <c r="L124" s="30">
        <f t="shared" si="8"/>
        <v>0</v>
      </c>
      <c r="M124" s="30">
        <f t="shared" si="9"/>
        <v>0</v>
      </c>
      <c r="N124" s="30">
        <f t="shared" si="10"/>
        <v>0</v>
      </c>
      <c r="O124" s="30">
        <f t="shared" si="11"/>
        <v>0</v>
      </c>
      <c r="P124" s="30">
        <f t="shared" si="12"/>
        <v>0</v>
      </c>
      <c r="Q124" s="30">
        <f t="shared" si="13"/>
        <v>0</v>
      </c>
    </row>
    <row r="125" spans="1:17" s="15" customFormat="1" ht="13.2" x14ac:dyDescent="0.3">
      <c r="A125" s="104">
        <f t="shared" si="15"/>
        <v>107</v>
      </c>
      <c r="B125" s="105" t="s">
        <v>27</v>
      </c>
      <c r="C125" s="109" t="s">
        <v>102</v>
      </c>
      <c r="D125" s="107"/>
      <c r="E125" s="107" t="s">
        <v>84</v>
      </c>
      <c r="F125" s="105">
        <v>208</v>
      </c>
      <c r="G125" s="30">
        <v>0</v>
      </c>
      <c r="H125" s="30">
        <v>0</v>
      </c>
      <c r="I125" s="30">
        <f t="shared" si="14"/>
        <v>0</v>
      </c>
      <c r="J125" s="30">
        <v>0</v>
      </c>
      <c r="K125" s="30">
        <v>0</v>
      </c>
      <c r="L125" s="30">
        <f t="shared" si="8"/>
        <v>0</v>
      </c>
      <c r="M125" s="30">
        <f t="shared" si="9"/>
        <v>0</v>
      </c>
      <c r="N125" s="30">
        <f t="shared" si="10"/>
        <v>0</v>
      </c>
      <c r="O125" s="30">
        <f t="shared" si="11"/>
        <v>0</v>
      </c>
      <c r="P125" s="30">
        <f t="shared" si="12"/>
        <v>0</v>
      </c>
      <c r="Q125" s="30">
        <f t="shared" si="13"/>
        <v>0</v>
      </c>
    </row>
    <row r="126" spans="1:17" s="15" customFormat="1" ht="26.4" x14ac:dyDescent="0.3">
      <c r="A126" s="104">
        <f t="shared" si="15"/>
        <v>108</v>
      </c>
      <c r="B126" s="105" t="s">
        <v>27</v>
      </c>
      <c r="C126" s="109" t="s">
        <v>103</v>
      </c>
      <c r="D126" s="107"/>
      <c r="E126" s="107" t="s">
        <v>84</v>
      </c>
      <c r="F126" s="105">
        <v>69</v>
      </c>
      <c r="G126" s="30">
        <v>0</v>
      </c>
      <c r="H126" s="30">
        <v>0</v>
      </c>
      <c r="I126" s="30">
        <f t="shared" si="14"/>
        <v>0</v>
      </c>
      <c r="J126" s="30">
        <v>0</v>
      </c>
      <c r="K126" s="30">
        <v>0</v>
      </c>
      <c r="L126" s="30">
        <f t="shared" si="8"/>
        <v>0</v>
      </c>
      <c r="M126" s="30">
        <f t="shared" si="9"/>
        <v>0</v>
      </c>
      <c r="N126" s="30">
        <f t="shared" si="10"/>
        <v>0</v>
      </c>
      <c r="O126" s="30">
        <f t="shared" si="11"/>
        <v>0</v>
      </c>
      <c r="P126" s="30">
        <f t="shared" si="12"/>
        <v>0</v>
      </c>
      <c r="Q126" s="30">
        <f t="shared" si="13"/>
        <v>0</v>
      </c>
    </row>
    <row r="127" spans="1:17" s="15" customFormat="1" ht="26.4" x14ac:dyDescent="0.3">
      <c r="A127" s="104">
        <f t="shared" si="15"/>
        <v>109</v>
      </c>
      <c r="B127" s="105" t="s">
        <v>27</v>
      </c>
      <c r="C127" s="109" t="s">
        <v>104</v>
      </c>
      <c r="D127" s="107"/>
      <c r="E127" s="107" t="s">
        <v>84</v>
      </c>
      <c r="F127" s="105">
        <v>139</v>
      </c>
      <c r="G127" s="30">
        <v>0</v>
      </c>
      <c r="H127" s="30">
        <v>0</v>
      </c>
      <c r="I127" s="30">
        <f t="shared" si="14"/>
        <v>0</v>
      </c>
      <c r="J127" s="30">
        <v>0</v>
      </c>
      <c r="K127" s="30">
        <v>0</v>
      </c>
      <c r="L127" s="30">
        <f t="shared" si="8"/>
        <v>0</v>
      </c>
      <c r="M127" s="30">
        <f t="shared" si="9"/>
        <v>0</v>
      </c>
      <c r="N127" s="30">
        <f t="shared" si="10"/>
        <v>0</v>
      </c>
      <c r="O127" s="30">
        <f t="shared" si="11"/>
        <v>0</v>
      </c>
      <c r="P127" s="30">
        <f t="shared" si="12"/>
        <v>0</v>
      </c>
      <c r="Q127" s="30">
        <f t="shared" si="13"/>
        <v>0</v>
      </c>
    </row>
    <row r="128" spans="1:17" s="15" customFormat="1" ht="66" x14ac:dyDescent="0.3">
      <c r="A128" s="104">
        <f t="shared" si="15"/>
        <v>110</v>
      </c>
      <c r="B128" s="105" t="s">
        <v>27</v>
      </c>
      <c r="C128" s="113" t="s">
        <v>153</v>
      </c>
      <c r="D128" s="107"/>
      <c r="E128" s="107" t="s">
        <v>84</v>
      </c>
      <c r="F128" s="105">
        <v>2084</v>
      </c>
      <c r="G128" s="30">
        <v>0</v>
      </c>
      <c r="H128" s="30">
        <v>0</v>
      </c>
      <c r="I128" s="30">
        <f t="shared" si="14"/>
        <v>0</v>
      </c>
      <c r="J128" s="30">
        <v>0</v>
      </c>
      <c r="K128" s="30">
        <v>0</v>
      </c>
      <c r="L128" s="30">
        <f t="shared" si="8"/>
        <v>0</v>
      </c>
      <c r="M128" s="30">
        <f t="shared" si="9"/>
        <v>0</v>
      </c>
      <c r="N128" s="30">
        <f t="shared" si="10"/>
        <v>0</v>
      </c>
      <c r="O128" s="30">
        <f t="shared" si="11"/>
        <v>0</v>
      </c>
      <c r="P128" s="30">
        <f t="shared" si="12"/>
        <v>0</v>
      </c>
      <c r="Q128" s="30">
        <f t="shared" si="13"/>
        <v>0</v>
      </c>
    </row>
    <row r="129" spans="1:17" s="15" customFormat="1" ht="13.2" x14ac:dyDescent="0.3">
      <c r="A129" s="104">
        <f t="shared" si="15"/>
        <v>111</v>
      </c>
      <c r="B129" s="105" t="s">
        <v>27</v>
      </c>
      <c r="C129" s="109" t="s">
        <v>105</v>
      </c>
      <c r="D129" s="107"/>
      <c r="E129" s="107" t="s">
        <v>84</v>
      </c>
      <c r="F129" s="105">
        <v>2157</v>
      </c>
      <c r="G129" s="30">
        <v>0</v>
      </c>
      <c r="H129" s="30"/>
      <c r="I129" s="30">
        <f t="shared" si="14"/>
        <v>0</v>
      </c>
      <c r="J129" s="30">
        <v>0</v>
      </c>
      <c r="K129" s="30">
        <v>0</v>
      </c>
      <c r="L129" s="30">
        <f t="shared" si="8"/>
        <v>0</v>
      </c>
      <c r="M129" s="30">
        <f t="shared" si="9"/>
        <v>0</v>
      </c>
      <c r="N129" s="30">
        <f t="shared" si="10"/>
        <v>0</v>
      </c>
      <c r="O129" s="30">
        <f t="shared" si="11"/>
        <v>0</v>
      </c>
      <c r="P129" s="30">
        <f t="shared" si="12"/>
        <v>0</v>
      </c>
      <c r="Q129" s="30">
        <f t="shared" si="13"/>
        <v>0</v>
      </c>
    </row>
    <row r="130" spans="1:17" s="15" customFormat="1" ht="39.6" x14ac:dyDescent="0.3">
      <c r="A130" s="104">
        <f t="shared" si="15"/>
        <v>112</v>
      </c>
      <c r="B130" s="105" t="s">
        <v>27</v>
      </c>
      <c r="C130" s="109" t="s">
        <v>106</v>
      </c>
      <c r="D130" s="107"/>
      <c r="E130" s="107" t="s">
        <v>38</v>
      </c>
      <c r="F130" s="105">
        <v>1</v>
      </c>
      <c r="G130" s="30">
        <v>0</v>
      </c>
      <c r="H130" s="30">
        <v>0</v>
      </c>
      <c r="I130" s="30">
        <f t="shared" si="14"/>
        <v>0</v>
      </c>
      <c r="J130" s="30">
        <v>0</v>
      </c>
      <c r="K130" s="30">
        <v>0</v>
      </c>
      <c r="L130" s="30">
        <f t="shared" si="8"/>
        <v>0</v>
      </c>
      <c r="M130" s="30">
        <f t="shared" si="9"/>
        <v>0</v>
      </c>
      <c r="N130" s="30">
        <f t="shared" si="10"/>
        <v>0</v>
      </c>
      <c r="O130" s="30">
        <f t="shared" si="11"/>
        <v>0</v>
      </c>
      <c r="P130" s="30">
        <f t="shared" si="12"/>
        <v>0</v>
      </c>
      <c r="Q130" s="30">
        <f t="shared" si="13"/>
        <v>0</v>
      </c>
    </row>
    <row r="131" spans="1:17" s="15" customFormat="1" ht="52.8" x14ac:dyDescent="0.3">
      <c r="A131" s="104">
        <f t="shared" si="15"/>
        <v>113</v>
      </c>
      <c r="B131" s="105" t="s">
        <v>27</v>
      </c>
      <c r="C131" s="109" t="s">
        <v>107</v>
      </c>
      <c r="D131" s="107"/>
      <c r="E131" s="107" t="s">
        <v>24</v>
      </c>
      <c r="F131" s="105">
        <v>463</v>
      </c>
      <c r="G131" s="30">
        <v>0</v>
      </c>
      <c r="H131" s="30">
        <v>0</v>
      </c>
      <c r="I131" s="30">
        <f t="shared" si="14"/>
        <v>0</v>
      </c>
      <c r="J131" s="30">
        <v>0</v>
      </c>
      <c r="K131" s="30">
        <v>0</v>
      </c>
      <c r="L131" s="30">
        <f t="shared" si="8"/>
        <v>0</v>
      </c>
      <c r="M131" s="30">
        <f t="shared" si="9"/>
        <v>0</v>
      </c>
      <c r="N131" s="30">
        <f t="shared" si="10"/>
        <v>0</v>
      </c>
      <c r="O131" s="30">
        <f t="shared" si="11"/>
        <v>0</v>
      </c>
      <c r="P131" s="30">
        <f t="shared" si="12"/>
        <v>0</v>
      </c>
      <c r="Q131" s="30">
        <f t="shared" si="13"/>
        <v>0</v>
      </c>
    </row>
    <row r="132" spans="1:17" s="15" customFormat="1" ht="13.2" x14ac:dyDescent="0.3">
      <c r="A132" s="104"/>
      <c r="B132" s="105"/>
      <c r="C132" s="106" t="s">
        <v>154</v>
      </c>
      <c r="D132" s="107"/>
      <c r="E132" s="107"/>
      <c r="F132" s="105"/>
      <c r="G132" s="30"/>
      <c r="H132" s="30"/>
      <c r="I132" s="30"/>
      <c r="J132" s="30"/>
      <c r="K132" s="30"/>
      <c r="L132" s="30"/>
      <c r="M132" s="30"/>
      <c r="N132" s="30"/>
      <c r="O132" s="30"/>
      <c r="P132" s="30"/>
      <c r="Q132" s="30"/>
    </row>
    <row r="133" spans="1:17" s="15" customFormat="1" ht="13.2" x14ac:dyDescent="0.3">
      <c r="A133" s="104">
        <f>A131+1</f>
        <v>114</v>
      </c>
      <c r="B133" s="105" t="s">
        <v>27</v>
      </c>
      <c r="C133" s="109" t="s">
        <v>155</v>
      </c>
      <c r="D133" s="107"/>
      <c r="E133" s="107" t="s">
        <v>24</v>
      </c>
      <c r="F133" s="105">
        <v>360</v>
      </c>
      <c r="G133" s="30">
        <v>0</v>
      </c>
      <c r="H133" s="30">
        <v>0</v>
      </c>
      <c r="I133" s="30">
        <f t="shared" si="14"/>
        <v>0</v>
      </c>
      <c r="J133" s="30">
        <v>0</v>
      </c>
      <c r="K133" s="30">
        <v>0</v>
      </c>
      <c r="L133" s="30">
        <f t="shared" si="8"/>
        <v>0</v>
      </c>
      <c r="M133" s="30">
        <f t="shared" si="9"/>
        <v>0</v>
      </c>
      <c r="N133" s="30">
        <f t="shared" si="10"/>
        <v>0</v>
      </c>
      <c r="O133" s="30">
        <f t="shared" si="11"/>
        <v>0</v>
      </c>
      <c r="P133" s="30">
        <f t="shared" si="12"/>
        <v>0</v>
      </c>
      <c r="Q133" s="30">
        <f t="shared" si="13"/>
        <v>0</v>
      </c>
    </row>
    <row r="134" spans="1:17" s="15" customFormat="1" ht="13.2" x14ac:dyDescent="0.3">
      <c r="A134" s="104">
        <f t="shared" si="15"/>
        <v>115</v>
      </c>
      <c r="B134" s="105" t="s">
        <v>27</v>
      </c>
      <c r="C134" s="109" t="s">
        <v>156</v>
      </c>
      <c r="D134" s="107"/>
      <c r="E134" s="107" t="s">
        <v>24</v>
      </c>
      <c r="F134" s="105">
        <v>29</v>
      </c>
      <c r="G134" s="30">
        <v>0</v>
      </c>
      <c r="H134" s="30">
        <v>0</v>
      </c>
      <c r="I134" s="30">
        <f t="shared" si="14"/>
        <v>0</v>
      </c>
      <c r="J134" s="30">
        <v>0</v>
      </c>
      <c r="K134" s="30">
        <v>0</v>
      </c>
      <c r="L134" s="30">
        <f t="shared" si="8"/>
        <v>0</v>
      </c>
      <c r="M134" s="30">
        <f t="shared" si="9"/>
        <v>0</v>
      </c>
      <c r="N134" s="30">
        <f t="shared" si="10"/>
        <v>0</v>
      </c>
      <c r="O134" s="30">
        <f t="shared" si="11"/>
        <v>0</v>
      </c>
      <c r="P134" s="30">
        <f t="shared" si="12"/>
        <v>0</v>
      </c>
      <c r="Q134" s="30">
        <f t="shared" si="13"/>
        <v>0</v>
      </c>
    </row>
    <row r="135" spans="1:17" s="15" customFormat="1" ht="13.2" x14ac:dyDescent="0.3">
      <c r="A135" s="104">
        <f t="shared" si="15"/>
        <v>116</v>
      </c>
      <c r="B135" s="105" t="s">
        <v>27</v>
      </c>
      <c r="C135" s="109" t="s">
        <v>157</v>
      </c>
      <c r="D135" s="107"/>
      <c r="E135" s="107" t="s">
        <v>24</v>
      </c>
      <c r="F135" s="105">
        <v>80</v>
      </c>
      <c r="G135" s="30">
        <v>0</v>
      </c>
      <c r="H135" s="30">
        <v>0</v>
      </c>
      <c r="I135" s="30">
        <f t="shared" si="14"/>
        <v>0</v>
      </c>
      <c r="J135" s="30">
        <v>0</v>
      </c>
      <c r="K135" s="30">
        <v>0</v>
      </c>
      <c r="L135" s="30">
        <f t="shared" si="8"/>
        <v>0</v>
      </c>
      <c r="M135" s="30">
        <f t="shared" si="9"/>
        <v>0</v>
      </c>
      <c r="N135" s="30">
        <f t="shared" si="10"/>
        <v>0</v>
      </c>
      <c r="O135" s="30">
        <f t="shared" si="11"/>
        <v>0</v>
      </c>
      <c r="P135" s="30">
        <f t="shared" si="12"/>
        <v>0</v>
      </c>
      <c r="Q135" s="30">
        <f t="shared" si="13"/>
        <v>0</v>
      </c>
    </row>
    <row r="136" spans="1:17" s="15" customFormat="1" ht="13.2" x14ac:dyDescent="0.3">
      <c r="A136" s="104">
        <f t="shared" si="15"/>
        <v>117</v>
      </c>
      <c r="B136" s="105" t="s">
        <v>27</v>
      </c>
      <c r="C136" s="109" t="s">
        <v>158</v>
      </c>
      <c r="D136" s="107"/>
      <c r="E136" s="107" t="s">
        <v>38</v>
      </c>
      <c r="F136" s="105">
        <v>23</v>
      </c>
      <c r="G136" s="30">
        <v>0</v>
      </c>
      <c r="H136" s="30">
        <v>0</v>
      </c>
      <c r="I136" s="30">
        <f t="shared" si="14"/>
        <v>0</v>
      </c>
      <c r="J136" s="30">
        <v>0</v>
      </c>
      <c r="K136" s="30">
        <v>0</v>
      </c>
      <c r="L136" s="30">
        <f t="shared" si="8"/>
        <v>0</v>
      </c>
      <c r="M136" s="30">
        <f t="shared" si="9"/>
        <v>0</v>
      </c>
      <c r="N136" s="30">
        <f t="shared" si="10"/>
        <v>0</v>
      </c>
      <c r="O136" s="30">
        <f t="shared" si="11"/>
        <v>0</v>
      </c>
      <c r="P136" s="30">
        <f t="shared" si="12"/>
        <v>0</v>
      </c>
      <c r="Q136" s="30">
        <f t="shared" si="13"/>
        <v>0</v>
      </c>
    </row>
    <row r="137" spans="1:17" s="15" customFormat="1" ht="13.2" x14ac:dyDescent="0.3">
      <c r="A137" s="104">
        <f t="shared" si="15"/>
        <v>118</v>
      </c>
      <c r="B137" s="105" t="s">
        <v>27</v>
      </c>
      <c r="C137" s="109" t="s">
        <v>159</v>
      </c>
      <c r="D137" s="107"/>
      <c r="E137" s="107" t="s">
        <v>24</v>
      </c>
      <c r="F137" s="105">
        <v>124</v>
      </c>
      <c r="G137" s="30">
        <v>0</v>
      </c>
      <c r="H137" s="30">
        <v>0</v>
      </c>
      <c r="I137" s="30">
        <f t="shared" si="14"/>
        <v>0</v>
      </c>
      <c r="J137" s="30">
        <v>0</v>
      </c>
      <c r="K137" s="30">
        <v>0</v>
      </c>
      <c r="L137" s="30">
        <f t="shared" si="8"/>
        <v>0</v>
      </c>
      <c r="M137" s="30">
        <f t="shared" si="9"/>
        <v>0</v>
      </c>
      <c r="N137" s="30">
        <f t="shared" si="10"/>
        <v>0</v>
      </c>
      <c r="O137" s="30">
        <f t="shared" si="11"/>
        <v>0</v>
      </c>
      <c r="P137" s="30">
        <f t="shared" si="12"/>
        <v>0</v>
      </c>
      <c r="Q137" s="30">
        <f t="shared" si="13"/>
        <v>0</v>
      </c>
    </row>
    <row r="138" spans="1:17" s="15" customFormat="1" ht="13.2" x14ac:dyDescent="0.3">
      <c r="A138" s="104">
        <f t="shared" si="15"/>
        <v>119</v>
      </c>
      <c r="B138" s="105" t="s">
        <v>27</v>
      </c>
      <c r="C138" s="109" t="s">
        <v>160</v>
      </c>
      <c r="D138" s="107"/>
      <c r="E138" s="107" t="s">
        <v>24</v>
      </c>
      <c r="F138" s="105">
        <v>265</v>
      </c>
      <c r="G138" s="30">
        <v>0</v>
      </c>
      <c r="H138" s="30">
        <v>0</v>
      </c>
      <c r="I138" s="30">
        <f t="shared" si="14"/>
        <v>0</v>
      </c>
      <c r="J138" s="30">
        <v>0</v>
      </c>
      <c r="K138" s="30">
        <v>0</v>
      </c>
      <c r="L138" s="30">
        <f t="shared" si="8"/>
        <v>0</v>
      </c>
      <c r="M138" s="30">
        <f t="shared" si="9"/>
        <v>0</v>
      </c>
      <c r="N138" s="30">
        <f t="shared" si="10"/>
        <v>0</v>
      </c>
      <c r="O138" s="30">
        <f t="shared" si="11"/>
        <v>0</v>
      </c>
      <c r="P138" s="30">
        <f t="shared" si="12"/>
        <v>0</v>
      </c>
      <c r="Q138" s="30">
        <f t="shared" si="13"/>
        <v>0</v>
      </c>
    </row>
    <row r="139" spans="1:17" s="15" customFormat="1" ht="13.2" x14ac:dyDescent="0.3">
      <c r="A139" s="104">
        <f t="shared" si="15"/>
        <v>120</v>
      </c>
      <c r="B139" s="105" t="s">
        <v>27</v>
      </c>
      <c r="C139" s="109" t="s">
        <v>161</v>
      </c>
      <c r="D139" s="107"/>
      <c r="E139" s="107" t="s">
        <v>49</v>
      </c>
      <c r="F139" s="105">
        <v>25</v>
      </c>
      <c r="G139" s="30">
        <v>0</v>
      </c>
      <c r="H139" s="30">
        <v>0</v>
      </c>
      <c r="I139" s="30">
        <f t="shared" si="14"/>
        <v>0</v>
      </c>
      <c r="J139" s="30">
        <v>0</v>
      </c>
      <c r="K139" s="30">
        <v>0</v>
      </c>
      <c r="L139" s="30">
        <f t="shared" si="8"/>
        <v>0</v>
      </c>
      <c r="M139" s="30">
        <f t="shared" si="9"/>
        <v>0</v>
      </c>
      <c r="N139" s="30">
        <f t="shared" si="10"/>
        <v>0</v>
      </c>
      <c r="O139" s="30">
        <f t="shared" si="11"/>
        <v>0</v>
      </c>
      <c r="P139" s="30">
        <f t="shared" si="12"/>
        <v>0</v>
      </c>
      <c r="Q139" s="30">
        <f t="shared" si="13"/>
        <v>0</v>
      </c>
    </row>
    <row r="140" spans="1:17" s="15" customFormat="1" ht="13.2" x14ac:dyDescent="0.3">
      <c r="A140" s="104"/>
      <c r="B140" s="105"/>
      <c r="C140" s="118"/>
      <c r="D140" s="107"/>
      <c r="E140" s="107"/>
      <c r="F140" s="105"/>
      <c r="G140" s="119"/>
      <c r="H140" s="30"/>
      <c r="I140" s="30"/>
      <c r="J140" s="30"/>
      <c r="K140" s="30"/>
      <c r="L140" s="30"/>
      <c r="M140" s="30"/>
      <c r="N140" s="30"/>
      <c r="O140" s="30"/>
      <c r="P140" s="30"/>
      <c r="Q140" s="30"/>
    </row>
    <row r="141" spans="1:17" s="15" customFormat="1" ht="13.2" x14ac:dyDescent="0.3">
      <c r="A141" s="120"/>
      <c r="B141" s="120"/>
      <c r="C141" s="118"/>
      <c r="D141" s="107"/>
      <c r="E141" s="105"/>
      <c r="F141" s="105"/>
      <c r="G141" s="120"/>
      <c r="H141" s="120"/>
      <c r="I141" s="120"/>
      <c r="J141" s="120"/>
      <c r="K141" s="120"/>
      <c r="L141" s="121" t="s">
        <v>553</v>
      </c>
      <c r="M141" s="122">
        <f t="shared" ref="M141:P141" si="16">SUM(M16:M140)</f>
        <v>0</v>
      </c>
      <c r="N141" s="122">
        <f t="shared" si="16"/>
        <v>0</v>
      </c>
      <c r="O141" s="122">
        <f t="shared" si="16"/>
        <v>0</v>
      </c>
      <c r="P141" s="122">
        <f t="shared" si="16"/>
        <v>0</v>
      </c>
      <c r="Q141" s="122">
        <f>SUM(Q16:Q140)</f>
        <v>0</v>
      </c>
    </row>
    <row r="142" spans="1:17" x14ac:dyDescent="0.3">
      <c r="A142" s="9"/>
      <c r="B142" s="10"/>
      <c r="C142" s="10"/>
      <c r="D142" s="10"/>
      <c r="E142" s="10"/>
      <c r="F142" s="10"/>
      <c r="G142" s="10"/>
      <c r="H142" s="10"/>
      <c r="I142" s="10"/>
      <c r="J142" s="10"/>
      <c r="K142" s="10"/>
      <c r="L142" s="10"/>
      <c r="M142" s="9"/>
      <c r="N142" s="9"/>
      <c r="O142" s="9"/>
      <c r="P142" s="9"/>
      <c r="Q142" s="9"/>
    </row>
    <row r="145" spans="1:18" ht="17.25" customHeight="1" x14ac:dyDescent="0.3">
      <c r="A145" s="6" t="s">
        <v>8</v>
      </c>
      <c r="B145" s="9"/>
    </row>
    <row r="146" spans="1:18" x14ac:dyDescent="0.3">
      <c r="B146" s="11"/>
      <c r="C146" s="159" t="s">
        <v>9</v>
      </c>
      <c r="D146" s="159"/>
      <c r="E146" s="159"/>
      <c r="F146" s="159"/>
      <c r="G146" s="159"/>
      <c r="H146" s="159"/>
      <c r="I146" s="159"/>
      <c r="J146" s="159"/>
      <c r="K146" s="159"/>
      <c r="L146" s="159"/>
      <c r="M146" s="159"/>
      <c r="N146" s="159"/>
      <c r="O146" s="159"/>
      <c r="P146" s="159"/>
    </row>
    <row r="147" spans="1:18" x14ac:dyDescent="0.3">
      <c r="B147" s="11"/>
      <c r="C147" s="8"/>
      <c r="D147" s="8"/>
      <c r="E147" s="8"/>
      <c r="F147" s="8"/>
      <c r="G147" s="8"/>
      <c r="H147" s="8"/>
      <c r="I147" s="8"/>
      <c r="J147" s="8"/>
      <c r="K147" s="8"/>
      <c r="L147" s="8"/>
      <c r="M147" s="8"/>
      <c r="N147" s="8"/>
      <c r="O147" s="8"/>
      <c r="P147" s="8"/>
    </row>
    <row r="148" spans="1:18" x14ac:dyDescent="0.3">
      <c r="A148" s="6" t="s">
        <v>558</v>
      </c>
      <c r="B148" s="4"/>
      <c r="H148" s="7"/>
    </row>
    <row r="149" spans="1:18" x14ac:dyDescent="0.3">
      <c r="A149" s="6"/>
      <c r="B149" s="4"/>
      <c r="H149" s="7"/>
    </row>
    <row r="150" spans="1:18" x14ac:dyDescent="0.3">
      <c r="A150" s="6" t="s">
        <v>10</v>
      </c>
      <c r="B150" s="9"/>
    </row>
    <row r="151" spans="1:18" x14ac:dyDescent="0.3">
      <c r="B151" s="11"/>
      <c r="C151" s="159" t="s">
        <v>9</v>
      </c>
      <c r="D151" s="159"/>
      <c r="E151" s="159"/>
      <c r="F151" s="159"/>
      <c r="G151" s="159"/>
      <c r="H151" s="159"/>
      <c r="I151" s="159"/>
      <c r="J151" s="159"/>
      <c r="K151" s="159"/>
      <c r="L151" s="159"/>
      <c r="M151" s="159"/>
      <c r="N151" s="159"/>
      <c r="O151" s="159"/>
      <c r="P151" s="159"/>
    </row>
    <row r="152" spans="1:18" x14ac:dyDescent="0.3">
      <c r="B152" s="11"/>
      <c r="C152" s="8"/>
      <c r="D152" s="8"/>
      <c r="E152" s="8"/>
      <c r="F152" s="8"/>
      <c r="G152" s="8"/>
      <c r="H152" s="8"/>
      <c r="I152" s="8"/>
      <c r="J152" s="8"/>
      <c r="K152" s="8"/>
      <c r="L152" s="8"/>
      <c r="M152" s="8"/>
      <c r="N152" s="8"/>
      <c r="O152" s="8"/>
      <c r="P152" s="8"/>
    </row>
    <row r="153" spans="1:18" x14ac:dyDescent="0.3">
      <c r="B153" s="11"/>
      <c r="C153" s="11"/>
      <c r="D153" s="11"/>
      <c r="E153" s="11"/>
      <c r="F153" s="11"/>
      <c r="G153" s="11"/>
      <c r="H153" s="11"/>
      <c r="I153" s="11"/>
      <c r="J153" s="11"/>
      <c r="K153" s="11"/>
      <c r="L153" s="11"/>
      <c r="M153" s="11"/>
      <c r="N153" s="11"/>
      <c r="O153" s="11"/>
      <c r="P153" s="11"/>
      <c r="Q153" s="11"/>
    </row>
    <row r="154" spans="1:18" x14ac:dyDescent="0.3">
      <c r="A154" s="15"/>
      <c r="B154" s="17"/>
      <c r="C154" s="15"/>
      <c r="D154" s="15"/>
      <c r="E154" s="16"/>
      <c r="F154" s="15"/>
      <c r="G154" s="15"/>
      <c r="H154" s="15"/>
      <c r="I154" s="19"/>
      <c r="J154" s="15"/>
      <c r="K154" s="15"/>
      <c r="L154" s="18"/>
      <c r="M154" s="18"/>
      <c r="N154" s="18"/>
      <c r="O154" s="18"/>
      <c r="P154" s="18"/>
      <c r="Q154" s="18"/>
      <c r="R154" s="15"/>
    </row>
  </sheetData>
  <mergeCells count="14">
    <mergeCell ref="M13:Q13"/>
    <mergeCell ref="C146:P146"/>
    <mergeCell ref="C151:P151"/>
    <mergeCell ref="A2:Q2"/>
    <mergeCell ref="A3:Q3"/>
    <mergeCell ref="A4:Q4"/>
    <mergeCell ref="A6:Q6"/>
    <mergeCell ref="A13:A14"/>
    <mergeCell ref="B13:B14"/>
    <mergeCell ref="E13:E14"/>
    <mergeCell ref="F13:F14"/>
    <mergeCell ref="G13:L13"/>
    <mergeCell ref="C13:D14"/>
    <mergeCell ref="J11:K11"/>
  </mergeCells>
  <pageMargins left="0.23622047244094491" right="0.23622047244094491" top="0.74803149606299213" bottom="0.74803149606299213" header="0.31496062992125984" footer="0.31496062992125984"/>
  <pageSetup paperSize="9" scale="89" orientation="landscape" r:id="rId1"/>
  <headerFooter>
    <oddHeader>&amp;C1.KĀRTA SLIEŽU CEĻU PĀRBŪVE POSMĀ NO JŪRMALAS GATVES LĪDZ BALDONES IELAI</oddHeader>
    <oddFooter>&amp;C&amp;"Times New Roman,Regular"&amp;12Lokālā tāme Nr.3
Ārējie UKT tīkli&amp;R&amp;"Times New Roman,Regular"&amp;12&amp;P</oddFooter>
  </headerFooter>
  <rowBreaks count="1" manualBreakCount="1">
    <brk id="133"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E6EC1-2655-4BE7-8D05-2F71D5D83146}">
  <dimension ref="A2:P95"/>
  <sheetViews>
    <sheetView showGridLines="0" showRuler="0" zoomScaleNormal="100" zoomScaleSheetLayoutView="100" zoomScalePageLayoutView="130" workbookViewId="0">
      <selection activeCell="J19" sqref="J19"/>
    </sheetView>
  </sheetViews>
  <sheetFormatPr defaultColWidth="9.109375" defaultRowHeight="15.6" x14ac:dyDescent="0.3"/>
  <cols>
    <col min="1" max="1" width="9.33203125" style="1" customWidth="1"/>
    <col min="2" max="2" width="5.6640625" style="1" customWidth="1"/>
    <col min="3" max="3" width="33.33203125" style="1" customWidth="1"/>
    <col min="4" max="4" width="6.6640625" style="1" customWidth="1"/>
    <col min="5" max="5" width="9" style="1" customWidth="1"/>
    <col min="6" max="6" width="6.5546875" style="1" customWidth="1"/>
    <col min="7" max="7" width="7.88671875" style="1" customWidth="1"/>
    <col min="8" max="8" width="7.6640625" style="1" customWidth="1"/>
    <col min="9" max="9" width="8" style="1" customWidth="1"/>
    <col min="10" max="10" width="7.5546875" style="1" customWidth="1"/>
    <col min="11" max="11" width="8.5546875" style="1" customWidth="1"/>
    <col min="12" max="12" width="7" style="1" customWidth="1"/>
    <col min="13" max="13" width="8.6640625" style="1" customWidth="1"/>
    <col min="14" max="15" width="8" style="1" customWidth="1"/>
    <col min="16" max="16" width="8.6640625" style="1" customWidth="1"/>
    <col min="17" max="16384" width="9.109375" style="1"/>
  </cols>
  <sheetData>
    <row r="2" spans="1:16" ht="33.75" customHeight="1" x14ac:dyDescent="0.3">
      <c r="A2" s="156" t="s">
        <v>337</v>
      </c>
      <c r="B2" s="156"/>
      <c r="C2" s="156"/>
      <c r="D2" s="156"/>
      <c r="E2" s="156"/>
      <c r="F2" s="156"/>
      <c r="G2" s="156"/>
      <c r="H2" s="156"/>
      <c r="I2" s="156"/>
      <c r="J2" s="156"/>
      <c r="K2" s="156"/>
      <c r="L2" s="156"/>
      <c r="M2" s="156"/>
      <c r="N2" s="156"/>
      <c r="O2" s="156"/>
      <c r="P2" s="156"/>
    </row>
    <row r="3" spans="1:16" x14ac:dyDescent="0.3">
      <c r="A3" s="167" t="s">
        <v>338</v>
      </c>
      <c r="B3" s="167"/>
      <c r="C3" s="167"/>
      <c r="D3" s="167"/>
      <c r="E3" s="167"/>
      <c r="F3" s="167"/>
      <c r="G3" s="167"/>
      <c r="H3" s="167"/>
      <c r="I3" s="167"/>
      <c r="J3" s="167"/>
      <c r="K3" s="167"/>
      <c r="L3" s="167"/>
      <c r="M3" s="167"/>
      <c r="N3" s="167"/>
      <c r="O3" s="167"/>
      <c r="P3" s="167"/>
    </row>
    <row r="4" spans="1:16" x14ac:dyDescent="0.3">
      <c r="A4" s="177" t="s">
        <v>14</v>
      </c>
      <c r="B4" s="177"/>
      <c r="C4" s="177"/>
      <c r="D4" s="177"/>
      <c r="E4" s="177"/>
      <c r="F4" s="177"/>
      <c r="G4" s="177"/>
      <c r="H4" s="177"/>
      <c r="I4" s="177"/>
      <c r="J4" s="177"/>
      <c r="K4" s="177"/>
      <c r="L4" s="177"/>
      <c r="M4" s="177"/>
      <c r="N4" s="177"/>
      <c r="O4" s="177"/>
      <c r="P4" s="177"/>
    </row>
    <row r="5" spans="1:16" x14ac:dyDescent="0.3">
      <c r="D5" s="2"/>
    </row>
    <row r="6" spans="1:16" ht="51.75" customHeight="1" x14ac:dyDescent="0.3">
      <c r="A6" s="154" t="s">
        <v>22</v>
      </c>
      <c r="B6" s="154"/>
      <c r="C6" s="154"/>
      <c r="D6" s="154"/>
      <c r="E6" s="154"/>
      <c r="F6" s="154"/>
      <c r="G6" s="154"/>
      <c r="H6" s="154"/>
      <c r="I6" s="154"/>
      <c r="J6" s="154"/>
      <c r="K6" s="154"/>
      <c r="L6" s="154"/>
      <c r="M6" s="154"/>
      <c r="N6" s="154"/>
      <c r="O6" s="154"/>
      <c r="P6" s="154"/>
    </row>
    <row r="7" spans="1:16" x14ac:dyDescent="0.3">
      <c r="A7" s="1" t="s">
        <v>21</v>
      </c>
      <c r="D7" s="2"/>
    </row>
    <row r="8" spans="1:16" x14ac:dyDescent="0.3">
      <c r="A8" s="1" t="s">
        <v>19</v>
      </c>
      <c r="D8" s="2"/>
    </row>
    <row r="9" spans="1:16" x14ac:dyDescent="0.3">
      <c r="A9" s="1" t="s">
        <v>20</v>
      </c>
      <c r="D9" s="2"/>
    </row>
    <row r="10" spans="1:16" x14ac:dyDescent="0.3">
      <c r="D10" s="2"/>
    </row>
    <row r="11" spans="1:16" x14ac:dyDescent="0.3">
      <c r="A11" s="1" t="s">
        <v>566</v>
      </c>
      <c r="D11" s="2"/>
      <c r="I11" s="165">
        <f>P83</f>
        <v>0</v>
      </c>
      <c r="J11" s="166"/>
      <c r="K11" s="14" t="s">
        <v>162</v>
      </c>
    </row>
    <row r="12" spans="1:16" x14ac:dyDescent="0.3">
      <c r="A12" s="3"/>
    </row>
    <row r="13" spans="1:16" ht="38.25" customHeight="1" x14ac:dyDescent="0.3">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2.8" x14ac:dyDescent="0.3">
      <c r="A14" s="164"/>
      <c r="B14" s="164"/>
      <c r="C14" s="164"/>
      <c r="D14" s="164"/>
      <c r="E14" s="164"/>
      <c r="F14" s="21" t="s">
        <v>4</v>
      </c>
      <c r="G14" s="21" t="s">
        <v>193</v>
      </c>
      <c r="H14" s="21" t="s">
        <v>5</v>
      </c>
      <c r="I14" s="21" t="s">
        <v>17</v>
      </c>
      <c r="J14" s="21" t="s">
        <v>503</v>
      </c>
      <c r="K14" s="21" t="s">
        <v>6</v>
      </c>
      <c r="L14" s="21" t="s">
        <v>16</v>
      </c>
      <c r="M14" s="21" t="s">
        <v>5</v>
      </c>
      <c r="N14" s="21" t="s">
        <v>17</v>
      </c>
      <c r="O14" s="21" t="s">
        <v>503</v>
      </c>
      <c r="P14" s="21" t="s">
        <v>7</v>
      </c>
    </row>
    <row r="15" spans="1:16" s="69" customFormat="1" x14ac:dyDescent="0.3">
      <c r="A15" s="63"/>
      <c r="B15" s="64"/>
      <c r="C15" s="65" t="s">
        <v>339</v>
      </c>
      <c r="D15" s="66"/>
      <c r="E15" s="67"/>
      <c r="F15" s="64"/>
      <c r="G15" s="64"/>
      <c r="H15" s="64"/>
      <c r="I15" s="64"/>
      <c r="J15" s="64"/>
      <c r="K15" s="68"/>
      <c r="L15" s="64"/>
      <c r="M15" s="64"/>
      <c r="N15" s="64"/>
      <c r="O15" s="64"/>
      <c r="P15" s="68"/>
    </row>
    <row r="16" spans="1:16" s="69" customFormat="1" x14ac:dyDescent="0.3">
      <c r="A16" s="63"/>
      <c r="B16" s="64"/>
      <c r="C16" s="65" t="s">
        <v>340</v>
      </c>
      <c r="D16" s="66"/>
      <c r="E16" s="67"/>
      <c r="F16" s="64"/>
      <c r="G16" s="64"/>
      <c r="H16" s="64"/>
      <c r="I16" s="64"/>
      <c r="J16" s="64"/>
      <c r="K16" s="68"/>
      <c r="L16" s="64"/>
      <c r="M16" s="64"/>
      <c r="N16" s="64"/>
      <c r="O16" s="64"/>
      <c r="P16" s="68"/>
    </row>
    <row r="17" spans="1:16" s="69" customFormat="1" ht="26.4" x14ac:dyDescent="0.3">
      <c r="A17" s="70">
        <f>A16+1</f>
        <v>1</v>
      </c>
      <c r="B17" s="105" t="s">
        <v>27</v>
      </c>
      <c r="C17" s="71" t="s">
        <v>341</v>
      </c>
      <c r="D17" s="72" t="s">
        <v>49</v>
      </c>
      <c r="E17" s="76">
        <v>4</v>
      </c>
      <c r="F17" s="73">
        <v>0</v>
      </c>
      <c r="G17" s="73">
        <v>0</v>
      </c>
      <c r="H17" s="73">
        <f t="shared" ref="H17:H26" si="0">ROUND(F17*G17,2)</f>
        <v>0</v>
      </c>
      <c r="I17" s="73">
        <v>0</v>
      </c>
      <c r="J17" s="73">
        <v>0</v>
      </c>
      <c r="K17" s="74">
        <f t="shared" ref="K17:K22" si="1">SUM(H17:J17)</f>
        <v>0</v>
      </c>
      <c r="L17" s="73">
        <f t="shared" ref="L17:L22" si="2">ROUND(F17*E17,2)</f>
        <v>0</v>
      </c>
      <c r="M17" s="73">
        <f t="shared" ref="M17:M22" si="3">ROUND(H17*E17,2)</f>
        <v>0</v>
      </c>
      <c r="N17" s="73">
        <f t="shared" ref="N17:N22" si="4">ROUND(I17*E17,2)</f>
        <v>0</v>
      </c>
      <c r="O17" s="73">
        <f t="shared" ref="O17:O22" si="5">ROUND(J17*E17,2)</f>
        <v>0</v>
      </c>
      <c r="P17" s="74">
        <f t="shared" ref="P17:P22" si="6">SUM(M17:O17)</f>
        <v>0</v>
      </c>
    </row>
    <row r="18" spans="1:16" s="69" customFormat="1" ht="26.4" x14ac:dyDescent="0.3">
      <c r="A18" s="70">
        <f t="shared" ref="A18:A22" si="7">A17+1</f>
        <v>2</v>
      </c>
      <c r="B18" s="105" t="s">
        <v>27</v>
      </c>
      <c r="C18" s="71" t="s">
        <v>342</v>
      </c>
      <c r="D18" s="72" t="s">
        <v>24</v>
      </c>
      <c r="E18" s="76">
        <v>13</v>
      </c>
      <c r="F18" s="73">
        <v>0</v>
      </c>
      <c r="G18" s="73">
        <v>0</v>
      </c>
      <c r="H18" s="73">
        <f t="shared" si="0"/>
        <v>0</v>
      </c>
      <c r="I18" s="73">
        <v>0</v>
      </c>
      <c r="J18" s="73">
        <v>0</v>
      </c>
      <c r="K18" s="74">
        <f t="shared" si="1"/>
        <v>0</v>
      </c>
      <c r="L18" s="73">
        <f t="shared" si="2"/>
        <v>0</v>
      </c>
      <c r="M18" s="73">
        <f t="shared" si="3"/>
        <v>0</v>
      </c>
      <c r="N18" s="73">
        <f t="shared" si="4"/>
        <v>0</v>
      </c>
      <c r="O18" s="73">
        <f t="shared" si="5"/>
        <v>0</v>
      </c>
      <c r="P18" s="74">
        <f t="shared" si="6"/>
        <v>0</v>
      </c>
    </row>
    <row r="19" spans="1:16" s="69" customFormat="1" ht="39.6" x14ac:dyDescent="0.3">
      <c r="A19" s="70">
        <f t="shared" si="7"/>
        <v>3</v>
      </c>
      <c r="B19" s="105" t="s">
        <v>27</v>
      </c>
      <c r="C19" s="71" t="s">
        <v>343</v>
      </c>
      <c r="D19" s="72" t="s">
        <v>24</v>
      </c>
      <c r="E19" s="76">
        <v>70</v>
      </c>
      <c r="F19" s="73">
        <v>0</v>
      </c>
      <c r="G19" s="73">
        <v>0</v>
      </c>
      <c r="H19" s="73">
        <f t="shared" si="0"/>
        <v>0</v>
      </c>
      <c r="I19" s="73">
        <v>0</v>
      </c>
      <c r="J19" s="73">
        <v>0</v>
      </c>
      <c r="K19" s="74">
        <f t="shared" si="1"/>
        <v>0</v>
      </c>
      <c r="L19" s="73">
        <f t="shared" si="2"/>
        <v>0</v>
      </c>
      <c r="M19" s="73">
        <f t="shared" si="3"/>
        <v>0</v>
      </c>
      <c r="N19" s="73">
        <f t="shared" si="4"/>
        <v>0</v>
      </c>
      <c r="O19" s="73">
        <f t="shared" si="5"/>
        <v>0</v>
      </c>
      <c r="P19" s="74">
        <f t="shared" si="6"/>
        <v>0</v>
      </c>
    </row>
    <row r="20" spans="1:16" s="69" customFormat="1" ht="39.6" x14ac:dyDescent="0.3">
      <c r="A20" s="70">
        <f t="shared" si="7"/>
        <v>4</v>
      </c>
      <c r="B20" s="105" t="s">
        <v>27</v>
      </c>
      <c r="C20" s="71" t="s">
        <v>344</v>
      </c>
      <c r="D20" s="72" t="s">
        <v>24</v>
      </c>
      <c r="E20" s="76">
        <v>3</v>
      </c>
      <c r="F20" s="73">
        <v>0</v>
      </c>
      <c r="G20" s="73">
        <v>0</v>
      </c>
      <c r="H20" s="73">
        <f t="shared" si="0"/>
        <v>0</v>
      </c>
      <c r="I20" s="73">
        <v>0</v>
      </c>
      <c r="J20" s="73">
        <v>0</v>
      </c>
      <c r="K20" s="74">
        <f t="shared" si="1"/>
        <v>0</v>
      </c>
      <c r="L20" s="73">
        <f t="shared" si="2"/>
        <v>0</v>
      </c>
      <c r="M20" s="73">
        <f t="shared" si="3"/>
        <v>0</v>
      </c>
      <c r="N20" s="73">
        <f t="shared" si="4"/>
        <v>0</v>
      </c>
      <c r="O20" s="73">
        <f t="shared" si="5"/>
        <v>0</v>
      </c>
      <c r="P20" s="74">
        <f t="shared" si="6"/>
        <v>0</v>
      </c>
    </row>
    <row r="21" spans="1:16" s="69" customFormat="1" ht="39.6" x14ac:dyDescent="0.3">
      <c r="A21" s="70">
        <f t="shared" si="7"/>
        <v>5</v>
      </c>
      <c r="B21" s="105" t="s">
        <v>27</v>
      </c>
      <c r="C21" s="71" t="s">
        <v>345</v>
      </c>
      <c r="D21" s="72" t="s">
        <v>24</v>
      </c>
      <c r="E21" s="76">
        <v>17</v>
      </c>
      <c r="F21" s="73">
        <v>0</v>
      </c>
      <c r="G21" s="73">
        <v>0</v>
      </c>
      <c r="H21" s="73">
        <f t="shared" si="0"/>
        <v>0</v>
      </c>
      <c r="I21" s="73">
        <v>0</v>
      </c>
      <c r="J21" s="73">
        <v>0</v>
      </c>
      <c r="K21" s="74">
        <f t="shared" si="1"/>
        <v>0</v>
      </c>
      <c r="L21" s="73">
        <f t="shared" si="2"/>
        <v>0</v>
      </c>
      <c r="M21" s="73">
        <f t="shared" si="3"/>
        <v>0</v>
      </c>
      <c r="N21" s="73">
        <f t="shared" si="4"/>
        <v>0</v>
      </c>
      <c r="O21" s="73">
        <f t="shared" si="5"/>
        <v>0</v>
      </c>
      <c r="P21" s="74">
        <f t="shared" si="6"/>
        <v>0</v>
      </c>
    </row>
    <row r="22" spans="1:16" s="69" customFormat="1" ht="26.4" x14ac:dyDescent="0.3">
      <c r="A22" s="70">
        <f t="shared" si="7"/>
        <v>6</v>
      </c>
      <c r="B22" s="105" t="s">
        <v>27</v>
      </c>
      <c r="C22" s="71" t="s">
        <v>346</v>
      </c>
      <c r="D22" s="72" t="s">
        <v>24</v>
      </c>
      <c r="E22" s="76">
        <v>39</v>
      </c>
      <c r="F22" s="73">
        <v>0</v>
      </c>
      <c r="G22" s="73">
        <v>0</v>
      </c>
      <c r="H22" s="73">
        <f t="shared" si="0"/>
        <v>0</v>
      </c>
      <c r="I22" s="73">
        <v>0</v>
      </c>
      <c r="J22" s="73">
        <v>0</v>
      </c>
      <c r="K22" s="74">
        <f t="shared" si="1"/>
        <v>0</v>
      </c>
      <c r="L22" s="73">
        <f t="shared" si="2"/>
        <v>0</v>
      </c>
      <c r="M22" s="73">
        <f t="shared" si="3"/>
        <v>0</v>
      </c>
      <c r="N22" s="73">
        <f t="shared" si="4"/>
        <v>0</v>
      </c>
      <c r="O22" s="73">
        <f t="shared" si="5"/>
        <v>0</v>
      </c>
      <c r="P22" s="74">
        <f t="shared" si="6"/>
        <v>0</v>
      </c>
    </row>
    <row r="23" spans="1:16" s="69" customFormat="1" x14ac:dyDescent="0.3">
      <c r="A23" s="70"/>
      <c r="B23" s="105" t="s">
        <v>27</v>
      </c>
      <c r="C23" s="65" t="s">
        <v>347</v>
      </c>
      <c r="D23" s="72"/>
      <c r="E23" s="76"/>
      <c r="F23" s="73"/>
      <c r="G23" s="73"/>
      <c r="H23" s="73"/>
      <c r="I23" s="73"/>
      <c r="J23" s="73"/>
      <c r="K23" s="74"/>
      <c r="L23" s="73"/>
      <c r="M23" s="73"/>
      <c r="N23" s="73"/>
      <c r="O23" s="73"/>
      <c r="P23" s="74"/>
    </row>
    <row r="24" spans="1:16" s="69" customFormat="1" x14ac:dyDescent="0.3">
      <c r="A24" s="70">
        <f>A22+1</f>
        <v>7</v>
      </c>
      <c r="B24" s="105" t="s">
        <v>27</v>
      </c>
      <c r="C24" s="75" t="s">
        <v>348</v>
      </c>
      <c r="D24" s="72" t="s">
        <v>49</v>
      </c>
      <c r="E24" s="76">
        <v>6</v>
      </c>
      <c r="F24" s="73">
        <v>0</v>
      </c>
      <c r="G24" s="73">
        <v>0</v>
      </c>
      <c r="H24" s="73">
        <f t="shared" si="0"/>
        <v>0</v>
      </c>
      <c r="I24" s="73">
        <v>0</v>
      </c>
      <c r="J24" s="73">
        <v>0</v>
      </c>
      <c r="K24" s="74">
        <f t="shared" ref="K24:K41" si="8">SUM(H24:J24)</f>
        <v>0</v>
      </c>
      <c r="L24" s="73">
        <f t="shared" ref="L24:L41" si="9">ROUND(F24*E24,2)</f>
        <v>0</v>
      </c>
      <c r="M24" s="73">
        <f t="shared" ref="M24:M41" si="10">ROUND(H24*E24,2)</f>
        <v>0</v>
      </c>
      <c r="N24" s="73">
        <f t="shared" ref="N24:N41" si="11">ROUND(I24*E24,2)</f>
        <v>0</v>
      </c>
      <c r="O24" s="73">
        <f t="shared" ref="O24:O41" si="12">ROUND(J24*E24,2)</f>
        <v>0</v>
      </c>
      <c r="P24" s="74">
        <f t="shared" ref="P24:P41" si="13">SUM(M24:O24)</f>
        <v>0</v>
      </c>
    </row>
    <row r="25" spans="1:16" s="69" customFormat="1" x14ac:dyDescent="0.3">
      <c r="A25" s="70">
        <f>A24+1</f>
        <v>8</v>
      </c>
      <c r="B25" s="105" t="s">
        <v>27</v>
      </c>
      <c r="C25" s="75" t="s">
        <v>349</v>
      </c>
      <c r="D25" s="72" t="s">
        <v>24</v>
      </c>
      <c r="E25" s="76">
        <v>39</v>
      </c>
      <c r="F25" s="73">
        <v>0</v>
      </c>
      <c r="G25" s="73">
        <v>0</v>
      </c>
      <c r="H25" s="73">
        <f t="shared" si="0"/>
        <v>0</v>
      </c>
      <c r="I25" s="73">
        <v>0</v>
      </c>
      <c r="J25" s="73">
        <v>0</v>
      </c>
      <c r="K25" s="74">
        <f t="shared" si="8"/>
        <v>0</v>
      </c>
      <c r="L25" s="73">
        <f t="shared" si="9"/>
        <v>0</v>
      </c>
      <c r="M25" s="73">
        <f t="shared" si="10"/>
        <v>0</v>
      </c>
      <c r="N25" s="73">
        <f t="shared" si="11"/>
        <v>0</v>
      </c>
      <c r="O25" s="73">
        <f t="shared" si="12"/>
        <v>0</v>
      </c>
      <c r="P25" s="74">
        <f t="shared" si="13"/>
        <v>0</v>
      </c>
    </row>
    <row r="26" spans="1:16" s="69" customFormat="1" x14ac:dyDescent="0.3">
      <c r="A26" s="70">
        <f>A25+1</f>
        <v>9</v>
      </c>
      <c r="B26" s="105" t="s">
        <v>27</v>
      </c>
      <c r="C26" s="75" t="s">
        <v>350</v>
      </c>
      <c r="D26" s="72" t="s">
        <v>24</v>
      </c>
      <c r="E26" s="76">
        <v>39</v>
      </c>
      <c r="F26" s="73">
        <v>0</v>
      </c>
      <c r="G26" s="73">
        <v>0</v>
      </c>
      <c r="H26" s="73">
        <f t="shared" si="0"/>
        <v>0</v>
      </c>
      <c r="I26" s="73">
        <v>0</v>
      </c>
      <c r="J26" s="73">
        <v>0</v>
      </c>
      <c r="K26" s="74">
        <f t="shared" si="8"/>
        <v>0</v>
      </c>
      <c r="L26" s="73">
        <f t="shared" si="9"/>
        <v>0</v>
      </c>
      <c r="M26" s="73">
        <f t="shared" si="10"/>
        <v>0</v>
      </c>
      <c r="N26" s="73">
        <f t="shared" si="11"/>
        <v>0</v>
      </c>
      <c r="O26" s="73">
        <f t="shared" si="12"/>
        <v>0</v>
      </c>
      <c r="P26" s="74">
        <f t="shared" si="13"/>
        <v>0</v>
      </c>
    </row>
    <row r="27" spans="1:16" s="69" customFormat="1" x14ac:dyDescent="0.3">
      <c r="A27" s="63"/>
      <c r="B27" s="105"/>
      <c r="C27" s="65" t="s">
        <v>351</v>
      </c>
      <c r="D27" s="66"/>
      <c r="E27" s="76"/>
      <c r="F27" s="64"/>
      <c r="G27" s="64"/>
      <c r="H27" s="64"/>
      <c r="I27" s="64"/>
      <c r="J27" s="64"/>
      <c r="K27" s="68"/>
      <c r="L27" s="64"/>
      <c r="M27" s="64"/>
      <c r="N27" s="64"/>
      <c r="O27" s="64"/>
      <c r="P27" s="68"/>
    </row>
    <row r="28" spans="1:16" s="69" customFormat="1" x14ac:dyDescent="0.3">
      <c r="A28" s="63"/>
      <c r="B28" s="105"/>
      <c r="C28" s="65" t="s">
        <v>340</v>
      </c>
      <c r="D28" s="66"/>
      <c r="E28" s="76"/>
      <c r="F28" s="64"/>
      <c r="G28" s="64"/>
      <c r="H28" s="64"/>
      <c r="I28" s="64"/>
      <c r="J28" s="64"/>
      <c r="K28" s="68"/>
      <c r="L28" s="64"/>
      <c r="M28" s="64"/>
      <c r="N28" s="64"/>
      <c r="O28" s="64"/>
      <c r="P28" s="68"/>
    </row>
    <row r="29" spans="1:16" s="69" customFormat="1" ht="26.4" x14ac:dyDescent="0.3">
      <c r="A29" s="70">
        <f>A26+1</f>
        <v>10</v>
      </c>
      <c r="B29" s="105" t="s">
        <v>27</v>
      </c>
      <c r="C29" s="75" t="s">
        <v>341</v>
      </c>
      <c r="D29" s="72" t="s">
        <v>49</v>
      </c>
      <c r="E29" s="76">
        <v>8</v>
      </c>
      <c r="F29" s="73">
        <v>0</v>
      </c>
      <c r="G29" s="73">
        <v>0</v>
      </c>
      <c r="H29" s="73">
        <f t="shared" ref="H29:H41" si="14">ROUND(F29*G29,2)</f>
        <v>0</v>
      </c>
      <c r="I29" s="73">
        <v>0</v>
      </c>
      <c r="J29" s="73">
        <v>0</v>
      </c>
      <c r="K29" s="74">
        <f t="shared" si="8"/>
        <v>0</v>
      </c>
      <c r="L29" s="73">
        <f t="shared" si="9"/>
        <v>0</v>
      </c>
      <c r="M29" s="73">
        <f t="shared" si="10"/>
        <v>0</v>
      </c>
      <c r="N29" s="73">
        <f t="shared" si="11"/>
        <v>0</v>
      </c>
      <c r="O29" s="73">
        <f t="shared" si="12"/>
        <v>0</v>
      </c>
      <c r="P29" s="74">
        <f t="shared" si="13"/>
        <v>0</v>
      </c>
    </row>
    <row r="30" spans="1:16" s="69" customFormat="1" x14ac:dyDescent="0.3">
      <c r="A30" s="70">
        <f>A29+1</f>
        <v>11</v>
      </c>
      <c r="B30" s="105" t="s">
        <v>27</v>
      </c>
      <c r="C30" s="75" t="s">
        <v>352</v>
      </c>
      <c r="D30" s="72" t="s">
        <v>49</v>
      </c>
      <c r="E30" s="76">
        <v>11</v>
      </c>
      <c r="F30" s="73">
        <v>0</v>
      </c>
      <c r="G30" s="73">
        <v>0</v>
      </c>
      <c r="H30" s="73">
        <f t="shared" si="14"/>
        <v>0</v>
      </c>
      <c r="I30" s="73">
        <v>0</v>
      </c>
      <c r="J30" s="73">
        <v>0</v>
      </c>
      <c r="K30" s="74">
        <f t="shared" si="8"/>
        <v>0</v>
      </c>
      <c r="L30" s="73">
        <f t="shared" si="9"/>
        <v>0</v>
      </c>
      <c r="M30" s="73">
        <f t="shared" si="10"/>
        <v>0</v>
      </c>
      <c r="N30" s="73">
        <f t="shared" si="11"/>
        <v>0</v>
      </c>
      <c r="O30" s="73">
        <f t="shared" si="12"/>
        <v>0</v>
      </c>
      <c r="P30" s="74">
        <f t="shared" si="13"/>
        <v>0</v>
      </c>
    </row>
    <row r="31" spans="1:16" s="69" customFormat="1" ht="41.25" customHeight="1" x14ac:dyDescent="0.3">
      <c r="A31" s="70">
        <f t="shared" ref="A31:A41" si="15">A30+1</f>
        <v>12</v>
      </c>
      <c r="B31" s="105" t="s">
        <v>27</v>
      </c>
      <c r="C31" s="75" t="s">
        <v>353</v>
      </c>
      <c r="D31" s="72" t="s">
        <v>24</v>
      </c>
      <c r="E31" s="76">
        <v>11</v>
      </c>
      <c r="F31" s="73">
        <v>0</v>
      </c>
      <c r="G31" s="73">
        <v>0</v>
      </c>
      <c r="H31" s="73">
        <f t="shared" si="14"/>
        <v>0</v>
      </c>
      <c r="I31" s="73">
        <v>0</v>
      </c>
      <c r="J31" s="73">
        <v>0</v>
      </c>
      <c r="K31" s="74">
        <f t="shared" si="8"/>
        <v>0</v>
      </c>
      <c r="L31" s="73">
        <f t="shared" si="9"/>
        <v>0</v>
      </c>
      <c r="M31" s="73">
        <f t="shared" si="10"/>
        <v>0</v>
      </c>
      <c r="N31" s="73">
        <f t="shared" si="11"/>
        <v>0</v>
      </c>
      <c r="O31" s="73">
        <f t="shared" si="12"/>
        <v>0</v>
      </c>
      <c r="P31" s="74">
        <f t="shared" si="13"/>
        <v>0</v>
      </c>
    </row>
    <row r="32" spans="1:16" s="69" customFormat="1" ht="36.75" customHeight="1" x14ac:dyDescent="0.3">
      <c r="A32" s="70">
        <f t="shared" si="15"/>
        <v>13</v>
      </c>
      <c r="B32" s="105" t="s">
        <v>27</v>
      </c>
      <c r="C32" s="75" t="s">
        <v>354</v>
      </c>
      <c r="D32" s="72" t="s">
        <v>24</v>
      </c>
      <c r="E32" s="76">
        <v>2</v>
      </c>
      <c r="F32" s="73">
        <v>0</v>
      </c>
      <c r="G32" s="73">
        <v>0</v>
      </c>
      <c r="H32" s="73">
        <f t="shared" si="14"/>
        <v>0</v>
      </c>
      <c r="I32" s="73">
        <v>0</v>
      </c>
      <c r="J32" s="73">
        <v>0</v>
      </c>
      <c r="K32" s="74">
        <f t="shared" si="8"/>
        <v>0</v>
      </c>
      <c r="L32" s="73">
        <f t="shared" si="9"/>
        <v>0</v>
      </c>
      <c r="M32" s="73">
        <f t="shared" si="10"/>
        <v>0</v>
      </c>
      <c r="N32" s="73">
        <f t="shared" si="11"/>
        <v>0</v>
      </c>
      <c r="O32" s="73">
        <f t="shared" si="12"/>
        <v>0</v>
      </c>
      <c r="P32" s="74">
        <f t="shared" si="13"/>
        <v>0</v>
      </c>
    </row>
    <row r="33" spans="1:16" s="69" customFormat="1" ht="26.4" x14ac:dyDescent="0.3">
      <c r="A33" s="70">
        <f t="shared" si="15"/>
        <v>14</v>
      </c>
      <c r="B33" s="105" t="s">
        <v>27</v>
      </c>
      <c r="C33" s="75" t="s">
        <v>355</v>
      </c>
      <c r="D33" s="72" t="s">
        <v>24</v>
      </c>
      <c r="E33" s="76">
        <v>33</v>
      </c>
      <c r="F33" s="73">
        <v>0</v>
      </c>
      <c r="G33" s="73">
        <v>0</v>
      </c>
      <c r="H33" s="73">
        <f t="shared" si="14"/>
        <v>0</v>
      </c>
      <c r="I33" s="73">
        <v>0</v>
      </c>
      <c r="J33" s="73">
        <v>0</v>
      </c>
      <c r="K33" s="74">
        <f t="shared" si="8"/>
        <v>0</v>
      </c>
      <c r="L33" s="73">
        <f t="shared" si="9"/>
        <v>0</v>
      </c>
      <c r="M33" s="73">
        <f t="shared" si="10"/>
        <v>0</v>
      </c>
      <c r="N33" s="73">
        <f t="shared" si="11"/>
        <v>0</v>
      </c>
      <c r="O33" s="73">
        <f t="shared" si="12"/>
        <v>0</v>
      </c>
      <c r="P33" s="74">
        <f t="shared" si="13"/>
        <v>0</v>
      </c>
    </row>
    <row r="34" spans="1:16" s="69" customFormat="1" ht="39.6" x14ac:dyDescent="0.3">
      <c r="A34" s="70">
        <f t="shared" si="15"/>
        <v>15</v>
      </c>
      <c r="B34" s="105" t="s">
        <v>27</v>
      </c>
      <c r="C34" s="75" t="s">
        <v>343</v>
      </c>
      <c r="D34" s="72" t="s">
        <v>24</v>
      </c>
      <c r="E34" s="76">
        <v>265</v>
      </c>
      <c r="F34" s="73">
        <v>0</v>
      </c>
      <c r="G34" s="73">
        <v>0</v>
      </c>
      <c r="H34" s="73">
        <f t="shared" si="14"/>
        <v>0</v>
      </c>
      <c r="I34" s="73">
        <v>0</v>
      </c>
      <c r="J34" s="73">
        <v>0</v>
      </c>
      <c r="K34" s="74">
        <f t="shared" si="8"/>
        <v>0</v>
      </c>
      <c r="L34" s="73">
        <f t="shared" si="9"/>
        <v>0</v>
      </c>
      <c r="M34" s="73">
        <f t="shared" si="10"/>
        <v>0</v>
      </c>
      <c r="N34" s="73">
        <f t="shared" si="11"/>
        <v>0</v>
      </c>
      <c r="O34" s="73">
        <f t="shared" si="12"/>
        <v>0</v>
      </c>
      <c r="P34" s="74">
        <f t="shared" si="13"/>
        <v>0</v>
      </c>
    </row>
    <row r="35" spans="1:16" s="69" customFormat="1" ht="39.6" x14ac:dyDescent="0.3">
      <c r="A35" s="70">
        <f t="shared" si="15"/>
        <v>16</v>
      </c>
      <c r="B35" s="105" t="s">
        <v>27</v>
      </c>
      <c r="C35" s="75" t="s">
        <v>356</v>
      </c>
      <c r="D35" s="72" t="s">
        <v>24</v>
      </c>
      <c r="E35" s="76">
        <v>30</v>
      </c>
      <c r="F35" s="73">
        <v>0</v>
      </c>
      <c r="G35" s="73">
        <v>0</v>
      </c>
      <c r="H35" s="73">
        <f t="shared" si="14"/>
        <v>0</v>
      </c>
      <c r="I35" s="73">
        <v>0</v>
      </c>
      <c r="J35" s="73">
        <v>0</v>
      </c>
      <c r="K35" s="74">
        <f t="shared" si="8"/>
        <v>0</v>
      </c>
      <c r="L35" s="73">
        <f t="shared" si="9"/>
        <v>0</v>
      </c>
      <c r="M35" s="73">
        <f t="shared" si="10"/>
        <v>0</v>
      </c>
      <c r="N35" s="73">
        <f t="shared" si="11"/>
        <v>0</v>
      </c>
      <c r="O35" s="73">
        <f t="shared" si="12"/>
        <v>0</v>
      </c>
      <c r="P35" s="74">
        <f t="shared" si="13"/>
        <v>0</v>
      </c>
    </row>
    <row r="36" spans="1:16" s="69" customFormat="1" ht="39.6" x14ac:dyDescent="0.3">
      <c r="A36" s="70">
        <f t="shared" si="15"/>
        <v>17</v>
      </c>
      <c r="B36" s="105" t="s">
        <v>27</v>
      </c>
      <c r="C36" s="75" t="s">
        <v>345</v>
      </c>
      <c r="D36" s="72" t="s">
        <v>24</v>
      </c>
      <c r="E36" s="76">
        <v>9</v>
      </c>
      <c r="F36" s="73">
        <v>0</v>
      </c>
      <c r="G36" s="73">
        <v>0</v>
      </c>
      <c r="H36" s="73">
        <f t="shared" si="14"/>
        <v>0</v>
      </c>
      <c r="I36" s="73">
        <v>0</v>
      </c>
      <c r="J36" s="73">
        <v>0</v>
      </c>
      <c r="K36" s="74">
        <f t="shared" si="8"/>
        <v>0</v>
      </c>
      <c r="L36" s="73">
        <f t="shared" si="9"/>
        <v>0</v>
      </c>
      <c r="M36" s="73">
        <f t="shared" si="10"/>
        <v>0</v>
      </c>
      <c r="N36" s="73">
        <f t="shared" si="11"/>
        <v>0</v>
      </c>
      <c r="O36" s="73">
        <f t="shared" si="12"/>
        <v>0</v>
      </c>
      <c r="P36" s="74">
        <f t="shared" si="13"/>
        <v>0</v>
      </c>
    </row>
    <row r="37" spans="1:16" s="69" customFormat="1" ht="26.4" x14ac:dyDescent="0.3">
      <c r="A37" s="70">
        <f t="shared" si="15"/>
        <v>18</v>
      </c>
      <c r="B37" s="105" t="s">
        <v>27</v>
      </c>
      <c r="C37" s="75" t="s">
        <v>346</v>
      </c>
      <c r="D37" s="72" t="s">
        <v>24</v>
      </c>
      <c r="E37" s="76">
        <v>58</v>
      </c>
      <c r="F37" s="73">
        <v>0</v>
      </c>
      <c r="G37" s="73">
        <v>0</v>
      </c>
      <c r="H37" s="73">
        <f t="shared" si="14"/>
        <v>0</v>
      </c>
      <c r="I37" s="73">
        <v>0</v>
      </c>
      <c r="J37" s="73">
        <v>0</v>
      </c>
      <c r="K37" s="74">
        <f t="shared" si="8"/>
        <v>0</v>
      </c>
      <c r="L37" s="73">
        <f t="shared" si="9"/>
        <v>0</v>
      </c>
      <c r="M37" s="73">
        <f t="shared" si="10"/>
        <v>0</v>
      </c>
      <c r="N37" s="73">
        <f t="shared" si="11"/>
        <v>0</v>
      </c>
      <c r="O37" s="73">
        <f t="shared" si="12"/>
        <v>0</v>
      </c>
      <c r="P37" s="74">
        <f t="shared" si="13"/>
        <v>0</v>
      </c>
    </row>
    <row r="38" spans="1:16" s="69" customFormat="1" ht="26.4" x14ac:dyDescent="0.3">
      <c r="A38" s="70">
        <f t="shared" si="15"/>
        <v>19</v>
      </c>
      <c r="B38" s="105" t="s">
        <v>27</v>
      </c>
      <c r="C38" s="75" t="s">
        <v>357</v>
      </c>
      <c r="D38" s="72" t="s">
        <v>24</v>
      </c>
      <c r="E38" s="76">
        <v>106</v>
      </c>
      <c r="F38" s="73">
        <v>0</v>
      </c>
      <c r="G38" s="73">
        <v>0</v>
      </c>
      <c r="H38" s="73">
        <f t="shared" si="14"/>
        <v>0</v>
      </c>
      <c r="I38" s="73">
        <v>0</v>
      </c>
      <c r="J38" s="73">
        <v>0</v>
      </c>
      <c r="K38" s="74">
        <f t="shared" si="8"/>
        <v>0</v>
      </c>
      <c r="L38" s="73">
        <f t="shared" si="9"/>
        <v>0</v>
      </c>
      <c r="M38" s="73">
        <f t="shared" si="10"/>
        <v>0</v>
      </c>
      <c r="N38" s="73">
        <f t="shared" si="11"/>
        <v>0</v>
      </c>
      <c r="O38" s="73">
        <f t="shared" si="12"/>
        <v>0</v>
      </c>
      <c r="P38" s="74">
        <f t="shared" si="13"/>
        <v>0</v>
      </c>
    </row>
    <row r="39" spans="1:16" s="69" customFormat="1" ht="26.4" x14ac:dyDescent="0.3">
      <c r="A39" s="70">
        <f t="shared" si="15"/>
        <v>20</v>
      </c>
      <c r="B39" s="105" t="s">
        <v>27</v>
      </c>
      <c r="C39" s="75" t="s">
        <v>358</v>
      </c>
      <c r="D39" s="72" t="s">
        <v>49</v>
      </c>
      <c r="E39" s="76">
        <v>11</v>
      </c>
      <c r="F39" s="73">
        <v>0</v>
      </c>
      <c r="G39" s="73">
        <v>0</v>
      </c>
      <c r="H39" s="73">
        <f t="shared" si="14"/>
        <v>0</v>
      </c>
      <c r="I39" s="73">
        <v>0</v>
      </c>
      <c r="J39" s="73">
        <v>0</v>
      </c>
      <c r="K39" s="74">
        <f t="shared" si="8"/>
        <v>0</v>
      </c>
      <c r="L39" s="73">
        <f t="shared" si="9"/>
        <v>0</v>
      </c>
      <c r="M39" s="73">
        <f t="shared" si="10"/>
        <v>0</v>
      </c>
      <c r="N39" s="73">
        <f t="shared" si="11"/>
        <v>0</v>
      </c>
      <c r="O39" s="73">
        <f t="shared" si="12"/>
        <v>0</v>
      </c>
      <c r="P39" s="74">
        <f t="shared" si="13"/>
        <v>0</v>
      </c>
    </row>
    <row r="40" spans="1:16" s="69" customFormat="1" x14ac:dyDescent="0.3">
      <c r="A40" s="70">
        <f t="shared" si="15"/>
        <v>21</v>
      </c>
      <c r="B40" s="105" t="s">
        <v>27</v>
      </c>
      <c r="C40" s="75" t="s">
        <v>359</v>
      </c>
      <c r="D40" s="72" t="s">
        <v>24</v>
      </c>
      <c r="E40" s="76">
        <v>685</v>
      </c>
      <c r="F40" s="73">
        <v>0</v>
      </c>
      <c r="G40" s="73">
        <v>0</v>
      </c>
      <c r="H40" s="73">
        <f t="shared" si="14"/>
        <v>0</v>
      </c>
      <c r="I40" s="73">
        <v>0</v>
      </c>
      <c r="J40" s="73">
        <v>0</v>
      </c>
      <c r="K40" s="74">
        <f t="shared" si="8"/>
        <v>0</v>
      </c>
      <c r="L40" s="73">
        <f t="shared" si="9"/>
        <v>0</v>
      </c>
      <c r="M40" s="73">
        <f t="shared" si="10"/>
        <v>0</v>
      </c>
      <c r="N40" s="73">
        <f t="shared" si="11"/>
        <v>0</v>
      </c>
      <c r="O40" s="73">
        <f t="shared" si="12"/>
        <v>0</v>
      </c>
      <c r="P40" s="74">
        <f t="shared" si="13"/>
        <v>0</v>
      </c>
    </row>
    <row r="41" spans="1:16" s="69" customFormat="1" ht="26.4" x14ac:dyDescent="0.3">
      <c r="A41" s="70">
        <f t="shared" si="15"/>
        <v>22</v>
      </c>
      <c r="B41" s="105" t="s">
        <v>27</v>
      </c>
      <c r="C41" s="75" t="s">
        <v>360</v>
      </c>
      <c r="D41" s="72" t="s">
        <v>24</v>
      </c>
      <c r="E41" s="76">
        <v>48</v>
      </c>
      <c r="F41" s="73">
        <v>0</v>
      </c>
      <c r="G41" s="73">
        <v>0</v>
      </c>
      <c r="H41" s="73">
        <f t="shared" si="14"/>
        <v>0</v>
      </c>
      <c r="I41" s="73">
        <v>0</v>
      </c>
      <c r="J41" s="73">
        <v>0</v>
      </c>
      <c r="K41" s="74">
        <f t="shared" si="8"/>
        <v>0</v>
      </c>
      <c r="L41" s="73">
        <f t="shared" si="9"/>
        <v>0</v>
      </c>
      <c r="M41" s="73">
        <f t="shared" si="10"/>
        <v>0</v>
      </c>
      <c r="N41" s="73">
        <f t="shared" si="11"/>
        <v>0</v>
      </c>
      <c r="O41" s="73">
        <f t="shared" si="12"/>
        <v>0</v>
      </c>
      <c r="P41" s="74">
        <f t="shared" si="13"/>
        <v>0</v>
      </c>
    </row>
    <row r="42" spans="1:16" s="69" customFormat="1" x14ac:dyDescent="0.3">
      <c r="A42" s="63"/>
      <c r="B42" s="105"/>
      <c r="C42" s="65" t="s">
        <v>347</v>
      </c>
      <c r="D42" s="66"/>
      <c r="E42" s="76"/>
      <c r="F42" s="64"/>
      <c r="G42" s="64"/>
      <c r="H42" s="64"/>
      <c r="I42" s="64"/>
      <c r="J42" s="64"/>
      <c r="K42" s="68"/>
      <c r="L42" s="64"/>
      <c r="M42" s="64"/>
      <c r="N42" s="64"/>
      <c r="O42" s="64"/>
      <c r="P42" s="68"/>
    </row>
    <row r="43" spans="1:16" s="69" customFormat="1" x14ac:dyDescent="0.3">
      <c r="A43" s="70">
        <f>A41+1</f>
        <v>23</v>
      </c>
      <c r="B43" s="105" t="s">
        <v>27</v>
      </c>
      <c r="C43" s="75" t="s">
        <v>361</v>
      </c>
      <c r="D43" s="72" t="s">
        <v>49</v>
      </c>
      <c r="E43" s="76">
        <v>11</v>
      </c>
      <c r="F43" s="73">
        <v>0</v>
      </c>
      <c r="G43" s="73">
        <v>0</v>
      </c>
      <c r="H43" s="73">
        <f t="shared" ref="H43:H49" si="16">ROUND(F43*G43,2)</f>
        <v>0</v>
      </c>
      <c r="I43" s="73">
        <v>0</v>
      </c>
      <c r="J43" s="73">
        <v>0</v>
      </c>
      <c r="K43" s="74">
        <f t="shared" ref="K43:K49" si="17">SUM(H43:J43)</f>
        <v>0</v>
      </c>
      <c r="L43" s="73">
        <f t="shared" ref="L43:L49" si="18">ROUND(F43*E43,2)</f>
        <v>0</v>
      </c>
      <c r="M43" s="73">
        <f t="shared" ref="M43:M49" si="19">ROUND(H43*E43,2)</f>
        <v>0</v>
      </c>
      <c r="N43" s="73">
        <f t="shared" ref="N43:N49" si="20">ROUND(I43*E43,2)</f>
        <v>0</v>
      </c>
      <c r="O43" s="73">
        <f t="shared" ref="O43:O49" si="21">ROUND(J43*E43,2)</f>
        <v>0</v>
      </c>
      <c r="P43" s="74">
        <f t="shared" ref="P43:P49" si="22">SUM(M43:O43)</f>
        <v>0</v>
      </c>
    </row>
    <row r="44" spans="1:16" s="69" customFormat="1" x14ac:dyDescent="0.3">
      <c r="A44" s="70">
        <f>A43+1</f>
        <v>24</v>
      </c>
      <c r="B44" s="105" t="s">
        <v>27</v>
      </c>
      <c r="C44" s="75" t="s">
        <v>362</v>
      </c>
      <c r="D44" s="72" t="s">
        <v>24</v>
      </c>
      <c r="E44" s="76">
        <v>106</v>
      </c>
      <c r="F44" s="73">
        <v>0</v>
      </c>
      <c r="G44" s="73">
        <v>0</v>
      </c>
      <c r="H44" s="73">
        <f t="shared" si="16"/>
        <v>0</v>
      </c>
      <c r="I44" s="73">
        <v>0</v>
      </c>
      <c r="J44" s="73">
        <v>0</v>
      </c>
      <c r="K44" s="74">
        <f t="shared" si="17"/>
        <v>0</v>
      </c>
      <c r="L44" s="73">
        <f t="shared" si="18"/>
        <v>0</v>
      </c>
      <c r="M44" s="73">
        <f t="shared" si="19"/>
        <v>0</v>
      </c>
      <c r="N44" s="73">
        <f t="shared" si="20"/>
        <v>0</v>
      </c>
      <c r="O44" s="73">
        <f t="shared" si="21"/>
        <v>0</v>
      </c>
      <c r="P44" s="74">
        <f t="shared" si="22"/>
        <v>0</v>
      </c>
    </row>
    <row r="45" spans="1:16" s="69" customFormat="1" x14ac:dyDescent="0.3">
      <c r="A45" s="70">
        <f t="shared" ref="A45:A49" si="23">A44+1</f>
        <v>25</v>
      </c>
      <c r="B45" s="105" t="s">
        <v>27</v>
      </c>
      <c r="C45" s="75" t="s">
        <v>348</v>
      </c>
      <c r="D45" s="72" t="s">
        <v>49</v>
      </c>
      <c r="E45" s="76">
        <v>8</v>
      </c>
      <c r="F45" s="73">
        <v>0</v>
      </c>
      <c r="G45" s="73">
        <v>0</v>
      </c>
      <c r="H45" s="73">
        <f t="shared" si="16"/>
        <v>0</v>
      </c>
      <c r="I45" s="73">
        <v>0</v>
      </c>
      <c r="J45" s="73">
        <v>0</v>
      </c>
      <c r="K45" s="74">
        <f t="shared" si="17"/>
        <v>0</v>
      </c>
      <c r="L45" s="73">
        <f t="shared" si="18"/>
        <v>0</v>
      </c>
      <c r="M45" s="73">
        <f t="shared" si="19"/>
        <v>0</v>
      </c>
      <c r="N45" s="73">
        <f t="shared" si="20"/>
        <v>0</v>
      </c>
      <c r="O45" s="73">
        <f t="shared" si="21"/>
        <v>0</v>
      </c>
      <c r="P45" s="74">
        <f t="shared" si="22"/>
        <v>0</v>
      </c>
    </row>
    <row r="46" spans="1:16" s="69" customFormat="1" x14ac:dyDescent="0.3">
      <c r="A46" s="70">
        <f t="shared" si="23"/>
        <v>26</v>
      </c>
      <c r="B46" s="105" t="s">
        <v>27</v>
      </c>
      <c r="C46" s="75" t="s">
        <v>363</v>
      </c>
      <c r="D46" s="72" t="s">
        <v>24</v>
      </c>
      <c r="E46" s="76">
        <v>58</v>
      </c>
      <c r="F46" s="73">
        <v>0</v>
      </c>
      <c r="G46" s="73">
        <v>0</v>
      </c>
      <c r="H46" s="73">
        <f t="shared" si="16"/>
        <v>0</v>
      </c>
      <c r="I46" s="73">
        <v>0</v>
      </c>
      <c r="J46" s="73">
        <v>0</v>
      </c>
      <c r="K46" s="74">
        <f t="shared" si="17"/>
        <v>0</v>
      </c>
      <c r="L46" s="73">
        <f t="shared" si="18"/>
        <v>0</v>
      </c>
      <c r="M46" s="73">
        <f t="shared" si="19"/>
        <v>0</v>
      </c>
      <c r="N46" s="73">
        <f t="shared" si="20"/>
        <v>0</v>
      </c>
      <c r="O46" s="73">
        <f t="shared" si="21"/>
        <v>0</v>
      </c>
      <c r="P46" s="74">
        <f t="shared" si="22"/>
        <v>0</v>
      </c>
    </row>
    <row r="47" spans="1:16" s="69" customFormat="1" x14ac:dyDescent="0.3">
      <c r="A47" s="70">
        <f t="shared" si="23"/>
        <v>27</v>
      </c>
      <c r="B47" s="105" t="s">
        <v>27</v>
      </c>
      <c r="C47" s="75" t="s">
        <v>364</v>
      </c>
      <c r="D47" s="72" t="s">
        <v>24</v>
      </c>
      <c r="E47" s="76">
        <v>48</v>
      </c>
      <c r="F47" s="73">
        <v>0</v>
      </c>
      <c r="G47" s="73">
        <v>0</v>
      </c>
      <c r="H47" s="73">
        <f t="shared" si="16"/>
        <v>0</v>
      </c>
      <c r="I47" s="73">
        <v>0</v>
      </c>
      <c r="J47" s="73">
        <v>0</v>
      </c>
      <c r="K47" s="74">
        <f t="shared" si="17"/>
        <v>0</v>
      </c>
      <c r="L47" s="73">
        <f t="shared" si="18"/>
        <v>0</v>
      </c>
      <c r="M47" s="73">
        <f t="shared" si="19"/>
        <v>0</v>
      </c>
      <c r="N47" s="73">
        <f t="shared" si="20"/>
        <v>0</v>
      </c>
      <c r="O47" s="73">
        <f t="shared" si="21"/>
        <v>0</v>
      </c>
      <c r="P47" s="74">
        <f t="shared" si="22"/>
        <v>0</v>
      </c>
    </row>
    <row r="48" spans="1:16" s="69" customFormat="1" x14ac:dyDescent="0.3">
      <c r="A48" s="70">
        <f t="shared" si="23"/>
        <v>28</v>
      </c>
      <c r="B48" s="105" t="s">
        <v>27</v>
      </c>
      <c r="C48" s="75" t="s">
        <v>365</v>
      </c>
      <c r="D48" s="72" t="s">
        <v>49</v>
      </c>
      <c r="E48" s="76">
        <v>3</v>
      </c>
      <c r="F48" s="73">
        <v>0</v>
      </c>
      <c r="G48" s="73">
        <v>0</v>
      </c>
      <c r="H48" s="73">
        <f t="shared" si="16"/>
        <v>0</v>
      </c>
      <c r="I48" s="73">
        <v>0</v>
      </c>
      <c r="J48" s="73">
        <v>0</v>
      </c>
      <c r="K48" s="74">
        <f t="shared" si="17"/>
        <v>0</v>
      </c>
      <c r="L48" s="73">
        <f t="shared" si="18"/>
        <v>0</v>
      </c>
      <c r="M48" s="73">
        <f t="shared" si="19"/>
        <v>0</v>
      </c>
      <c r="N48" s="73">
        <f t="shared" si="20"/>
        <v>0</v>
      </c>
      <c r="O48" s="73">
        <f t="shared" si="21"/>
        <v>0</v>
      </c>
      <c r="P48" s="74">
        <f t="shared" si="22"/>
        <v>0</v>
      </c>
    </row>
    <row r="49" spans="1:16" s="69" customFormat="1" x14ac:dyDescent="0.3">
      <c r="A49" s="70">
        <f t="shared" si="23"/>
        <v>29</v>
      </c>
      <c r="B49" s="105" t="s">
        <v>27</v>
      </c>
      <c r="C49" s="75" t="s">
        <v>350</v>
      </c>
      <c r="D49" s="72" t="s">
        <v>24</v>
      </c>
      <c r="E49" s="76">
        <v>111</v>
      </c>
      <c r="F49" s="73">
        <v>0</v>
      </c>
      <c r="G49" s="73">
        <v>0</v>
      </c>
      <c r="H49" s="73">
        <f t="shared" si="16"/>
        <v>0</v>
      </c>
      <c r="I49" s="73">
        <v>0</v>
      </c>
      <c r="J49" s="73">
        <v>0</v>
      </c>
      <c r="K49" s="74">
        <f t="shared" si="17"/>
        <v>0</v>
      </c>
      <c r="L49" s="73">
        <f t="shared" si="18"/>
        <v>0</v>
      </c>
      <c r="M49" s="73">
        <f t="shared" si="19"/>
        <v>0</v>
      </c>
      <c r="N49" s="73">
        <f t="shared" si="20"/>
        <v>0</v>
      </c>
      <c r="O49" s="73">
        <f t="shared" si="21"/>
        <v>0</v>
      </c>
      <c r="P49" s="74">
        <f t="shared" si="22"/>
        <v>0</v>
      </c>
    </row>
    <row r="50" spans="1:16" s="69" customFormat="1" x14ac:dyDescent="0.3">
      <c r="A50" s="63"/>
      <c r="B50" s="105"/>
      <c r="C50" s="65" t="s">
        <v>366</v>
      </c>
      <c r="D50" s="66"/>
      <c r="E50" s="76"/>
      <c r="F50" s="64"/>
      <c r="G50" s="64"/>
      <c r="H50" s="64"/>
      <c r="I50" s="64"/>
      <c r="J50" s="64"/>
      <c r="K50" s="68"/>
      <c r="L50" s="64"/>
      <c r="M50" s="64"/>
      <c r="N50" s="64"/>
      <c r="O50" s="64"/>
      <c r="P50" s="68"/>
    </row>
    <row r="51" spans="1:16" s="69" customFormat="1" x14ac:dyDescent="0.3">
      <c r="A51" s="63"/>
      <c r="B51" s="105"/>
      <c r="C51" s="65" t="s">
        <v>340</v>
      </c>
      <c r="D51" s="66"/>
      <c r="E51" s="76"/>
      <c r="F51" s="64"/>
      <c r="G51" s="64"/>
      <c r="H51" s="64"/>
      <c r="I51" s="64"/>
      <c r="J51" s="64"/>
      <c r="K51" s="68"/>
      <c r="L51" s="64"/>
      <c r="M51" s="64"/>
      <c r="N51" s="64"/>
      <c r="O51" s="64"/>
      <c r="P51" s="68"/>
    </row>
    <row r="52" spans="1:16" s="69" customFormat="1" ht="26.4" x14ac:dyDescent="0.3">
      <c r="A52" s="70">
        <f>A49+1</f>
        <v>30</v>
      </c>
      <c r="B52" s="105" t="s">
        <v>27</v>
      </c>
      <c r="C52" s="75" t="s">
        <v>341</v>
      </c>
      <c r="D52" s="72" t="s">
        <v>49</v>
      </c>
      <c r="E52" s="76">
        <v>5</v>
      </c>
      <c r="F52" s="73">
        <v>0</v>
      </c>
      <c r="G52" s="73">
        <v>0</v>
      </c>
      <c r="H52" s="73">
        <f t="shared" ref="H52:H67" si="24">ROUND(F52*G52,2)</f>
        <v>0</v>
      </c>
      <c r="I52" s="73">
        <v>0</v>
      </c>
      <c r="J52" s="73">
        <v>0</v>
      </c>
      <c r="K52" s="74">
        <f t="shared" ref="K52:K67" si="25">SUM(H52:J52)</f>
        <v>0</v>
      </c>
      <c r="L52" s="73">
        <f t="shared" ref="L52:L67" si="26">ROUND(F52*E52,2)</f>
        <v>0</v>
      </c>
      <c r="M52" s="73">
        <f t="shared" ref="M52:M67" si="27">ROUND(H52*E52,2)</f>
        <v>0</v>
      </c>
      <c r="N52" s="73">
        <f t="shared" ref="N52:N67" si="28">ROUND(I52*E52,2)</f>
        <v>0</v>
      </c>
      <c r="O52" s="73">
        <f t="shared" ref="O52:O67" si="29">ROUND(J52*E52,2)</f>
        <v>0</v>
      </c>
      <c r="P52" s="74">
        <f t="shared" ref="P52:P67" si="30">SUM(M52:O52)</f>
        <v>0</v>
      </c>
    </row>
    <row r="53" spans="1:16" s="69" customFormat="1" x14ac:dyDescent="0.3">
      <c r="A53" s="70">
        <f>A52+1</f>
        <v>31</v>
      </c>
      <c r="B53" s="105" t="s">
        <v>27</v>
      </c>
      <c r="C53" s="75" t="s">
        <v>367</v>
      </c>
      <c r="D53" s="72" t="s">
        <v>49</v>
      </c>
      <c r="E53" s="76">
        <v>2</v>
      </c>
      <c r="F53" s="73">
        <v>0</v>
      </c>
      <c r="G53" s="73">
        <v>0</v>
      </c>
      <c r="H53" s="73">
        <f t="shared" si="24"/>
        <v>0</v>
      </c>
      <c r="I53" s="73">
        <v>0</v>
      </c>
      <c r="J53" s="73">
        <v>0</v>
      </c>
      <c r="K53" s="74">
        <f t="shared" si="25"/>
        <v>0</v>
      </c>
      <c r="L53" s="73">
        <f t="shared" si="26"/>
        <v>0</v>
      </c>
      <c r="M53" s="73">
        <f t="shared" si="27"/>
        <v>0</v>
      </c>
      <c r="N53" s="73">
        <f t="shared" si="28"/>
        <v>0</v>
      </c>
      <c r="O53" s="73">
        <f t="shared" si="29"/>
        <v>0</v>
      </c>
      <c r="P53" s="74">
        <f t="shared" si="30"/>
        <v>0</v>
      </c>
    </row>
    <row r="54" spans="1:16" s="69" customFormat="1" x14ac:dyDescent="0.3">
      <c r="A54" s="70">
        <f t="shared" ref="A54:A67" si="31">A53+1</f>
        <v>32</v>
      </c>
      <c r="B54" s="105" t="s">
        <v>27</v>
      </c>
      <c r="C54" s="75" t="s">
        <v>368</v>
      </c>
      <c r="D54" s="72" t="s">
        <v>49</v>
      </c>
      <c r="E54" s="76">
        <v>5</v>
      </c>
      <c r="F54" s="73">
        <v>0</v>
      </c>
      <c r="G54" s="73">
        <v>0</v>
      </c>
      <c r="H54" s="73">
        <f t="shared" si="24"/>
        <v>0</v>
      </c>
      <c r="I54" s="73">
        <v>0</v>
      </c>
      <c r="J54" s="73">
        <v>0</v>
      </c>
      <c r="K54" s="74">
        <f t="shared" si="25"/>
        <v>0</v>
      </c>
      <c r="L54" s="73">
        <f t="shared" si="26"/>
        <v>0</v>
      </c>
      <c r="M54" s="73">
        <f t="shared" si="27"/>
        <v>0</v>
      </c>
      <c r="N54" s="73">
        <f t="shared" si="28"/>
        <v>0</v>
      </c>
      <c r="O54" s="73">
        <f t="shared" si="29"/>
        <v>0</v>
      </c>
      <c r="P54" s="74">
        <f t="shared" si="30"/>
        <v>0</v>
      </c>
    </row>
    <row r="55" spans="1:16" s="69" customFormat="1" ht="26.4" x14ac:dyDescent="0.3">
      <c r="A55" s="70">
        <f t="shared" si="31"/>
        <v>33</v>
      </c>
      <c r="B55" s="105" t="s">
        <v>27</v>
      </c>
      <c r="C55" s="75" t="s">
        <v>369</v>
      </c>
      <c r="D55" s="72" t="s">
        <v>24</v>
      </c>
      <c r="E55" s="76">
        <v>8</v>
      </c>
      <c r="F55" s="73">
        <v>0</v>
      </c>
      <c r="G55" s="73">
        <v>0</v>
      </c>
      <c r="H55" s="73">
        <f t="shared" si="24"/>
        <v>0</v>
      </c>
      <c r="I55" s="73">
        <v>0</v>
      </c>
      <c r="J55" s="73">
        <v>0</v>
      </c>
      <c r="K55" s="74">
        <f t="shared" si="25"/>
        <v>0</v>
      </c>
      <c r="L55" s="73">
        <f t="shared" si="26"/>
        <v>0</v>
      </c>
      <c r="M55" s="73">
        <f t="shared" si="27"/>
        <v>0</v>
      </c>
      <c r="N55" s="73">
        <f t="shared" si="28"/>
        <v>0</v>
      </c>
      <c r="O55" s="73">
        <f t="shared" si="29"/>
        <v>0</v>
      </c>
      <c r="P55" s="74">
        <f t="shared" si="30"/>
        <v>0</v>
      </c>
    </row>
    <row r="56" spans="1:16" s="69" customFormat="1" ht="26.4" x14ac:dyDescent="0.3">
      <c r="A56" s="70">
        <f t="shared" si="31"/>
        <v>34</v>
      </c>
      <c r="B56" s="105" t="s">
        <v>27</v>
      </c>
      <c r="C56" s="75" t="s">
        <v>342</v>
      </c>
      <c r="D56" s="72" t="s">
        <v>24</v>
      </c>
      <c r="E56" s="76">
        <v>8</v>
      </c>
      <c r="F56" s="73">
        <v>0</v>
      </c>
      <c r="G56" s="73">
        <v>0</v>
      </c>
      <c r="H56" s="73">
        <f t="shared" si="24"/>
        <v>0</v>
      </c>
      <c r="I56" s="73">
        <v>0</v>
      </c>
      <c r="J56" s="73">
        <v>0</v>
      </c>
      <c r="K56" s="74">
        <f t="shared" si="25"/>
        <v>0</v>
      </c>
      <c r="L56" s="73">
        <f t="shared" si="26"/>
        <v>0</v>
      </c>
      <c r="M56" s="73">
        <f t="shared" si="27"/>
        <v>0</v>
      </c>
      <c r="N56" s="73">
        <f t="shared" si="28"/>
        <v>0</v>
      </c>
      <c r="O56" s="73">
        <f t="shared" si="29"/>
        <v>0</v>
      </c>
      <c r="P56" s="74">
        <f t="shared" si="30"/>
        <v>0</v>
      </c>
    </row>
    <row r="57" spans="1:16" s="69" customFormat="1" ht="26.4" x14ac:dyDescent="0.3">
      <c r="A57" s="70">
        <f t="shared" si="31"/>
        <v>35</v>
      </c>
      <c r="B57" s="105" t="s">
        <v>27</v>
      </c>
      <c r="C57" s="75" t="s">
        <v>353</v>
      </c>
      <c r="D57" s="72" t="s">
        <v>24</v>
      </c>
      <c r="E57" s="76">
        <v>17</v>
      </c>
      <c r="F57" s="73">
        <v>0</v>
      </c>
      <c r="G57" s="73">
        <v>0</v>
      </c>
      <c r="H57" s="73">
        <f t="shared" si="24"/>
        <v>0</v>
      </c>
      <c r="I57" s="73">
        <v>0</v>
      </c>
      <c r="J57" s="73">
        <v>0</v>
      </c>
      <c r="K57" s="74">
        <f t="shared" si="25"/>
        <v>0</v>
      </c>
      <c r="L57" s="73">
        <f t="shared" si="26"/>
        <v>0</v>
      </c>
      <c r="M57" s="73">
        <f t="shared" si="27"/>
        <v>0</v>
      </c>
      <c r="N57" s="73">
        <f t="shared" si="28"/>
        <v>0</v>
      </c>
      <c r="O57" s="73">
        <f t="shared" si="29"/>
        <v>0</v>
      </c>
      <c r="P57" s="74">
        <f t="shared" si="30"/>
        <v>0</v>
      </c>
    </row>
    <row r="58" spans="1:16" s="69" customFormat="1" ht="39.6" x14ac:dyDescent="0.3">
      <c r="A58" s="70">
        <f t="shared" si="31"/>
        <v>36</v>
      </c>
      <c r="B58" s="105" t="s">
        <v>27</v>
      </c>
      <c r="C58" s="75" t="s">
        <v>343</v>
      </c>
      <c r="D58" s="72" t="s">
        <v>24</v>
      </c>
      <c r="E58" s="76">
        <v>44</v>
      </c>
      <c r="F58" s="73">
        <v>0</v>
      </c>
      <c r="G58" s="73">
        <v>0</v>
      </c>
      <c r="H58" s="73">
        <f t="shared" si="24"/>
        <v>0</v>
      </c>
      <c r="I58" s="73">
        <v>0</v>
      </c>
      <c r="J58" s="73">
        <v>0</v>
      </c>
      <c r="K58" s="74">
        <f t="shared" si="25"/>
        <v>0</v>
      </c>
      <c r="L58" s="73">
        <f t="shared" si="26"/>
        <v>0</v>
      </c>
      <c r="M58" s="73">
        <f t="shared" si="27"/>
        <v>0</v>
      </c>
      <c r="N58" s="73">
        <f t="shared" si="28"/>
        <v>0</v>
      </c>
      <c r="O58" s="73">
        <f t="shared" si="29"/>
        <v>0</v>
      </c>
      <c r="P58" s="74">
        <f t="shared" si="30"/>
        <v>0</v>
      </c>
    </row>
    <row r="59" spans="1:16" s="69" customFormat="1" ht="39.6" x14ac:dyDescent="0.3">
      <c r="A59" s="70">
        <f t="shared" si="31"/>
        <v>37</v>
      </c>
      <c r="B59" s="105" t="s">
        <v>27</v>
      </c>
      <c r="C59" s="75" t="s">
        <v>356</v>
      </c>
      <c r="D59" s="72" t="s">
        <v>24</v>
      </c>
      <c r="E59" s="76">
        <v>50</v>
      </c>
      <c r="F59" s="73">
        <v>0</v>
      </c>
      <c r="G59" s="73">
        <v>0</v>
      </c>
      <c r="H59" s="73">
        <f t="shared" si="24"/>
        <v>0</v>
      </c>
      <c r="I59" s="73">
        <v>0</v>
      </c>
      <c r="J59" s="73">
        <v>0</v>
      </c>
      <c r="K59" s="74">
        <f t="shared" si="25"/>
        <v>0</v>
      </c>
      <c r="L59" s="73">
        <f t="shared" si="26"/>
        <v>0</v>
      </c>
      <c r="M59" s="73">
        <f t="shared" si="27"/>
        <v>0</v>
      </c>
      <c r="N59" s="73">
        <f t="shared" si="28"/>
        <v>0</v>
      </c>
      <c r="O59" s="73">
        <f t="shared" si="29"/>
        <v>0</v>
      </c>
      <c r="P59" s="74">
        <f t="shared" si="30"/>
        <v>0</v>
      </c>
    </row>
    <row r="60" spans="1:16" s="69" customFormat="1" ht="26.4" x14ac:dyDescent="0.3">
      <c r="A60" s="70">
        <f t="shared" si="31"/>
        <v>38</v>
      </c>
      <c r="B60" s="105" t="s">
        <v>27</v>
      </c>
      <c r="C60" s="75" t="s">
        <v>346</v>
      </c>
      <c r="D60" s="72" t="s">
        <v>24</v>
      </c>
      <c r="E60" s="76">
        <v>27</v>
      </c>
      <c r="F60" s="73">
        <v>0</v>
      </c>
      <c r="G60" s="73">
        <v>0</v>
      </c>
      <c r="H60" s="73">
        <f t="shared" si="24"/>
        <v>0</v>
      </c>
      <c r="I60" s="73">
        <v>0</v>
      </c>
      <c r="J60" s="73">
        <v>0</v>
      </c>
      <c r="K60" s="74">
        <f t="shared" si="25"/>
        <v>0</v>
      </c>
      <c r="L60" s="73">
        <f t="shared" si="26"/>
        <v>0</v>
      </c>
      <c r="M60" s="73">
        <f t="shared" si="27"/>
        <v>0</v>
      </c>
      <c r="N60" s="73">
        <f t="shared" si="28"/>
        <v>0</v>
      </c>
      <c r="O60" s="73">
        <f t="shared" si="29"/>
        <v>0</v>
      </c>
      <c r="P60" s="74">
        <f t="shared" si="30"/>
        <v>0</v>
      </c>
    </row>
    <row r="61" spans="1:16" s="69" customFormat="1" ht="26.4" x14ac:dyDescent="0.3">
      <c r="A61" s="70">
        <f t="shared" si="31"/>
        <v>39</v>
      </c>
      <c r="B61" s="105" t="s">
        <v>27</v>
      </c>
      <c r="C61" s="75" t="s">
        <v>357</v>
      </c>
      <c r="D61" s="72" t="s">
        <v>24</v>
      </c>
      <c r="E61" s="76">
        <v>5</v>
      </c>
      <c r="F61" s="73">
        <v>0</v>
      </c>
      <c r="G61" s="73">
        <v>0</v>
      </c>
      <c r="H61" s="73">
        <f t="shared" si="24"/>
        <v>0</v>
      </c>
      <c r="I61" s="73">
        <v>0</v>
      </c>
      <c r="J61" s="73">
        <v>0</v>
      </c>
      <c r="K61" s="74">
        <f t="shared" si="25"/>
        <v>0</v>
      </c>
      <c r="L61" s="73">
        <f t="shared" si="26"/>
        <v>0</v>
      </c>
      <c r="M61" s="73">
        <f t="shared" si="27"/>
        <v>0</v>
      </c>
      <c r="N61" s="73">
        <f t="shared" si="28"/>
        <v>0</v>
      </c>
      <c r="O61" s="73">
        <f t="shared" si="29"/>
        <v>0</v>
      </c>
      <c r="P61" s="74">
        <f t="shared" si="30"/>
        <v>0</v>
      </c>
    </row>
    <row r="62" spans="1:16" s="69" customFormat="1" ht="26.4" x14ac:dyDescent="0.3">
      <c r="A62" s="70">
        <f t="shared" si="31"/>
        <v>40</v>
      </c>
      <c r="B62" s="105" t="s">
        <v>27</v>
      </c>
      <c r="C62" s="75" t="s">
        <v>358</v>
      </c>
      <c r="D62" s="72" t="s">
        <v>49</v>
      </c>
      <c r="E62" s="76">
        <v>5</v>
      </c>
      <c r="F62" s="73">
        <v>0</v>
      </c>
      <c r="G62" s="73">
        <v>0</v>
      </c>
      <c r="H62" s="73">
        <f t="shared" si="24"/>
        <v>0</v>
      </c>
      <c r="I62" s="73">
        <v>0</v>
      </c>
      <c r="J62" s="73">
        <v>0</v>
      </c>
      <c r="K62" s="74">
        <f t="shared" si="25"/>
        <v>0</v>
      </c>
      <c r="L62" s="73">
        <f t="shared" si="26"/>
        <v>0</v>
      </c>
      <c r="M62" s="73">
        <f t="shared" si="27"/>
        <v>0</v>
      </c>
      <c r="N62" s="73">
        <f t="shared" si="28"/>
        <v>0</v>
      </c>
      <c r="O62" s="73">
        <f t="shared" si="29"/>
        <v>0</v>
      </c>
      <c r="P62" s="74">
        <f t="shared" si="30"/>
        <v>0</v>
      </c>
    </row>
    <row r="63" spans="1:16" s="69" customFormat="1" ht="26.4" x14ac:dyDescent="0.3">
      <c r="A63" s="70">
        <f t="shared" si="31"/>
        <v>41</v>
      </c>
      <c r="B63" s="105" t="s">
        <v>27</v>
      </c>
      <c r="C63" s="75" t="s">
        <v>370</v>
      </c>
      <c r="D63" s="72" t="s">
        <v>24</v>
      </c>
      <c r="E63" s="76">
        <v>13</v>
      </c>
      <c r="F63" s="73">
        <v>0</v>
      </c>
      <c r="G63" s="73">
        <v>0</v>
      </c>
      <c r="H63" s="73">
        <f t="shared" si="24"/>
        <v>0</v>
      </c>
      <c r="I63" s="73">
        <v>0</v>
      </c>
      <c r="J63" s="73">
        <v>0</v>
      </c>
      <c r="K63" s="74">
        <f t="shared" si="25"/>
        <v>0</v>
      </c>
      <c r="L63" s="73">
        <f t="shared" si="26"/>
        <v>0</v>
      </c>
      <c r="M63" s="73">
        <f t="shared" si="27"/>
        <v>0</v>
      </c>
      <c r="N63" s="73">
        <f t="shared" si="28"/>
        <v>0</v>
      </c>
      <c r="O63" s="73">
        <f t="shared" si="29"/>
        <v>0</v>
      </c>
      <c r="P63" s="74">
        <f t="shared" si="30"/>
        <v>0</v>
      </c>
    </row>
    <row r="64" spans="1:16" s="69" customFormat="1" x14ac:dyDescent="0.3">
      <c r="A64" s="70">
        <f t="shared" si="31"/>
        <v>42</v>
      </c>
      <c r="B64" s="105" t="s">
        <v>27</v>
      </c>
      <c r="C64" s="75" t="s">
        <v>371</v>
      </c>
      <c r="D64" s="72" t="s">
        <v>24</v>
      </c>
      <c r="E64" s="76">
        <v>9</v>
      </c>
      <c r="F64" s="73">
        <v>0</v>
      </c>
      <c r="G64" s="73">
        <v>0</v>
      </c>
      <c r="H64" s="73">
        <f t="shared" si="24"/>
        <v>0</v>
      </c>
      <c r="I64" s="73">
        <v>0</v>
      </c>
      <c r="J64" s="73">
        <v>0</v>
      </c>
      <c r="K64" s="74">
        <f t="shared" si="25"/>
        <v>0</v>
      </c>
      <c r="L64" s="73">
        <f t="shared" si="26"/>
        <v>0</v>
      </c>
      <c r="M64" s="73">
        <f t="shared" si="27"/>
        <v>0</v>
      </c>
      <c r="N64" s="73">
        <f t="shared" si="28"/>
        <v>0</v>
      </c>
      <c r="O64" s="73">
        <f t="shared" si="29"/>
        <v>0</v>
      </c>
      <c r="P64" s="74">
        <f t="shared" si="30"/>
        <v>0</v>
      </c>
    </row>
    <row r="65" spans="1:16" s="69" customFormat="1" x14ac:dyDescent="0.3">
      <c r="A65" s="70">
        <f t="shared" si="31"/>
        <v>43</v>
      </c>
      <c r="B65" s="105" t="s">
        <v>27</v>
      </c>
      <c r="C65" s="75" t="s">
        <v>372</v>
      </c>
      <c r="D65" s="66" t="s">
        <v>24</v>
      </c>
      <c r="E65" s="76">
        <v>156</v>
      </c>
      <c r="F65" s="73">
        <v>0</v>
      </c>
      <c r="G65" s="73">
        <v>0</v>
      </c>
      <c r="H65" s="73">
        <f t="shared" si="24"/>
        <v>0</v>
      </c>
      <c r="I65" s="73">
        <v>0</v>
      </c>
      <c r="J65" s="73">
        <v>0</v>
      </c>
      <c r="K65" s="74">
        <f t="shared" si="25"/>
        <v>0</v>
      </c>
      <c r="L65" s="73">
        <f t="shared" si="26"/>
        <v>0</v>
      </c>
      <c r="M65" s="73">
        <f t="shared" si="27"/>
        <v>0</v>
      </c>
      <c r="N65" s="73">
        <f t="shared" si="28"/>
        <v>0</v>
      </c>
      <c r="O65" s="73">
        <f t="shared" si="29"/>
        <v>0</v>
      </c>
      <c r="P65" s="74">
        <f t="shared" si="30"/>
        <v>0</v>
      </c>
    </row>
    <row r="66" spans="1:16" s="69" customFormat="1" ht="26.4" x14ac:dyDescent="0.3">
      <c r="A66" s="70">
        <f t="shared" si="31"/>
        <v>44</v>
      </c>
      <c r="B66" s="105" t="s">
        <v>27</v>
      </c>
      <c r="C66" s="75" t="s">
        <v>373</v>
      </c>
      <c r="D66" s="72" t="s">
        <v>49</v>
      </c>
      <c r="E66" s="76">
        <v>2</v>
      </c>
      <c r="F66" s="73">
        <v>0</v>
      </c>
      <c r="G66" s="73">
        <v>0</v>
      </c>
      <c r="H66" s="73">
        <f t="shared" si="24"/>
        <v>0</v>
      </c>
      <c r="I66" s="73">
        <v>0</v>
      </c>
      <c r="J66" s="73">
        <v>0</v>
      </c>
      <c r="K66" s="74">
        <f t="shared" si="25"/>
        <v>0</v>
      </c>
      <c r="L66" s="73">
        <f t="shared" si="26"/>
        <v>0</v>
      </c>
      <c r="M66" s="73">
        <f t="shared" si="27"/>
        <v>0</v>
      </c>
      <c r="N66" s="73">
        <f t="shared" si="28"/>
        <v>0</v>
      </c>
      <c r="O66" s="73">
        <f t="shared" si="29"/>
        <v>0</v>
      </c>
      <c r="P66" s="74">
        <f t="shared" si="30"/>
        <v>0</v>
      </c>
    </row>
    <row r="67" spans="1:16" s="69" customFormat="1" ht="26.4" x14ac:dyDescent="0.3">
      <c r="A67" s="70">
        <f t="shared" si="31"/>
        <v>45</v>
      </c>
      <c r="B67" s="105" t="s">
        <v>27</v>
      </c>
      <c r="C67" s="75" t="s">
        <v>360</v>
      </c>
      <c r="D67" s="72" t="s">
        <v>24</v>
      </c>
      <c r="E67" s="76">
        <v>13</v>
      </c>
      <c r="F67" s="73">
        <v>0</v>
      </c>
      <c r="G67" s="73">
        <v>0</v>
      </c>
      <c r="H67" s="73">
        <f t="shared" si="24"/>
        <v>0</v>
      </c>
      <c r="I67" s="73">
        <v>0</v>
      </c>
      <c r="J67" s="73">
        <v>0</v>
      </c>
      <c r="K67" s="74">
        <f t="shared" si="25"/>
        <v>0</v>
      </c>
      <c r="L67" s="73">
        <f t="shared" si="26"/>
        <v>0</v>
      </c>
      <c r="M67" s="73">
        <f t="shared" si="27"/>
        <v>0</v>
      </c>
      <c r="N67" s="73">
        <f t="shared" si="28"/>
        <v>0</v>
      </c>
      <c r="O67" s="73">
        <f t="shared" si="29"/>
        <v>0</v>
      </c>
      <c r="P67" s="74">
        <f t="shared" si="30"/>
        <v>0</v>
      </c>
    </row>
    <row r="68" spans="1:16" s="69" customFormat="1" x14ac:dyDescent="0.3">
      <c r="A68" s="63"/>
      <c r="B68" s="105"/>
      <c r="C68" s="65" t="s">
        <v>347</v>
      </c>
      <c r="D68" s="66"/>
      <c r="E68" s="76"/>
      <c r="F68" s="64"/>
      <c r="G68" s="64"/>
      <c r="H68" s="64"/>
      <c r="I68" s="64"/>
      <c r="J68" s="64"/>
      <c r="K68" s="68"/>
      <c r="L68" s="64"/>
      <c r="M68" s="64"/>
      <c r="N68" s="64"/>
      <c r="O68" s="64"/>
      <c r="P68" s="68"/>
    </row>
    <row r="69" spans="1:16" s="69" customFormat="1" x14ac:dyDescent="0.3">
      <c r="A69" s="70">
        <f>A67+1</f>
        <v>46</v>
      </c>
      <c r="B69" s="105" t="s">
        <v>27</v>
      </c>
      <c r="C69" s="75" t="s">
        <v>374</v>
      </c>
      <c r="D69" s="72" t="s">
        <v>24</v>
      </c>
      <c r="E69" s="76">
        <v>25</v>
      </c>
      <c r="F69" s="73">
        <v>0</v>
      </c>
      <c r="G69" s="73">
        <v>0</v>
      </c>
      <c r="H69" s="73">
        <f t="shared" ref="H69:H76" si="32">ROUND(F69*G69,2)</f>
        <v>0</v>
      </c>
      <c r="I69" s="73">
        <v>0</v>
      </c>
      <c r="J69" s="73">
        <v>0</v>
      </c>
      <c r="K69" s="74">
        <f t="shared" ref="K69" si="33">SUM(H69:J69)</f>
        <v>0</v>
      </c>
      <c r="L69" s="73">
        <f t="shared" ref="L69:L76" si="34">ROUND(F69*E69,2)</f>
        <v>0</v>
      </c>
      <c r="M69" s="73">
        <f t="shared" ref="M69:M76" si="35">ROUND(H69*E69,2)</f>
        <v>0</v>
      </c>
      <c r="N69" s="73">
        <f t="shared" ref="N69:N76" si="36">ROUND(I69*E69,2)</f>
        <v>0</v>
      </c>
      <c r="O69" s="73">
        <f t="shared" ref="O69:O76" si="37">ROUND(J69*E69,2)</f>
        <v>0</v>
      </c>
      <c r="P69" s="74">
        <f t="shared" ref="P69:P76" si="38">SUM(M69:O69)</f>
        <v>0</v>
      </c>
    </row>
    <row r="70" spans="1:16" s="69" customFormat="1" x14ac:dyDescent="0.3">
      <c r="A70" s="70">
        <f>A69+1</f>
        <v>47</v>
      </c>
      <c r="B70" s="105" t="s">
        <v>27</v>
      </c>
      <c r="C70" s="75" t="s">
        <v>361</v>
      </c>
      <c r="D70" s="72" t="s">
        <v>49</v>
      </c>
      <c r="E70" s="76">
        <v>5</v>
      </c>
      <c r="F70" s="73">
        <v>0</v>
      </c>
      <c r="G70" s="73">
        <v>0</v>
      </c>
      <c r="H70" s="73">
        <f t="shared" si="32"/>
        <v>0</v>
      </c>
      <c r="I70" s="73">
        <v>0</v>
      </c>
      <c r="J70" s="73">
        <v>0</v>
      </c>
      <c r="K70" s="74">
        <f t="shared" ref="K70:K76" si="39">SUM(H70:J70)</f>
        <v>0</v>
      </c>
      <c r="L70" s="73">
        <f t="shared" si="34"/>
        <v>0</v>
      </c>
      <c r="M70" s="73">
        <f t="shared" si="35"/>
        <v>0</v>
      </c>
      <c r="N70" s="73">
        <f t="shared" si="36"/>
        <v>0</v>
      </c>
      <c r="O70" s="73">
        <f t="shared" si="37"/>
        <v>0</v>
      </c>
      <c r="P70" s="74">
        <f t="shared" si="38"/>
        <v>0</v>
      </c>
    </row>
    <row r="71" spans="1:16" s="69" customFormat="1" x14ac:dyDescent="0.3">
      <c r="A71" s="70">
        <f t="shared" ref="A71:A76" si="40">A70+1</f>
        <v>48</v>
      </c>
      <c r="B71" s="105" t="s">
        <v>27</v>
      </c>
      <c r="C71" s="75" t="s">
        <v>362</v>
      </c>
      <c r="D71" s="72" t="s">
        <v>24</v>
      </c>
      <c r="E71" s="76">
        <v>5</v>
      </c>
      <c r="F71" s="73">
        <v>0</v>
      </c>
      <c r="G71" s="73">
        <v>0</v>
      </c>
      <c r="H71" s="73">
        <f t="shared" si="32"/>
        <v>0</v>
      </c>
      <c r="I71" s="73">
        <v>0</v>
      </c>
      <c r="J71" s="73">
        <v>0</v>
      </c>
      <c r="K71" s="74">
        <f t="shared" si="39"/>
        <v>0</v>
      </c>
      <c r="L71" s="73">
        <f t="shared" si="34"/>
        <v>0</v>
      </c>
      <c r="M71" s="73">
        <f t="shared" si="35"/>
        <v>0</v>
      </c>
      <c r="N71" s="73">
        <f t="shared" si="36"/>
        <v>0</v>
      </c>
      <c r="O71" s="73">
        <f t="shared" si="37"/>
        <v>0</v>
      </c>
      <c r="P71" s="74">
        <f t="shared" si="38"/>
        <v>0</v>
      </c>
    </row>
    <row r="72" spans="1:16" s="69" customFormat="1" x14ac:dyDescent="0.3">
      <c r="A72" s="70">
        <f t="shared" si="40"/>
        <v>49</v>
      </c>
      <c r="B72" s="105" t="s">
        <v>27</v>
      </c>
      <c r="C72" s="75" t="s">
        <v>375</v>
      </c>
      <c r="D72" s="72" t="s">
        <v>49</v>
      </c>
      <c r="E72" s="76">
        <v>2</v>
      </c>
      <c r="F72" s="73">
        <v>0</v>
      </c>
      <c r="G72" s="73">
        <v>0</v>
      </c>
      <c r="H72" s="73">
        <f t="shared" si="32"/>
        <v>0</v>
      </c>
      <c r="I72" s="73">
        <v>0</v>
      </c>
      <c r="J72" s="73">
        <v>0</v>
      </c>
      <c r="K72" s="74">
        <f t="shared" si="39"/>
        <v>0</v>
      </c>
      <c r="L72" s="73">
        <f t="shared" si="34"/>
        <v>0</v>
      </c>
      <c r="M72" s="73">
        <f t="shared" si="35"/>
        <v>0</v>
      </c>
      <c r="N72" s="73">
        <f t="shared" si="36"/>
        <v>0</v>
      </c>
      <c r="O72" s="73">
        <f t="shared" si="37"/>
        <v>0</v>
      </c>
      <c r="P72" s="74">
        <f t="shared" si="38"/>
        <v>0</v>
      </c>
    </row>
    <row r="73" spans="1:16" s="69" customFormat="1" x14ac:dyDescent="0.3">
      <c r="A73" s="70">
        <f t="shared" si="40"/>
        <v>50</v>
      </c>
      <c r="B73" s="105" t="s">
        <v>27</v>
      </c>
      <c r="C73" s="75" t="s">
        <v>348</v>
      </c>
      <c r="D73" s="72" t="s">
        <v>49</v>
      </c>
      <c r="E73" s="76">
        <v>4</v>
      </c>
      <c r="F73" s="73">
        <v>0</v>
      </c>
      <c r="G73" s="73">
        <v>0</v>
      </c>
      <c r="H73" s="73">
        <f t="shared" si="32"/>
        <v>0</v>
      </c>
      <c r="I73" s="73">
        <v>0</v>
      </c>
      <c r="J73" s="73">
        <v>0</v>
      </c>
      <c r="K73" s="74">
        <f t="shared" si="39"/>
        <v>0</v>
      </c>
      <c r="L73" s="73">
        <f t="shared" si="34"/>
        <v>0</v>
      </c>
      <c r="M73" s="73">
        <f t="shared" si="35"/>
        <v>0</v>
      </c>
      <c r="N73" s="73">
        <f t="shared" si="36"/>
        <v>0</v>
      </c>
      <c r="O73" s="73">
        <f t="shared" si="37"/>
        <v>0</v>
      </c>
      <c r="P73" s="74">
        <f t="shared" si="38"/>
        <v>0</v>
      </c>
    </row>
    <row r="74" spans="1:16" s="69" customFormat="1" x14ac:dyDescent="0.3">
      <c r="A74" s="70">
        <f t="shared" si="40"/>
        <v>51</v>
      </c>
      <c r="B74" s="105" t="s">
        <v>27</v>
      </c>
      <c r="C74" s="75" t="s">
        <v>349</v>
      </c>
      <c r="D74" s="72" t="s">
        <v>24</v>
      </c>
      <c r="E74" s="76">
        <v>27</v>
      </c>
      <c r="F74" s="73">
        <v>0</v>
      </c>
      <c r="G74" s="73">
        <v>12</v>
      </c>
      <c r="H74" s="73">
        <f t="shared" si="32"/>
        <v>0</v>
      </c>
      <c r="I74" s="73">
        <v>0</v>
      </c>
      <c r="J74" s="73">
        <v>0</v>
      </c>
      <c r="K74" s="74">
        <f t="shared" si="39"/>
        <v>0</v>
      </c>
      <c r="L74" s="73">
        <f t="shared" si="34"/>
        <v>0</v>
      </c>
      <c r="M74" s="73">
        <f t="shared" si="35"/>
        <v>0</v>
      </c>
      <c r="N74" s="73">
        <f t="shared" si="36"/>
        <v>0</v>
      </c>
      <c r="O74" s="73">
        <f t="shared" si="37"/>
        <v>0</v>
      </c>
      <c r="P74" s="74">
        <f t="shared" si="38"/>
        <v>0</v>
      </c>
    </row>
    <row r="75" spans="1:16" s="69" customFormat="1" x14ac:dyDescent="0.3">
      <c r="A75" s="70">
        <f t="shared" si="40"/>
        <v>52</v>
      </c>
      <c r="B75" s="105" t="s">
        <v>27</v>
      </c>
      <c r="C75" s="75" t="s">
        <v>376</v>
      </c>
      <c r="D75" s="72" t="s">
        <v>24</v>
      </c>
      <c r="E75" s="76">
        <v>13</v>
      </c>
      <c r="F75" s="73">
        <v>0</v>
      </c>
      <c r="G75" s="73">
        <v>0</v>
      </c>
      <c r="H75" s="73">
        <f t="shared" si="32"/>
        <v>0</v>
      </c>
      <c r="I75" s="73">
        <v>0</v>
      </c>
      <c r="J75" s="73">
        <v>0</v>
      </c>
      <c r="K75" s="74">
        <f t="shared" si="39"/>
        <v>0</v>
      </c>
      <c r="L75" s="73">
        <f t="shared" si="34"/>
        <v>0</v>
      </c>
      <c r="M75" s="73">
        <f t="shared" si="35"/>
        <v>0</v>
      </c>
      <c r="N75" s="73">
        <f t="shared" si="36"/>
        <v>0</v>
      </c>
      <c r="O75" s="73">
        <f t="shared" si="37"/>
        <v>0</v>
      </c>
      <c r="P75" s="74">
        <f t="shared" si="38"/>
        <v>0</v>
      </c>
    </row>
    <row r="76" spans="1:16" s="69" customFormat="1" x14ac:dyDescent="0.3">
      <c r="A76" s="70">
        <f t="shared" si="40"/>
        <v>53</v>
      </c>
      <c r="B76" s="105" t="s">
        <v>27</v>
      </c>
      <c r="C76" s="75" t="s">
        <v>350</v>
      </c>
      <c r="D76" s="72" t="s">
        <v>24</v>
      </c>
      <c r="E76" s="76">
        <v>52</v>
      </c>
      <c r="F76" s="73">
        <v>0</v>
      </c>
      <c r="G76" s="73">
        <v>0</v>
      </c>
      <c r="H76" s="73">
        <f t="shared" si="32"/>
        <v>0</v>
      </c>
      <c r="I76" s="73">
        <v>0</v>
      </c>
      <c r="J76" s="73">
        <v>0</v>
      </c>
      <c r="K76" s="74">
        <f t="shared" si="39"/>
        <v>0</v>
      </c>
      <c r="L76" s="73">
        <f t="shared" si="34"/>
        <v>0</v>
      </c>
      <c r="M76" s="73">
        <f t="shared" si="35"/>
        <v>0</v>
      </c>
      <c r="N76" s="73">
        <f t="shared" si="36"/>
        <v>0</v>
      </c>
      <c r="O76" s="73">
        <f t="shared" si="37"/>
        <v>0</v>
      </c>
      <c r="P76" s="74">
        <f t="shared" si="38"/>
        <v>0</v>
      </c>
    </row>
    <row r="77" spans="1:16" s="69" customFormat="1" x14ac:dyDescent="0.3">
      <c r="A77" s="70"/>
      <c r="B77" s="105"/>
      <c r="C77" s="65" t="s">
        <v>377</v>
      </c>
      <c r="D77" s="66"/>
      <c r="E77" s="76"/>
      <c r="F77" s="64"/>
      <c r="G77" s="64"/>
      <c r="H77" s="64"/>
      <c r="I77" s="64"/>
      <c r="J77" s="64"/>
      <c r="K77" s="68"/>
      <c r="L77" s="64"/>
      <c r="M77" s="64"/>
      <c r="N77" s="64"/>
      <c r="O77" s="64"/>
      <c r="P77" s="68"/>
    </row>
    <row r="78" spans="1:16" s="69" customFormat="1" x14ac:dyDescent="0.3">
      <c r="A78" s="70">
        <f>A76+1</f>
        <v>54</v>
      </c>
      <c r="B78" s="105" t="s">
        <v>27</v>
      </c>
      <c r="C78" s="75" t="s">
        <v>378</v>
      </c>
      <c r="D78" s="72" t="s">
        <v>379</v>
      </c>
      <c r="E78" s="76">
        <v>0.57999999999999996</v>
      </c>
      <c r="F78" s="73">
        <v>0</v>
      </c>
      <c r="G78" s="73">
        <v>0</v>
      </c>
      <c r="H78" s="73">
        <f t="shared" ref="H78:H82" si="41">ROUND(F78*G78,2)</f>
        <v>0</v>
      </c>
      <c r="I78" s="73">
        <v>0</v>
      </c>
      <c r="J78" s="73">
        <v>0</v>
      </c>
      <c r="K78" s="74">
        <f t="shared" ref="K78:K82" si="42">SUM(H78:J78)</f>
        <v>0</v>
      </c>
      <c r="L78" s="73">
        <f t="shared" ref="L78:L82" si="43">ROUND(F78*E78,2)</f>
        <v>0</v>
      </c>
      <c r="M78" s="73">
        <f t="shared" ref="M78:M82" si="44">ROUND(H78*E78,2)</f>
        <v>0</v>
      </c>
      <c r="N78" s="73">
        <f t="shared" ref="N78:N82" si="45">ROUND(I78*E78,2)</f>
        <v>0</v>
      </c>
      <c r="O78" s="73">
        <f t="shared" ref="O78:O82" si="46">ROUND(J78*E78,2)</f>
        <v>0</v>
      </c>
      <c r="P78" s="74">
        <f t="shared" ref="P78:P82" si="47">SUM(M78:O78)</f>
        <v>0</v>
      </c>
    </row>
    <row r="79" spans="1:16" s="69" customFormat="1" x14ac:dyDescent="0.3">
      <c r="A79" s="70">
        <f>A78+1</f>
        <v>55</v>
      </c>
      <c r="B79" s="105" t="s">
        <v>27</v>
      </c>
      <c r="C79" s="75" t="s">
        <v>380</v>
      </c>
      <c r="D79" s="72" t="s">
        <v>379</v>
      </c>
      <c r="E79" s="76">
        <v>0.2</v>
      </c>
      <c r="F79" s="73">
        <v>0</v>
      </c>
      <c r="G79" s="73">
        <v>0</v>
      </c>
      <c r="H79" s="73">
        <f t="shared" si="41"/>
        <v>0</v>
      </c>
      <c r="I79" s="73">
        <v>0</v>
      </c>
      <c r="J79" s="73">
        <v>0</v>
      </c>
      <c r="K79" s="74">
        <f t="shared" si="42"/>
        <v>0</v>
      </c>
      <c r="L79" s="73">
        <f t="shared" si="43"/>
        <v>0</v>
      </c>
      <c r="M79" s="73">
        <f t="shared" si="44"/>
        <v>0</v>
      </c>
      <c r="N79" s="73">
        <f t="shared" si="45"/>
        <v>0</v>
      </c>
      <c r="O79" s="73">
        <f t="shared" si="46"/>
        <v>0</v>
      </c>
      <c r="P79" s="74">
        <f t="shared" si="47"/>
        <v>0</v>
      </c>
    </row>
    <row r="80" spans="1:16" s="69" customFormat="1" x14ac:dyDescent="0.3">
      <c r="A80" s="70">
        <f t="shared" ref="A80:A82" si="48">A79+1</f>
        <v>56</v>
      </c>
      <c r="B80" s="105" t="s">
        <v>27</v>
      </c>
      <c r="C80" s="75" t="s">
        <v>381</v>
      </c>
      <c r="D80" s="72" t="s">
        <v>382</v>
      </c>
      <c r="E80" s="76">
        <v>1</v>
      </c>
      <c r="F80" s="73">
        <v>0</v>
      </c>
      <c r="G80" s="73">
        <v>0</v>
      </c>
      <c r="H80" s="73">
        <f t="shared" si="41"/>
        <v>0</v>
      </c>
      <c r="I80" s="73">
        <v>0</v>
      </c>
      <c r="J80" s="73">
        <v>0</v>
      </c>
      <c r="K80" s="74">
        <f t="shared" si="42"/>
        <v>0</v>
      </c>
      <c r="L80" s="73">
        <f t="shared" si="43"/>
        <v>0</v>
      </c>
      <c r="M80" s="73">
        <f t="shared" si="44"/>
        <v>0</v>
      </c>
      <c r="N80" s="73">
        <f t="shared" si="45"/>
        <v>0</v>
      </c>
      <c r="O80" s="73">
        <f t="shared" si="46"/>
        <v>0</v>
      </c>
      <c r="P80" s="74">
        <f t="shared" si="47"/>
        <v>0</v>
      </c>
    </row>
    <row r="81" spans="1:16" s="69" customFormat="1" x14ac:dyDescent="0.3">
      <c r="A81" s="70">
        <f t="shared" si="48"/>
        <v>57</v>
      </c>
      <c r="B81" s="105" t="s">
        <v>27</v>
      </c>
      <c r="C81" s="75" t="s">
        <v>383</v>
      </c>
      <c r="D81" s="72" t="s">
        <v>382</v>
      </c>
      <c r="E81" s="76">
        <v>1</v>
      </c>
      <c r="F81" s="73">
        <v>0</v>
      </c>
      <c r="G81" s="73">
        <v>0</v>
      </c>
      <c r="H81" s="73">
        <f t="shared" si="41"/>
        <v>0</v>
      </c>
      <c r="I81" s="73">
        <v>0</v>
      </c>
      <c r="J81" s="73">
        <v>0</v>
      </c>
      <c r="K81" s="74">
        <f t="shared" si="42"/>
        <v>0</v>
      </c>
      <c r="L81" s="73">
        <f t="shared" si="43"/>
        <v>0</v>
      </c>
      <c r="M81" s="73">
        <f t="shared" si="44"/>
        <v>0</v>
      </c>
      <c r="N81" s="73">
        <f t="shared" si="45"/>
        <v>0</v>
      </c>
      <c r="O81" s="73">
        <f t="shared" si="46"/>
        <v>0</v>
      </c>
      <c r="P81" s="74">
        <f t="shared" si="47"/>
        <v>0</v>
      </c>
    </row>
    <row r="82" spans="1:16" s="69" customFormat="1" x14ac:dyDescent="0.3">
      <c r="A82" s="70">
        <f t="shared" si="48"/>
        <v>58</v>
      </c>
      <c r="B82" s="105" t="s">
        <v>27</v>
      </c>
      <c r="C82" s="75" t="s">
        <v>384</v>
      </c>
      <c r="D82" s="72" t="s">
        <v>382</v>
      </c>
      <c r="E82" s="76">
        <v>1</v>
      </c>
      <c r="F82" s="73">
        <v>0</v>
      </c>
      <c r="G82" s="73">
        <v>12</v>
      </c>
      <c r="H82" s="73">
        <f t="shared" si="41"/>
        <v>0</v>
      </c>
      <c r="I82" s="73">
        <v>0</v>
      </c>
      <c r="J82" s="73">
        <v>0</v>
      </c>
      <c r="K82" s="74">
        <f t="shared" si="42"/>
        <v>0</v>
      </c>
      <c r="L82" s="73">
        <f t="shared" si="43"/>
        <v>0</v>
      </c>
      <c r="M82" s="73">
        <f t="shared" si="44"/>
        <v>0</v>
      </c>
      <c r="N82" s="73">
        <f t="shared" si="45"/>
        <v>0</v>
      </c>
      <c r="O82" s="73">
        <f t="shared" si="46"/>
        <v>0</v>
      </c>
      <c r="P82" s="74">
        <f t="shared" si="47"/>
        <v>0</v>
      </c>
    </row>
    <row r="83" spans="1:16" s="69" customFormat="1" x14ac:dyDescent="0.3">
      <c r="A83" s="64"/>
      <c r="B83" s="174" t="s">
        <v>557</v>
      </c>
      <c r="C83" s="175"/>
      <c r="D83" s="175"/>
      <c r="E83" s="175"/>
      <c r="F83" s="175"/>
      <c r="G83" s="175"/>
      <c r="H83" s="175"/>
      <c r="I83" s="175"/>
      <c r="J83" s="175"/>
      <c r="K83" s="176"/>
      <c r="L83" s="123">
        <f>SUM(L17:L82)</f>
        <v>0</v>
      </c>
      <c r="M83" s="123">
        <f>SUM(M17:M82)</f>
        <v>0</v>
      </c>
      <c r="N83" s="123">
        <f>SUM(N17:N82)</f>
        <v>0</v>
      </c>
      <c r="O83" s="123">
        <f>SUM(O17:O82)</f>
        <v>0</v>
      </c>
      <c r="P83" s="123">
        <f>SUM(P17:P82)</f>
        <v>0</v>
      </c>
    </row>
    <row r="84" spans="1:16" x14ac:dyDescent="0.3">
      <c r="A84" s="4"/>
      <c r="B84" s="77"/>
      <c r="C84" s="77"/>
      <c r="D84" s="77"/>
      <c r="E84" s="77"/>
      <c r="F84" s="77"/>
      <c r="G84" s="77"/>
      <c r="H84" s="77"/>
      <c r="I84" s="77"/>
      <c r="J84" s="77"/>
      <c r="K84" s="77"/>
      <c r="L84" s="4"/>
      <c r="M84" s="4"/>
      <c r="N84" s="4"/>
      <c r="O84" s="4"/>
      <c r="P84" s="4"/>
    </row>
    <row r="87" spans="1:16" ht="17.25" customHeight="1" x14ac:dyDescent="0.3">
      <c r="A87" s="6" t="s">
        <v>8</v>
      </c>
      <c r="B87" s="4"/>
    </row>
    <row r="88" spans="1:16" x14ac:dyDescent="0.3">
      <c r="B88" s="78"/>
      <c r="C88" s="159" t="s">
        <v>9</v>
      </c>
      <c r="D88" s="159"/>
      <c r="E88" s="159"/>
      <c r="F88" s="159"/>
      <c r="G88" s="159"/>
      <c r="H88" s="159"/>
      <c r="I88" s="159"/>
      <c r="J88" s="159"/>
      <c r="K88" s="159"/>
      <c r="L88" s="159"/>
      <c r="M88" s="159"/>
      <c r="N88" s="159"/>
      <c r="O88" s="159"/>
      <c r="P88" s="159"/>
    </row>
    <row r="89" spans="1:16" x14ac:dyDescent="0.3">
      <c r="B89" s="78"/>
      <c r="C89" s="79"/>
      <c r="D89" s="79"/>
      <c r="E89" s="79"/>
      <c r="F89" s="79"/>
      <c r="G89" s="79"/>
      <c r="H89" s="79"/>
      <c r="I89" s="79"/>
      <c r="J89" s="79"/>
      <c r="K89" s="79"/>
      <c r="L89" s="79"/>
      <c r="M89" s="79"/>
      <c r="N89" s="79"/>
      <c r="O89" s="79"/>
      <c r="P89" s="79"/>
    </row>
    <row r="90" spans="1:16" x14ac:dyDescent="0.3">
      <c r="A90" s="6" t="s">
        <v>558</v>
      </c>
      <c r="B90" s="4"/>
      <c r="H90" s="7"/>
    </row>
    <row r="91" spans="1:16" x14ac:dyDescent="0.3">
      <c r="A91" s="6"/>
      <c r="B91" s="4"/>
      <c r="H91" s="7"/>
    </row>
    <row r="92" spans="1:16" x14ac:dyDescent="0.3">
      <c r="A92" s="6" t="s">
        <v>10</v>
      </c>
      <c r="B92" s="4"/>
    </row>
    <row r="93" spans="1:16" x14ac:dyDescent="0.3">
      <c r="B93" s="78"/>
      <c r="C93" s="159" t="s">
        <v>9</v>
      </c>
      <c r="D93" s="159"/>
      <c r="E93" s="159"/>
      <c r="F93" s="159"/>
      <c r="G93" s="159"/>
      <c r="H93" s="159"/>
      <c r="I93" s="159"/>
      <c r="J93" s="159"/>
      <c r="K93" s="159"/>
      <c r="L93" s="159"/>
      <c r="M93" s="159"/>
      <c r="N93" s="159"/>
      <c r="O93" s="159"/>
      <c r="P93" s="159"/>
    </row>
    <row r="94" spans="1:16" x14ac:dyDescent="0.3">
      <c r="B94" s="78"/>
      <c r="C94" s="79"/>
      <c r="D94" s="79"/>
      <c r="E94" s="79"/>
      <c r="F94" s="79"/>
      <c r="G94" s="79"/>
      <c r="H94" s="79"/>
      <c r="I94" s="79"/>
      <c r="J94" s="79"/>
      <c r="K94" s="79"/>
      <c r="L94" s="79"/>
      <c r="M94" s="79"/>
      <c r="N94" s="79"/>
      <c r="O94" s="79"/>
      <c r="P94" s="79"/>
    </row>
    <row r="95" spans="1:16" x14ac:dyDescent="0.3">
      <c r="B95" s="78"/>
      <c r="C95" s="78"/>
      <c r="D95" s="78"/>
      <c r="E95" s="78"/>
      <c r="F95" s="78"/>
      <c r="G95" s="78"/>
      <c r="H95" s="78"/>
      <c r="I95" s="78"/>
      <c r="J95" s="78"/>
      <c r="K95" s="78"/>
      <c r="L95" s="78"/>
      <c r="M95" s="78"/>
      <c r="N95" s="78"/>
      <c r="O95" s="78"/>
      <c r="P95" s="78"/>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83:K83"/>
    <mergeCell ref="C88:P88"/>
    <mergeCell ref="C93:P9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Nr.4
Elektroapgāde (ārējie tīkli) ST RPR tīkli&amp;R&amp;"Times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AD527-04D5-4F48-9306-2702AD951A04}">
  <dimension ref="A2:P155"/>
  <sheetViews>
    <sheetView showGridLines="0" showRuler="0" zoomScaleNormal="100" zoomScaleSheetLayoutView="100" workbookViewId="0">
      <selection activeCell="I19" sqref="I19"/>
    </sheetView>
  </sheetViews>
  <sheetFormatPr defaultColWidth="9.109375" defaultRowHeight="15.6" x14ac:dyDescent="0.3"/>
  <cols>
    <col min="1" max="1" width="9.33203125" style="1" customWidth="1"/>
    <col min="2" max="2" width="5.6640625" style="1" customWidth="1"/>
    <col min="3" max="3" width="33.33203125" style="1" customWidth="1"/>
    <col min="4" max="4" width="6.6640625" style="1" customWidth="1"/>
    <col min="5" max="5" width="9" style="1" customWidth="1"/>
    <col min="6" max="6" width="6.5546875" style="1" customWidth="1"/>
    <col min="7" max="7" width="7.88671875" style="1" customWidth="1"/>
    <col min="8" max="8" width="7.6640625" style="1" customWidth="1"/>
    <col min="9" max="9" width="8" style="1" customWidth="1"/>
    <col min="10" max="10" width="7.5546875" style="1" customWidth="1"/>
    <col min="11" max="11" width="8.5546875" style="1" customWidth="1"/>
    <col min="12" max="12" width="7" style="1" customWidth="1"/>
    <col min="13" max="13" width="8.6640625" style="1" customWidth="1"/>
    <col min="14" max="15" width="8" style="1" customWidth="1"/>
    <col min="16" max="16" width="8.6640625" style="1" customWidth="1"/>
    <col min="17" max="16384" width="9.109375" style="1"/>
  </cols>
  <sheetData>
    <row r="2" spans="1:16" ht="33.75" customHeight="1" x14ac:dyDescent="0.3">
      <c r="A2" s="156" t="s">
        <v>385</v>
      </c>
      <c r="B2" s="156"/>
      <c r="C2" s="156"/>
      <c r="D2" s="156"/>
      <c r="E2" s="156"/>
      <c r="F2" s="156"/>
      <c r="G2" s="156"/>
      <c r="H2" s="156"/>
      <c r="I2" s="156"/>
      <c r="J2" s="156"/>
      <c r="K2" s="156"/>
      <c r="L2" s="156"/>
      <c r="M2" s="156"/>
      <c r="N2" s="156"/>
      <c r="O2" s="156"/>
      <c r="P2" s="156"/>
    </row>
    <row r="3" spans="1:16" x14ac:dyDescent="0.3">
      <c r="A3" s="167" t="s">
        <v>386</v>
      </c>
      <c r="B3" s="167"/>
      <c r="C3" s="167"/>
      <c r="D3" s="167"/>
      <c r="E3" s="167"/>
      <c r="F3" s="167"/>
      <c r="G3" s="167"/>
      <c r="H3" s="167"/>
      <c r="I3" s="167"/>
      <c r="J3" s="167"/>
      <c r="K3" s="167"/>
      <c r="L3" s="167"/>
      <c r="M3" s="167"/>
      <c r="N3" s="167"/>
      <c r="O3" s="167"/>
      <c r="P3" s="167"/>
    </row>
    <row r="4" spans="1:16" x14ac:dyDescent="0.3">
      <c r="A4" s="177" t="s">
        <v>14</v>
      </c>
      <c r="B4" s="177"/>
      <c r="C4" s="177"/>
      <c r="D4" s="177"/>
      <c r="E4" s="177"/>
      <c r="F4" s="177"/>
      <c r="G4" s="177"/>
      <c r="H4" s="177"/>
      <c r="I4" s="177"/>
      <c r="J4" s="177"/>
      <c r="K4" s="177"/>
      <c r="L4" s="177"/>
      <c r="M4" s="177"/>
      <c r="N4" s="177"/>
      <c r="O4" s="177"/>
      <c r="P4" s="177"/>
    </row>
    <row r="5" spans="1:16" x14ac:dyDescent="0.3">
      <c r="D5" s="2"/>
    </row>
    <row r="6" spans="1:16" ht="51.75" customHeight="1" x14ac:dyDescent="0.3">
      <c r="A6" s="154" t="s">
        <v>22</v>
      </c>
      <c r="B6" s="154"/>
      <c r="C6" s="154"/>
      <c r="D6" s="154"/>
      <c r="E6" s="154"/>
      <c r="F6" s="154"/>
      <c r="G6" s="154"/>
      <c r="H6" s="154"/>
      <c r="I6" s="154"/>
      <c r="J6" s="154"/>
      <c r="K6" s="154"/>
      <c r="L6" s="154"/>
      <c r="M6" s="154"/>
      <c r="N6" s="154"/>
      <c r="O6" s="154"/>
      <c r="P6" s="154"/>
    </row>
    <row r="7" spans="1:16" x14ac:dyDescent="0.3">
      <c r="A7" s="1" t="s">
        <v>21</v>
      </c>
      <c r="D7" s="2"/>
    </row>
    <row r="8" spans="1:16" x14ac:dyDescent="0.3">
      <c r="A8" s="1" t="s">
        <v>19</v>
      </c>
      <c r="D8" s="2"/>
    </row>
    <row r="9" spans="1:16" x14ac:dyDescent="0.3">
      <c r="A9" s="1" t="s">
        <v>20</v>
      </c>
      <c r="D9" s="2"/>
    </row>
    <row r="10" spans="1:16" x14ac:dyDescent="0.3">
      <c r="D10" s="2"/>
    </row>
    <row r="11" spans="1:16" x14ac:dyDescent="0.3">
      <c r="A11" s="1" t="s">
        <v>564</v>
      </c>
      <c r="D11" s="2"/>
      <c r="I11" s="165">
        <f>P143</f>
        <v>0</v>
      </c>
      <c r="J11" s="166"/>
      <c r="K11" s="14" t="s">
        <v>162</v>
      </c>
    </row>
    <row r="12" spans="1:16" x14ac:dyDescent="0.3">
      <c r="A12" s="3"/>
    </row>
    <row r="13" spans="1:16" ht="38.25" customHeight="1" x14ac:dyDescent="0.3">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2.8" x14ac:dyDescent="0.3">
      <c r="A14" s="164"/>
      <c r="B14" s="164"/>
      <c r="C14" s="164"/>
      <c r="D14" s="164"/>
      <c r="E14" s="164"/>
      <c r="F14" s="21" t="s">
        <v>4</v>
      </c>
      <c r="G14" s="21" t="s">
        <v>193</v>
      </c>
      <c r="H14" s="21" t="s">
        <v>5</v>
      </c>
      <c r="I14" s="21" t="s">
        <v>17</v>
      </c>
      <c r="J14" s="21" t="s">
        <v>503</v>
      </c>
      <c r="K14" s="21" t="s">
        <v>6</v>
      </c>
      <c r="L14" s="21" t="s">
        <v>16</v>
      </c>
      <c r="M14" s="21" t="s">
        <v>5</v>
      </c>
      <c r="N14" s="21" t="s">
        <v>17</v>
      </c>
      <c r="O14" s="21" t="s">
        <v>503</v>
      </c>
      <c r="P14" s="21" t="s">
        <v>7</v>
      </c>
    </row>
    <row r="15" spans="1:16" s="69" customFormat="1" ht="26.4" x14ac:dyDescent="0.3">
      <c r="A15" s="63"/>
      <c r="B15" s="64"/>
      <c r="C15" s="65" t="s">
        <v>387</v>
      </c>
      <c r="D15" s="66"/>
      <c r="E15" s="67"/>
      <c r="F15" s="64"/>
      <c r="G15" s="64"/>
      <c r="H15" s="64"/>
      <c r="I15" s="64"/>
      <c r="J15" s="64"/>
      <c r="K15" s="68"/>
      <c r="L15" s="64"/>
      <c r="M15" s="64"/>
      <c r="N15" s="64"/>
      <c r="O15" s="64"/>
      <c r="P15" s="68"/>
    </row>
    <row r="16" spans="1:16" s="69" customFormat="1" x14ac:dyDescent="0.3">
      <c r="A16" s="63"/>
      <c r="B16" s="64"/>
      <c r="C16" s="65" t="s">
        <v>340</v>
      </c>
      <c r="D16" s="66"/>
      <c r="E16" s="67"/>
      <c r="F16" s="64"/>
      <c r="G16" s="64"/>
      <c r="H16" s="64"/>
      <c r="I16" s="64"/>
      <c r="J16" s="64"/>
      <c r="K16" s="68"/>
      <c r="L16" s="64"/>
      <c r="M16" s="64"/>
      <c r="N16" s="64"/>
      <c r="O16" s="64"/>
      <c r="P16" s="68"/>
    </row>
    <row r="17" spans="1:16" s="69" customFormat="1" ht="26.4" x14ac:dyDescent="0.3">
      <c r="A17" s="70">
        <f>A16+1</f>
        <v>1</v>
      </c>
      <c r="B17" s="105" t="s">
        <v>27</v>
      </c>
      <c r="C17" s="71" t="s">
        <v>341</v>
      </c>
      <c r="D17" s="72" t="s">
        <v>49</v>
      </c>
      <c r="E17" s="76">
        <v>15</v>
      </c>
      <c r="F17" s="73">
        <v>0</v>
      </c>
      <c r="G17" s="73">
        <v>0</v>
      </c>
      <c r="H17" s="73">
        <f t="shared" ref="H17:H31" si="0">ROUND(F17*G17,2)</f>
        <v>0</v>
      </c>
      <c r="I17" s="73">
        <v>0</v>
      </c>
      <c r="J17" s="73">
        <v>0</v>
      </c>
      <c r="K17" s="74">
        <f t="shared" ref="K17:K31" si="1">SUM(H17:J17)</f>
        <v>0</v>
      </c>
      <c r="L17" s="73">
        <f t="shared" ref="L17:L31" si="2">ROUND(F17*E17,2)</f>
        <v>0</v>
      </c>
      <c r="M17" s="73">
        <f t="shared" ref="M17:M31" si="3">ROUND(H17*E17,2)</f>
        <v>0</v>
      </c>
      <c r="N17" s="73">
        <f t="shared" ref="N17:N31" si="4">ROUND(I17*E17,2)</f>
        <v>0</v>
      </c>
      <c r="O17" s="73">
        <f t="shared" ref="O17:O31" si="5">ROUND(J17*E17,2)</f>
        <v>0</v>
      </c>
      <c r="P17" s="74">
        <f t="shared" ref="P17:P31" si="6">SUM(M17:O17)</f>
        <v>0</v>
      </c>
    </row>
    <row r="18" spans="1:16" s="69" customFormat="1" x14ac:dyDescent="0.3">
      <c r="A18" s="70">
        <f t="shared" ref="A18:A22" si="7">A17+1</f>
        <v>2</v>
      </c>
      <c r="B18" s="105" t="s">
        <v>27</v>
      </c>
      <c r="C18" s="71" t="s">
        <v>388</v>
      </c>
      <c r="D18" s="72" t="s">
        <v>24</v>
      </c>
      <c r="E18" s="76">
        <v>58</v>
      </c>
      <c r="F18" s="73">
        <v>0</v>
      </c>
      <c r="G18" s="73">
        <v>0</v>
      </c>
      <c r="H18" s="73">
        <f t="shared" si="0"/>
        <v>0</v>
      </c>
      <c r="I18" s="73">
        <v>0</v>
      </c>
      <c r="J18" s="73">
        <v>0</v>
      </c>
      <c r="K18" s="74">
        <f t="shared" si="1"/>
        <v>0</v>
      </c>
      <c r="L18" s="73">
        <f t="shared" si="2"/>
        <v>0</v>
      </c>
      <c r="M18" s="73">
        <f t="shared" si="3"/>
        <v>0</v>
      </c>
      <c r="N18" s="73">
        <f t="shared" si="4"/>
        <v>0</v>
      </c>
      <c r="O18" s="73">
        <f t="shared" si="5"/>
        <v>0</v>
      </c>
      <c r="P18" s="74">
        <f t="shared" si="6"/>
        <v>0</v>
      </c>
    </row>
    <row r="19" spans="1:16" s="69" customFormat="1" x14ac:dyDescent="0.3">
      <c r="A19" s="70">
        <f t="shared" si="7"/>
        <v>3</v>
      </c>
      <c r="B19" s="105" t="s">
        <v>27</v>
      </c>
      <c r="C19" s="71" t="s">
        <v>389</v>
      </c>
      <c r="D19" s="72" t="s">
        <v>24</v>
      </c>
      <c r="E19" s="76">
        <v>58</v>
      </c>
      <c r="F19" s="73">
        <v>0</v>
      </c>
      <c r="G19" s="73">
        <v>0</v>
      </c>
      <c r="H19" s="73">
        <f t="shared" si="0"/>
        <v>0</v>
      </c>
      <c r="I19" s="73">
        <v>0</v>
      </c>
      <c r="J19" s="73">
        <v>0</v>
      </c>
      <c r="K19" s="74">
        <f t="shared" si="1"/>
        <v>0</v>
      </c>
      <c r="L19" s="73">
        <f t="shared" si="2"/>
        <v>0</v>
      </c>
      <c r="M19" s="73">
        <f t="shared" si="3"/>
        <v>0</v>
      </c>
      <c r="N19" s="73">
        <f t="shared" si="4"/>
        <v>0</v>
      </c>
      <c r="O19" s="73">
        <f t="shared" si="5"/>
        <v>0</v>
      </c>
      <c r="P19" s="74">
        <f t="shared" si="6"/>
        <v>0</v>
      </c>
    </row>
    <row r="20" spans="1:16" s="69" customFormat="1" ht="26.4" x14ac:dyDescent="0.3">
      <c r="A20" s="70">
        <f t="shared" si="7"/>
        <v>4</v>
      </c>
      <c r="B20" s="105" t="s">
        <v>27</v>
      </c>
      <c r="C20" s="71" t="s">
        <v>390</v>
      </c>
      <c r="D20" s="72" t="s">
        <v>24</v>
      </c>
      <c r="E20" s="76">
        <v>199</v>
      </c>
      <c r="F20" s="73">
        <v>0</v>
      </c>
      <c r="G20" s="73">
        <v>0</v>
      </c>
      <c r="H20" s="73">
        <f t="shared" si="0"/>
        <v>0</v>
      </c>
      <c r="I20" s="73">
        <v>0</v>
      </c>
      <c r="J20" s="73">
        <v>0</v>
      </c>
      <c r="K20" s="74">
        <f t="shared" si="1"/>
        <v>0</v>
      </c>
      <c r="L20" s="73">
        <f t="shared" si="2"/>
        <v>0</v>
      </c>
      <c r="M20" s="73">
        <f t="shared" si="3"/>
        <v>0</v>
      </c>
      <c r="N20" s="73">
        <f t="shared" si="4"/>
        <v>0</v>
      </c>
      <c r="O20" s="73">
        <f t="shared" si="5"/>
        <v>0</v>
      </c>
      <c r="P20" s="74">
        <f t="shared" si="6"/>
        <v>0</v>
      </c>
    </row>
    <row r="21" spans="1:16" s="69" customFormat="1" x14ac:dyDescent="0.3">
      <c r="A21" s="70">
        <f t="shared" si="7"/>
        <v>5</v>
      </c>
      <c r="B21" s="105" t="s">
        <v>27</v>
      </c>
      <c r="C21" s="71" t="s">
        <v>391</v>
      </c>
      <c r="D21" s="72" t="s">
        <v>49</v>
      </c>
      <c r="E21" s="76">
        <v>2</v>
      </c>
      <c r="F21" s="73">
        <v>0</v>
      </c>
      <c r="G21" s="73">
        <v>0</v>
      </c>
      <c r="H21" s="73">
        <f t="shared" si="0"/>
        <v>0</v>
      </c>
      <c r="I21" s="73">
        <v>0</v>
      </c>
      <c r="J21" s="73">
        <v>0</v>
      </c>
      <c r="K21" s="74">
        <f t="shared" si="1"/>
        <v>0</v>
      </c>
      <c r="L21" s="73">
        <f t="shared" si="2"/>
        <v>0</v>
      </c>
      <c r="M21" s="73">
        <f t="shared" si="3"/>
        <v>0</v>
      </c>
      <c r="N21" s="73">
        <f t="shared" si="4"/>
        <v>0</v>
      </c>
      <c r="O21" s="73">
        <f t="shared" si="5"/>
        <v>0</v>
      </c>
      <c r="P21" s="74">
        <f t="shared" si="6"/>
        <v>0</v>
      </c>
    </row>
    <row r="22" spans="1:16" s="69" customFormat="1" x14ac:dyDescent="0.3">
      <c r="A22" s="70">
        <f t="shared" si="7"/>
        <v>6</v>
      </c>
      <c r="B22" s="105" t="s">
        <v>27</v>
      </c>
      <c r="C22" s="71" t="s">
        <v>392</v>
      </c>
      <c r="D22" s="72" t="s">
        <v>24</v>
      </c>
      <c r="E22" s="76">
        <v>51</v>
      </c>
      <c r="F22" s="73">
        <v>0</v>
      </c>
      <c r="G22" s="73">
        <v>0</v>
      </c>
      <c r="H22" s="73">
        <f t="shared" si="0"/>
        <v>0</v>
      </c>
      <c r="I22" s="73">
        <v>0</v>
      </c>
      <c r="J22" s="73">
        <v>0</v>
      </c>
      <c r="K22" s="74">
        <f t="shared" si="1"/>
        <v>0</v>
      </c>
      <c r="L22" s="73">
        <f t="shared" si="2"/>
        <v>0</v>
      </c>
      <c r="M22" s="73">
        <f t="shared" si="3"/>
        <v>0</v>
      </c>
      <c r="N22" s="73">
        <f t="shared" si="4"/>
        <v>0</v>
      </c>
      <c r="O22" s="73">
        <f t="shared" si="5"/>
        <v>0</v>
      </c>
      <c r="P22" s="74">
        <f t="shared" si="6"/>
        <v>0</v>
      </c>
    </row>
    <row r="23" spans="1:16" s="69" customFormat="1" x14ac:dyDescent="0.3">
      <c r="A23" s="70">
        <f>A22+1</f>
        <v>7</v>
      </c>
      <c r="B23" s="105" t="s">
        <v>27</v>
      </c>
      <c r="C23" s="75" t="s">
        <v>393</v>
      </c>
      <c r="D23" s="72" t="s">
        <v>24</v>
      </c>
      <c r="E23" s="76">
        <v>8</v>
      </c>
      <c r="F23" s="73">
        <v>0</v>
      </c>
      <c r="G23" s="73">
        <v>0</v>
      </c>
      <c r="H23" s="73">
        <f t="shared" si="0"/>
        <v>0</v>
      </c>
      <c r="I23" s="73">
        <v>0</v>
      </c>
      <c r="J23" s="73">
        <v>0</v>
      </c>
      <c r="K23" s="74">
        <f t="shared" si="1"/>
        <v>0</v>
      </c>
      <c r="L23" s="73">
        <f t="shared" si="2"/>
        <v>0</v>
      </c>
      <c r="M23" s="73">
        <f t="shared" si="3"/>
        <v>0</v>
      </c>
      <c r="N23" s="73">
        <f t="shared" si="4"/>
        <v>0</v>
      </c>
      <c r="O23" s="73">
        <f t="shared" si="5"/>
        <v>0</v>
      </c>
      <c r="P23" s="74">
        <f t="shared" si="6"/>
        <v>0</v>
      </c>
    </row>
    <row r="24" spans="1:16" s="69" customFormat="1" x14ac:dyDescent="0.3">
      <c r="A24" s="70">
        <f>A23+1</f>
        <v>8</v>
      </c>
      <c r="B24" s="105" t="s">
        <v>27</v>
      </c>
      <c r="C24" s="75" t="s">
        <v>394</v>
      </c>
      <c r="D24" s="72" t="s">
        <v>24</v>
      </c>
      <c r="E24" s="76">
        <v>20</v>
      </c>
      <c r="F24" s="73">
        <v>0</v>
      </c>
      <c r="G24" s="73">
        <v>0</v>
      </c>
      <c r="H24" s="73">
        <f t="shared" si="0"/>
        <v>0</v>
      </c>
      <c r="I24" s="73">
        <v>0</v>
      </c>
      <c r="J24" s="73">
        <v>0</v>
      </c>
      <c r="K24" s="74">
        <f t="shared" si="1"/>
        <v>0</v>
      </c>
      <c r="L24" s="73">
        <f t="shared" si="2"/>
        <v>0</v>
      </c>
      <c r="M24" s="73">
        <f t="shared" si="3"/>
        <v>0</v>
      </c>
      <c r="N24" s="73">
        <f t="shared" si="4"/>
        <v>0</v>
      </c>
      <c r="O24" s="73">
        <f t="shared" si="5"/>
        <v>0</v>
      </c>
      <c r="P24" s="74">
        <f t="shared" si="6"/>
        <v>0</v>
      </c>
    </row>
    <row r="25" spans="1:16" s="69" customFormat="1" x14ac:dyDescent="0.3">
      <c r="A25" s="70">
        <f>A24+1</f>
        <v>9</v>
      </c>
      <c r="B25" s="105" t="s">
        <v>27</v>
      </c>
      <c r="C25" s="75" t="s">
        <v>395</v>
      </c>
      <c r="D25" s="72" t="s">
        <v>49</v>
      </c>
      <c r="E25" s="76">
        <v>12</v>
      </c>
      <c r="F25" s="73">
        <v>0</v>
      </c>
      <c r="G25" s="73">
        <v>0</v>
      </c>
      <c r="H25" s="73">
        <f t="shared" si="0"/>
        <v>0</v>
      </c>
      <c r="I25" s="73">
        <v>0</v>
      </c>
      <c r="J25" s="73">
        <v>0</v>
      </c>
      <c r="K25" s="74">
        <f t="shared" si="1"/>
        <v>0</v>
      </c>
      <c r="L25" s="73">
        <f t="shared" si="2"/>
        <v>0</v>
      </c>
      <c r="M25" s="73">
        <f t="shared" si="3"/>
        <v>0</v>
      </c>
      <c r="N25" s="73">
        <f t="shared" si="4"/>
        <v>0</v>
      </c>
      <c r="O25" s="73">
        <f t="shared" si="5"/>
        <v>0</v>
      </c>
      <c r="P25" s="74">
        <f t="shared" si="6"/>
        <v>0</v>
      </c>
    </row>
    <row r="26" spans="1:16" s="69" customFormat="1" ht="26.4" x14ac:dyDescent="0.3">
      <c r="A26" s="70">
        <f>A25+1</f>
        <v>10</v>
      </c>
      <c r="B26" s="105" t="s">
        <v>27</v>
      </c>
      <c r="C26" s="75" t="s">
        <v>396</v>
      </c>
      <c r="D26" s="72" t="s">
        <v>24</v>
      </c>
      <c r="E26" s="76">
        <v>60</v>
      </c>
      <c r="F26" s="73">
        <v>0</v>
      </c>
      <c r="G26" s="73">
        <v>0</v>
      </c>
      <c r="H26" s="73">
        <f t="shared" si="0"/>
        <v>0</v>
      </c>
      <c r="I26" s="73">
        <v>0</v>
      </c>
      <c r="J26" s="73">
        <v>0</v>
      </c>
      <c r="K26" s="74">
        <f t="shared" si="1"/>
        <v>0</v>
      </c>
      <c r="L26" s="73">
        <f t="shared" si="2"/>
        <v>0</v>
      </c>
      <c r="M26" s="73">
        <f t="shared" si="3"/>
        <v>0</v>
      </c>
      <c r="N26" s="73">
        <f t="shared" si="4"/>
        <v>0</v>
      </c>
      <c r="O26" s="73">
        <f t="shared" si="5"/>
        <v>0</v>
      </c>
      <c r="P26" s="74">
        <f t="shared" si="6"/>
        <v>0</v>
      </c>
    </row>
    <row r="27" spans="1:16" s="69" customFormat="1" x14ac:dyDescent="0.3">
      <c r="A27" s="70">
        <f>A26+1</f>
        <v>11</v>
      </c>
      <c r="B27" s="105" t="s">
        <v>27</v>
      </c>
      <c r="C27" s="75" t="s">
        <v>397</v>
      </c>
      <c r="D27" s="72" t="s">
        <v>382</v>
      </c>
      <c r="E27" s="76">
        <v>1</v>
      </c>
      <c r="F27" s="73">
        <v>0</v>
      </c>
      <c r="G27" s="73">
        <v>0</v>
      </c>
      <c r="H27" s="73">
        <f t="shared" si="0"/>
        <v>0</v>
      </c>
      <c r="I27" s="73">
        <v>0</v>
      </c>
      <c r="J27" s="73">
        <v>0</v>
      </c>
      <c r="K27" s="74">
        <f t="shared" si="1"/>
        <v>0</v>
      </c>
      <c r="L27" s="73">
        <f t="shared" si="2"/>
        <v>0</v>
      </c>
      <c r="M27" s="73">
        <f t="shared" si="3"/>
        <v>0</v>
      </c>
      <c r="N27" s="73">
        <f t="shared" si="4"/>
        <v>0</v>
      </c>
      <c r="O27" s="73">
        <f t="shared" si="5"/>
        <v>0</v>
      </c>
      <c r="P27" s="74">
        <f t="shared" si="6"/>
        <v>0</v>
      </c>
    </row>
    <row r="28" spans="1:16" s="69" customFormat="1" x14ac:dyDescent="0.3">
      <c r="A28" s="70">
        <f t="shared" ref="A28:A31" si="8">A27+1</f>
        <v>12</v>
      </c>
      <c r="B28" s="105" t="s">
        <v>27</v>
      </c>
      <c r="C28" s="75" t="s">
        <v>381</v>
      </c>
      <c r="D28" s="72" t="s">
        <v>382</v>
      </c>
      <c r="E28" s="76">
        <v>1</v>
      </c>
      <c r="F28" s="73">
        <v>0</v>
      </c>
      <c r="G28" s="73">
        <v>0</v>
      </c>
      <c r="H28" s="73">
        <f t="shared" si="0"/>
        <v>0</v>
      </c>
      <c r="I28" s="73">
        <v>0</v>
      </c>
      <c r="J28" s="73">
        <v>0</v>
      </c>
      <c r="K28" s="74">
        <f t="shared" si="1"/>
        <v>0</v>
      </c>
      <c r="L28" s="73">
        <f t="shared" si="2"/>
        <v>0</v>
      </c>
      <c r="M28" s="73">
        <f t="shared" si="3"/>
        <v>0</v>
      </c>
      <c r="N28" s="73">
        <f t="shared" si="4"/>
        <v>0</v>
      </c>
      <c r="O28" s="73">
        <f t="shared" si="5"/>
        <v>0</v>
      </c>
      <c r="P28" s="74">
        <f t="shared" si="6"/>
        <v>0</v>
      </c>
    </row>
    <row r="29" spans="1:16" s="69" customFormat="1" x14ac:dyDescent="0.3">
      <c r="A29" s="70">
        <f t="shared" si="8"/>
        <v>13</v>
      </c>
      <c r="B29" s="105" t="s">
        <v>27</v>
      </c>
      <c r="C29" s="75" t="s">
        <v>383</v>
      </c>
      <c r="D29" s="72" t="s">
        <v>382</v>
      </c>
      <c r="E29" s="76">
        <v>1</v>
      </c>
      <c r="F29" s="73">
        <v>0</v>
      </c>
      <c r="G29" s="73">
        <v>0</v>
      </c>
      <c r="H29" s="73">
        <f t="shared" si="0"/>
        <v>0</v>
      </c>
      <c r="I29" s="73">
        <v>0</v>
      </c>
      <c r="J29" s="73">
        <v>0</v>
      </c>
      <c r="K29" s="74">
        <f t="shared" si="1"/>
        <v>0</v>
      </c>
      <c r="L29" s="73">
        <f t="shared" si="2"/>
        <v>0</v>
      </c>
      <c r="M29" s="73">
        <f t="shared" si="3"/>
        <v>0</v>
      </c>
      <c r="N29" s="73">
        <f t="shared" si="4"/>
        <v>0</v>
      </c>
      <c r="O29" s="73">
        <f t="shared" si="5"/>
        <v>0</v>
      </c>
      <c r="P29" s="74">
        <f t="shared" si="6"/>
        <v>0</v>
      </c>
    </row>
    <row r="30" spans="1:16" s="69" customFormat="1" x14ac:dyDescent="0.3">
      <c r="A30" s="70">
        <f t="shared" si="8"/>
        <v>14</v>
      </c>
      <c r="B30" s="105" t="s">
        <v>27</v>
      </c>
      <c r="C30" s="75" t="s">
        <v>398</v>
      </c>
      <c r="D30" s="72" t="s">
        <v>382</v>
      </c>
      <c r="E30" s="76">
        <v>1</v>
      </c>
      <c r="F30" s="73">
        <v>0</v>
      </c>
      <c r="G30" s="73">
        <v>0</v>
      </c>
      <c r="H30" s="73">
        <f t="shared" si="0"/>
        <v>0</v>
      </c>
      <c r="I30" s="73">
        <v>0</v>
      </c>
      <c r="J30" s="73">
        <v>0</v>
      </c>
      <c r="K30" s="74">
        <f t="shared" si="1"/>
        <v>0</v>
      </c>
      <c r="L30" s="73">
        <f t="shared" si="2"/>
        <v>0</v>
      </c>
      <c r="M30" s="73">
        <f t="shared" si="3"/>
        <v>0</v>
      </c>
      <c r="N30" s="73">
        <f t="shared" si="4"/>
        <v>0</v>
      </c>
      <c r="O30" s="73">
        <f t="shared" si="5"/>
        <v>0</v>
      </c>
      <c r="P30" s="74">
        <f t="shared" si="6"/>
        <v>0</v>
      </c>
    </row>
    <row r="31" spans="1:16" s="69" customFormat="1" ht="26.4" x14ac:dyDescent="0.3">
      <c r="A31" s="70">
        <f t="shared" si="8"/>
        <v>15</v>
      </c>
      <c r="B31" s="105" t="s">
        <v>27</v>
      </c>
      <c r="C31" s="75" t="s">
        <v>399</v>
      </c>
      <c r="D31" s="72" t="s">
        <v>382</v>
      </c>
      <c r="E31" s="76">
        <v>1</v>
      </c>
      <c r="F31" s="73">
        <v>0</v>
      </c>
      <c r="G31" s="73">
        <v>0</v>
      </c>
      <c r="H31" s="73">
        <f t="shared" si="0"/>
        <v>0</v>
      </c>
      <c r="I31" s="73">
        <v>0</v>
      </c>
      <c r="J31" s="73">
        <v>0</v>
      </c>
      <c r="K31" s="74">
        <f t="shared" si="1"/>
        <v>0</v>
      </c>
      <c r="L31" s="73">
        <f t="shared" si="2"/>
        <v>0</v>
      </c>
      <c r="M31" s="73">
        <f t="shared" si="3"/>
        <v>0</v>
      </c>
      <c r="N31" s="73">
        <f t="shared" si="4"/>
        <v>0</v>
      </c>
      <c r="O31" s="73">
        <f t="shared" si="5"/>
        <v>0</v>
      </c>
      <c r="P31" s="74">
        <f t="shared" si="6"/>
        <v>0</v>
      </c>
    </row>
    <row r="32" spans="1:16" s="69" customFormat="1" x14ac:dyDescent="0.3">
      <c r="A32" s="63"/>
      <c r="B32" s="105"/>
      <c r="C32" s="65" t="s">
        <v>347</v>
      </c>
      <c r="D32" s="66"/>
      <c r="E32" s="76"/>
      <c r="F32" s="64"/>
      <c r="G32" s="64"/>
      <c r="H32" s="64"/>
      <c r="I32" s="64"/>
      <c r="J32" s="64"/>
      <c r="K32" s="68"/>
      <c r="L32" s="64"/>
      <c r="M32" s="64"/>
      <c r="N32" s="64"/>
      <c r="O32" s="64"/>
      <c r="P32" s="68"/>
    </row>
    <row r="33" spans="1:16" s="69" customFormat="1" ht="39.6" x14ac:dyDescent="0.3">
      <c r="A33" s="70">
        <f>A31+1</f>
        <v>16</v>
      </c>
      <c r="B33" s="105" t="s">
        <v>27</v>
      </c>
      <c r="C33" s="75" t="s">
        <v>400</v>
      </c>
      <c r="D33" s="72" t="s">
        <v>49</v>
      </c>
      <c r="E33" s="76">
        <v>2</v>
      </c>
      <c r="F33" s="73">
        <v>0</v>
      </c>
      <c r="G33" s="73">
        <v>0</v>
      </c>
      <c r="H33" s="73">
        <f t="shared" ref="H33:H41" si="9">ROUND(F33*G33,2)</f>
        <v>0</v>
      </c>
      <c r="I33" s="73">
        <v>0</v>
      </c>
      <c r="J33" s="73">
        <v>0</v>
      </c>
      <c r="K33" s="74">
        <f t="shared" ref="K33:K39" si="10">SUM(H33:J33)</f>
        <v>0</v>
      </c>
      <c r="L33" s="73">
        <f t="shared" ref="L33:L41" si="11">ROUND(F33*E33,2)</f>
        <v>0</v>
      </c>
      <c r="M33" s="73">
        <f t="shared" ref="M33:M41" si="12">ROUND(H33*E33,2)</f>
        <v>0</v>
      </c>
      <c r="N33" s="73">
        <f t="shared" ref="N33:N41" si="13">ROUND(I33*E33,2)</f>
        <v>0</v>
      </c>
      <c r="O33" s="73">
        <f t="shared" ref="O33:O41" si="14">ROUND(J33*E33,2)</f>
        <v>0</v>
      </c>
      <c r="P33" s="74">
        <f t="shared" ref="P33:P41" si="15">SUM(M33:O33)</f>
        <v>0</v>
      </c>
    </row>
    <row r="34" spans="1:16" s="69" customFormat="1" x14ac:dyDescent="0.3">
      <c r="A34" s="70">
        <f>A33+1</f>
        <v>17</v>
      </c>
      <c r="B34" s="105" t="s">
        <v>27</v>
      </c>
      <c r="C34" s="75" t="s">
        <v>401</v>
      </c>
      <c r="D34" s="72" t="s">
        <v>49</v>
      </c>
      <c r="E34" s="76">
        <v>12</v>
      </c>
      <c r="F34" s="73">
        <v>0</v>
      </c>
      <c r="G34" s="73">
        <v>0</v>
      </c>
      <c r="H34" s="73">
        <f t="shared" si="9"/>
        <v>0</v>
      </c>
      <c r="I34" s="73">
        <v>0</v>
      </c>
      <c r="J34" s="73">
        <v>0</v>
      </c>
      <c r="K34" s="74">
        <f t="shared" si="10"/>
        <v>0</v>
      </c>
      <c r="L34" s="73">
        <f t="shared" si="11"/>
        <v>0</v>
      </c>
      <c r="M34" s="73">
        <f t="shared" si="12"/>
        <v>0</v>
      </c>
      <c r="N34" s="73">
        <f t="shared" si="13"/>
        <v>0</v>
      </c>
      <c r="O34" s="73">
        <f t="shared" si="14"/>
        <v>0</v>
      </c>
      <c r="P34" s="74">
        <f t="shared" si="15"/>
        <v>0</v>
      </c>
    </row>
    <row r="35" spans="1:16" s="69" customFormat="1" x14ac:dyDescent="0.3">
      <c r="A35" s="70">
        <f t="shared" ref="A35:A39" si="16">A34+1</f>
        <v>18</v>
      </c>
      <c r="B35" s="105" t="s">
        <v>27</v>
      </c>
      <c r="C35" s="75" t="s">
        <v>402</v>
      </c>
      <c r="D35" s="72" t="s">
        <v>24</v>
      </c>
      <c r="E35" s="76">
        <v>85</v>
      </c>
      <c r="F35" s="73">
        <v>0</v>
      </c>
      <c r="G35" s="73">
        <v>0</v>
      </c>
      <c r="H35" s="73">
        <f t="shared" si="9"/>
        <v>0</v>
      </c>
      <c r="I35" s="73">
        <v>0</v>
      </c>
      <c r="J35" s="73">
        <v>0</v>
      </c>
      <c r="K35" s="74">
        <f t="shared" si="10"/>
        <v>0</v>
      </c>
      <c r="L35" s="73">
        <f t="shared" si="11"/>
        <v>0</v>
      </c>
      <c r="M35" s="73">
        <f t="shared" si="12"/>
        <v>0</v>
      </c>
      <c r="N35" s="73">
        <f t="shared" si="13"/>
        <v>0</v>
      </c>
      <c r="O35" s="73">
        <f t="shared" si="14"/>
        <v>0</v>
      </c>
      <c r="P35" s="74">
        <f t="shared" si="15"/>
        <v>0</v>
      </c>
    </row>
    <row r="36" spans="1:16" s="69" customFormat="1" x14ac:dyDescent="0.3">
      <c r="A36" s="70">
        <f t="shared" si="16"/>
        <v>19</v>
      </c>
      <c r="B36" s="105" t="s">
        <v>27</v>
      </c>
      <c r="C36" s="75" t="s">
        <v>403</v>
      </c>
      <c r="D36" s="72" t="s">
        <v>24</v>
      </c>
      <c r="E36" s="76">
        <v>150</v>
      </c>
      <c r="F36" s="73">
        <v>0</v>
      </c>
      <c r="G36" s="73">
        <v>0</v>
      </c>
      <c r="H36" s="73">
        <f t="shared" si="9"/>
        <v>0</v>
      </c>
      <c r="I36" s="73">
        <v>0</v>
      </c>
      <c r="J36" s="73">
        <v>0</v>
      </c>
      <c r="K36" s="74">
        <f t="shared" si="10"/>
        <v>0</v>
      </c>
      <c r="L36" s="73">
        <f t="shared" si="11"/>
        <v>0</v>
      </c>
      <c r="M36" s="73">
        <f t="shared" si="12"/>
        <v>0</v>
      </c>
      <c r="N36" s="73">
        <f t="shared" si="13"/>
        <v>0</v>
      </c>
      <c r="O36" s="73">
        <f t="shared" si="14"/>
        <v>0</v>
      </c>
      <c r="P36" s="74">
        <f t="shared" si="15"/>
        <v>0</v>
      </c>
    </row>
    <row r="37" spans="1:16" s="69" customFormat="1" x14ac:dyDescent="0.3">
      <c r="A37" s="70">
        <f t="shared" si="16"/>
        <v>20</v>
      </c>
      <c r="B37" s="105" t="s">
        <v>27</v>
      </c>
      <c r="C37" s="75" t="s">
        <v>404</v>
      </c>
      <c r="D37" s="72" t="s">
        <v>24</v>
      </c>
      <c r="E37" s="76">
        <v>49</v>
      </c>
      <c r="F37" s="73">
        <v>0</v>
      </c>
      <c r="G37" s="73">
        <v>0</v>
      </c>
      <c r="H37" s="73">
        <f t="shared" si="9"/>
        <v>0</v>
      </c>
      <c r="I37" s="73">
        <v>0</v>
      </c>
      <c r="J37" s="73">
        <v>0</v>
      </c>
      <c r="K37" s="74">
        <f t="shared" si="10"/>
        <v>0</v>
      </c>
      <c r="L37" s="73">
        <f t="shared" si="11"/>
        <v>0</v>
      </c>
      <c r="M37" s="73">
        <f t="shared" si="12"/>
        <v>0</v>
      </c>
      <c r="N37" s="73">
        <f t="shared" si="13"/>
        <v>0</v>
      </c>
      <c r="O37" s="73">
        <f t="shared" si="14"/>
        <v>0</v>
      </c>
      <c r="P37" s="74">
        <f t="shared" si="15"/>
        <v>0</v>
      </c>
    </row>
    <row r="38" spans="1:16" s="69" customFormat="1" x14ac:dyDescent="0.3">
      <c r="A38" s="70">
        <f t="shared" si="16"/>
        <v>21</v>
      </c>
      <c r="B38" s="105" t="s">
        <v>27</v>
      </c>
      <c r="C38" s="75" t="s">
        <v>405</v>
      </c>
      <c r="D38" s="72" t="s">
        <v>49</v>
      </c>
      <c r="E38" s="76">
        <v>24</v>
      </c>
      <c r="F38" s="73">
        <v>0</v>
      </c>
      <c r="G38" s="73">
        <v>0</v>
      </c>
      <c r="H38" s="73">
        <f t="shared" si="9"/>
        <v>0</v>
      </c>
      <c r="I38" s="73">
        <v>0</v>
      </c>
      <c r="J38" s="73">
        <v>0</v>
      </c>
      <c r="K38" s="74">
        <f t="shared" si="10"/>
        <v>0</v>
      </c>
      <c r="L38" s="73">
        <f t="shared" si="11"/>
        <v>0</v>
      </c>
      <c r="M38" s="73">
        <f t="shared" si="12"/>
        <v>0</v>
      </c>
      <c r="N38" s="73">
        <f t="shared" si="13"/>
        <v>0</v>
      </c>
      <c r="O38" s="73">
        <f t="shared" si="14"/>
        <v>0</v>
      </c>
      <c r="P38" s="74">
        <f t="shared" si="15"/>
        <v>0</v>
      </c>
    </row>
    <row r="39" spans="1:16" s="69" customFormat="1" ht="26.4" x14ac:dyDescent="0.3">
      <c r="A39" s="70">
        <f t="shared" si="16"/>
        <v>22</v>
      </c>
      <c r="B39" s="105" t="s">
        <v>27</v>
      </c>
      <c r="C39" s="75" t="s">
        <v>565</v>
      </c>
      <c r="D39" s="72" t="s">
        <v>24</v>
      </c>
      <c r="E39" s="76">
        <v>3</v>
      </c>
      <c r="F39" s="73">
        <v>0</v>
      </c>
      <c r="G39" s="73">
        <v>0</v>
      </c>
      <c r="H39" s="73">
        <f t="shared" si="9"/>
        <v>0</v>
      </c>
      <c r="I39" s="73">
        <v>0</v>
      </c>
      <c r="J39" s="73">
        <v>0</v>
      </c>
      <c r="K39" s="74">
        <f t="shared" si="10"/>
        <v>0</v>
      </c>
      <c r="L39" s="73">
        <f t="shared" si="11"/>
        <v>0</v>
      </c>
      <c r="M39" s="73">
        <f t="shared" si="12"/>
        <v>0</v>
      </c>
      <c r="N39" s="73">
        <f t="shared" si="13"/>
        <v>0</v>
      </c>
      <c r="O39" s="73">
        <f t="shared" si="14"/>
        <v>0</v>
      </c>
      <c r="P39" s="74">
        <f t="shared" si="15"/>
        <v>0</v>
      </c>
    </row>
    <row r="40" spans="1:16" s="69" customFormat="1" x14ac:dyDescent="0.3">
      <c r="A40" s="70">
        <f>A39+1</f>
        <v>23</v>
      </c>
      <c r="B40" s="105" t="s">
        <v>27</v>
      </c>
      <c r="C40" s="75" t="s">
        <v>350</v>
      </c>
      <c r="D40" s="72" t="s">
        <v>24</v>
      </c>
      <c r="E40" s="76">
        <v>181</v>
      </c>
      <c r="F40" s="73">
        <v>0</v>
      </c>
      <c r="G40" s="73">
        <v>0</v>
      </c>
      <c r="H40" s="73">
        <f t="shared" si="9"/>
        <v>0</v>
      </c>
      <c r="I40" s="73">
        <v>0</v>
      </c>
      <c r="J40" s="73">
        <v>0</v>
      </c>
      <c r="K40" s="74">
        <f t="shared" ref="K40:K124" si="17">SUM(H40:J40)</f>
        <v>0</v>
      </c>
      <c r="L40" s="73">
        <f t="shared" si="11"/>
        <v>0</v>
      </c>
      <c r="M40" s="73">
        <f t="shared" si="12"/>
        <v>0</v>
      </c>
      <c r="N40" s="73">
        <f t="shared" si="13"/>
        <v>0</v>
      </c>
      <c r="O40" s="73">
        <f t="shared" si="14"/>
        <v>0</v>
      </c>
      <c r="P40" s="74">
        <f t="shared" si="15"/>
        <v>0</v>
      </c>
    </row>
    <row r="41" spans="1:16" s="69" customFormat="1" ht="26.4" x14ac:dyDescent="0.3">
      <c r="A41" s="70">
        <f>A40+1</f>
        <v>24</v>
      </c>
      <c r="B41" s="105" t="s">
        <v>27</v>
      </c>
      <c r="C41" s="75" t="s">
        <v>406</v>
      </c>
      <c r="D41" s="72" t="s">
        <v>38</v>
      </c>
      <c r="E41" s="76">
        <v>1</v>
      </c>
      <c r="F41" s="73">
        <v>0</v>
      </c>
      <c r="G41" s="73">
        <v>0</v>
      </c>
      <c r="H41" s="73">
        <f t="shared" si="9"/>
        <v>0</v>
      </c>
      <c r="I41" s="73">
        <v>0</v>
      </c>
      <c r="J41" s="73">
        <v>0</v>
      </c>
      <c r="K41" s="74">
        <f t="shared" si="17"/>
        <v>0</v>
      </c>
      <c r="L41" s="73">
        <f t="shared" si="11"/>
        <v>0</v>
      </c>
      <c r="M41" s="73">
        <f t="shared" si="12"/>
        <v>0</v>
      </c>
      <c r="N41" s="73">
        <f t="shared" si="13"/>
        <v>0</v>
      </c>
      <c r="O41" s="73">
        <f t="shared" si="14"/>
        <v>0</v>
      </c>
      <c r="P41" s="74">
        <f t="shared" si="15"/>
        <v>0</v>
      </c>
    </row>
    <row r="42" spans="1:16" s="69" customFormat="1" x14ac:dyDescent="0.3">
      <c r="A42" s="63"/>
      <c r="B42" s="105"/>
      <c r="C42" s="65" t="s">
        <v>407</v>
      </c>
      <c r="D42" s="66"/>
      <c r="E42" s="76"/>
      <c r="F42" s="64"/>
      <c r="G42" s="64"/>
      <c r="H42" s="64"/>
      <c r="I42" s="64"/>
      <c r="J42" s="64"/>
      <c r="K42" s="68"/>
      <c r="L42" s="64"/>
      <c r="M42" s="64"/>
      <c r="N42" s="64"/>
      <c r="O42" s="64"/>
      <c r="P42" s="68"/>
    </row>
    <row r="43" spans="1:16" s="69" customFormat="1" x14ac:dyDescent="0.3">
      <c r="A43" s="63"/>
      <c r="B43" s="105"/>
      <c r="C43" s="65" t="s">
        <v>340</v>
      </c>
      <c r="D43" s="66"/>
      <c r="E43" s="76"/>
      <c r="F43" s="64"/>
      <c r="G43" s="64"/>
      <c r="H43" s="64"/>
      <c r="I43" s="64"/>
      <c r="J43" s="64"/>
      <c r="K43" s="68"/>
      <c r="L43" s="64"/>
      <c r="M43" s="64"/>
      <c r="N43" s="64"/>
      <c r="O43" s="64"/>
      <c r="P43" s="68"/>
    </row>
    <row r="44" spans="1:16" s="69" customFormat="1" ht="26.4" x14ac:dyDescent="0.3">
      <c r="A44" s="70">
        <f>A41+1</f>
        <v>25</v>
      </c>
      <c r="B44" s="105" t="s">
        <v>27</v>
      </c>
      <c r="C44" s="71" t="s">
        <v>341</v>
      </c>
      <c r="D44" s="72" t="s">
        <v>49</v>
      </c>
      <c r="E44" s="76">
        <v>25</v>
      </c>
      <c r="F44" s="73">
        <v>0</v>
      </c>
      <c r="G44" s="73">
        <v>0</v>
      </c>
      <c r="H44" s="73">
        <f t="shared" ref="H44:H58" si="18">ROUND(F44*G44,2)</f>
        <v>0</v>
      </c>
      <c r="I44" s="73">
        <v>0</v>
      </c>
      <c r="J44" s="73">
        <v>0</v>
      </c>
      <c r="K44" s="74">
        <f t="shared" ref="K44:K58" si="19">SUM(H44:J44)</f>
        <v>0</v>
      </c>
      <c r="L44" s="73">
        <f t="shared" ref="L44:L58" si="20">ROUND(F44*E44,2)</f>
        <v>0</v>
      </c>
      <c r="M44" s="73">
        <f t="shared" ref="M44:M58" si="21">ROUND(H44*E44,2)</f>
        <v>0</v>
      </c>
      <c r="N44" s="73">
        <f t="shared" ref="N44:N58" si="22">ROUND(I44*E44,2)</f>
        <v>0</v>
      </c>
      <c r="O44" s="73">
        <f t="shared" ref="O44:O58" si="23">ROUND(J44*E44,2)</f>
        <v>0</v>
      </c>
      <c r="P44" s="74">
        <f t="shared" ref="P44:P58" si="24">SUM(M44:O44)</f>
        <v>0</v>
      </c>
    </row>
    <row r="45" spans="1:16" s="69" customFormat="1" x14ac:dyDescent="0.3">
      <c r="A45" s="70">
        <f t="shared" ref="A45:A49" si="25">A44+1</f>
        <v>26</v>
      </c>
      <c r="B45" s="105" t="s">
        <v>27</v>
      </c>
      <c r="C45" s="71" t="s">
        <v>367</v>
      </c>
      <c r="D45" s="72" t="s">
        <v>49</v>
      </c>
      <c r="E45" s="76">
        <v>2</v>
      </c>
      <c r="F45" s="73">
        <v>0</v>
      </c>
      <c r="G45" s="73">
        <v>0</v>
      </c>
      <c r="H45" s="73">
        <f t="shared" si="18"/>
        <v>0</v>
      </c>
      <c r="I45" s="73">
        <v>0</v>
      </c>
      <c r="J45" s="73">
        <v>0</v>
      </c>
      <c r="K45" s="74">
        <f t="shared" si="19"/>
        <v>0</v>
      </c>
      <c r="L45" s="73">
        <f t="shared" si="20"/>
        <v>0</v>
      </c>
      <c r="M45" s="73">
        <f t="shared" si="21"/>
        <v>0</v>
      </c>
      <c r="N45" s="73">
        <f t="shared" si="22"/>
        <v>0</v>
      </c>
      <c r="O45" s="73">
        <f t="shared" si="23"/>
        <v>0</v>
      </c>
      <c r="P45" s="74">
        <f t="shared" si="24"/>
        <v>0</v>
      </c>
    </row>
    <row r="46" spans="1:16" s="69" customFormat="1" x14ac:dyDescent="0.3">
      <c r="A46" s="70">
        <f t="shared" si="25"/>
        <v>27</v>
      </c>
      <c r="B46" s="105" t="s">
        <v>27</v>
      </c>
      <c r="C46" s="71" t="s">
        <v>388</v>
      </c>
      <c r="D46" s="72" t="s">
        <v>24</v>
      </c>
      <c r="E46" s="76">
        <v>135</v>
      </c>
      <c r="F46" s="73">
        <v>0</v>
      </c>
      <c r="G46" s="73">
        <v>0</v>
      </c>
      <c r="H46" s="73">
        <f t="shared" si="18"/>
        <v>0</v>
      </c>
      <c r="I46" s="73">
        <v>0</v>
      </c>
      <c r="J46" s="73">
        <v>0</v>
      </c>
      <c r="K46" s="74">
        <f t="shared" si="19"/>
        <v>0</v>
      </c>
      <c r="L46" s="73">
        <f t="shared" si="20"/>
        <v>0</v>
      </c>
      <c r="M46" s="73">
        <f t="shared" si="21"/>
        <v>0</v>
      </c>
      <c r="N46" s="73">
        <f t="shared" si="22"/>
        <v>0</v>
      </c>
      <c r="O46" s="73">
        <f t="shared" si="23"/>
        <v>0</v>
      </c>
      <c r="P46" s="74">
        <f t="shared" si="24"/>
        <v>0</v>
      </c>
    </row>
    <row r="47" spans="1:16" s="69" customFormat="1" x14ac:dyDescent="0.3">
      <c r="A47" s="70">
        <f t="shared" si="25"/>
        <v>28</v>
      </c>
      <c r="B47" s="105" t="s">
        <v>27</v>
      </c>
      <c r="C47" s="71" t="s">
        <v>389</v>
      </c>
      <c r="D47" s="72" t="s">
        <v>24</v>
      </c>
      <c r="E47" s="76">
        <v>135</v>
      </c>
      <c r="F47" s="73">
        <v>0</v>
      </c>
      <c r="G47" s="73">
        <v>0</v>
      </c>
      <c r="H47" s="73">
        <f t="shared" si="18"/>
        <v>0</v>
      </c>
      <c r="I47" s="73">
        <v>0</v>
      </c>
      <c r="J47" s="73">
        <v>0</v>
      </c>
      <c r="K47" s="74">
        <f t="shared" si="19"/>
        <v>0</v>
      </c>
      <c r="L47" s="73">
        <f t="shared" si="20"/>
        <v>0</v>
      </c>
      <c r="M47" s="73">
        <f t="shared" si="21"/>
        <v>0</v>
      </c>
      <c r="N47" s="73">
        <f t="shared" si="22"/>
        <v>0</v>
      </c>
      <c r="O47" s="73">
        <f t="shared" si="23"/>
        <v>0</v>
      </c>
      <c r="P47" s="74">
        <f t="shared" si="24"/>
        <v>0</v>
      </c>
    </row>
    <row r="48" spans="1:16" s="69" customFormat="1" x14ac:dyDescent="0.3">
      <c r="A48" s="70">
        <f t="shared" si="25"/>
        <v>29</v>
      </c>
      <c r="B48" s="105" t="s">
        <v>27</v>
      </c>
      <c r="C48" s="71" t="s">
        <v>408</v>
      </c>
      <c r="D48" s="72" t="s">
        <v>24</v>
      </c>
      <c r="E48" s="76">
        <v>203</v>
      </c>
      <c r="F48" s="73">
        <v>0</v>
      </c>
      <c r="G48" s="73">
        <v>0</v>
      </c>
      <c r="H48" s="73">
        <f t="shared" si="18"/>
        <v>0</v>
      </c>
      <c r="I48" s="73">
        <v>0</v>
      </c>
      <c r="J48" s="73">
        <v>0</v>
      </c>
      <c r="K48" s="74">
        <f t="shared" si="19"/>
        <v>0</v>
      </c>
      <c r="L48" s="73">
        <f t="shared" si="20"/>
        <v>0</v>
      </c>
      <c r="M48" s="73">
        <f t="shared" si="21"/>
        <v>0</v>
      </c>
      <c r="N48" s="73">
        <f t="shared" si="22"/>
        <v>0</v>
      </c>
      <c r="O48" s="73">
        <f t="shared" si="23"/>
        <v>0</v>
      </c>
      <c r="P48" s="74">
        <f t="shared" si="24"/>
        <v>0</v>
      </c>
    </row>
    <row r="49" spans="1:16" s="69" customFormat="1" ht="26.4" x14ac:dyDescent="0.3">
      <c r="A49" s="70">
        <f t="shared" si="25"/>
        <v>30</v>
      </c>
      <c r="B49" s="105" t="s">
        <v>27</v>
      </c>
      <c r="C49" s="71" t="s">
        <v>409</v>
      </c>
      <c r="D49" s="72" t="s">
        <v>24</v>
      </c>
      <c r="E49" s="76">
        <v>148</v>
      </c>
      <c r="F49" s="73">
        <v>0</v>
      </c>
      <c r="G49" s="73">
        <v>0</v>
      </c>
      <c r="H49" s="73">
        <f t="shared" si="18"/>
        <v>0</v>
      </c>
      <c r="I49" s="73">
        <v>0</v>
      </c>
      <c r="J49" s="73">
        <v>0</v>
      </c>
      <c r="K49" s="74">
        <f t="shared" si="19"/>
        <v>0</v>
      </c>
      <c r="L49" s="73">
        <f t="shared" si="20"/>
        <v>0</v>
      </c>
      <c r="M49" s="73">
        <f t="shared" si="21"/>
        <v>0</v>
      </c>
      <c r="N49" s="73">
        <f t="shared" si="22"/>
        <v>0</v>
      </c>
      <c r="O49" s="73">
        <f t="shared" si="23"/>
        <v>0</v>
      </c>
      <c r="P49" s="74">
        <f t="shared" si="24"/>
        <v>0</v>
      </c>
    </row>
    <row r="50" spans="1:16" s="69" customFormat="1" ht="26.4" x14ac:dyDescent="0.3">
      <c r="A50" s="70">
        <f>A49+1</f>
        <v>31</v>
      </c>
      <c r="B50" s="105" t="s">
        <v>27</v>
      </c>
      <c r="C50" s="75" t="s">
        <v>410</v>
      </c>
      <c r="D50" s="72" t="s">
        <v>24</v>
      </c>
      <c r="E50" s="76">
        <v>55</v>
      </c>
      <c r="F50" s="73">
        <v>0</v>
      </c>
      <c r="G50" s="73">
        <v>0</v>
      </c>
      <c r="H50" s="73">
        <f t="shared" si="18"/>
        <v>0</v>
      </c>
      <c r="I50" s="73">
        <v>0</v>
      </c>
      <c r="J50" s="73">
        <v>0</v>
      </c>
      <c r="K50" s="74">
        <f t="shared" si="19"/>
        <v>0</v>
      </c>
      <c r="L50" s="73">
        <f t="shared" si="20"/>
        <v>0</v>
      </c>
      <c r="M50" s="73">
        <f t="shared" si="21"/>
        <v>0</v>
      </c>
      <c r="N50" s="73">
        <f t="shared" si="22"/>
        <v>0</v>
      </c>
      <c r="O50" s="73">
        <f t="shared" si="23"/>
        <v>0</v>
      </c>
      <c r="P50" s="74">
        <f t="shared" si="24"/>
        <v>0</v>
      </c>
    </row>
    <row r="51" spans="1:16" s="69" customFormat="1" x14ac:dyDescent="0.3">
      <c r="A51" s="70">
        <f>A50+1</f>
        <v>32</v>
      </c>
      <c r="B51" s="105" t="s">
        <v>27</v>
      </c>
      <c r="C51" s="75" t="s">
        <v>411</v>
      </c>
      <c r="D51" s="72" t="s">
        <v>49</v>
      </c>
      <c r="E51" s="76">
        <v>2</v>
      </c>
      <c r="F51" s="73">
        <v>0</v>
      </c>
      <c r="G51" s="73">
        <v>0</v>
      </c>
      <c r="H51" s="73">
        <f t="shared" si="18"/>
        <v>0</v>
      </c>
      <c r="I51" s="73">
        <v>0</v>
      </c>
      <c r="J51" s="73">
        <v>0</v>
      </c>
      <c r="K51" s="74">
        <f t="shared" si="19"/>
        <v>0</v>
      </c>
      <c r="L51" s="73">
        <f t="shared" si="20"/>
        <v>0</v>
      </c>
      <c r="M51" s="73">
        <f t="shared" si="21"/>
        <v>0</v>
      </c>
      <c r="N51" s="73">
        <f t="shared" si="22"/>
        <v>0</v>
      </c>
      <c r="O51" s="73">
        <f t="shared" si="23"/>
        <v>0</v>
      </c>
      <c r="P51" s="74">
        <f t="shared" si="24"/>
        <v>0</v>
      </c>
    </row>
    <row r="52" spans="1:16" s="69" customFormat="1" x14ac:dyDescent="0.3">
      <c r="A52" s="70">
        <f>A51+1</f>
        <v>33</v>
      </c>
      <c r="B52" s="105" t="s">
        <v>27</v>
      </c>
      <c r="C52" s="75" t="s">
        <v>412</v>
      </c>
      <c r="D52" s="72" t="s">
        <v>24</v>
      </c>
      <c r="E52" s="76">
        <v>13</v>
      </c>
      <c r="F52" s="73">
        <v>0</v>
      </c>
      <c r="G52" s="73">
        <v>0</v>
      </c>
      <c r="H52" s="73">
        <f t="shared" si="18"/>
        <v>0</v>
      </c>
      <c r="I52" s="73">
        <v>0</v>
      </c>
      <c r="J52" s="73">
        <v>0</v>
      </c>
      <c r="K52" s="74">
        <f t="shared" si="19"/>
        <v>0</v>
      </c>
      <c r="L52" s="73">
        <f t="shared" si="20"/>
        <v>0</v>
      </c>
      <c r="M52" s="73">
        <f t="shared" si="21"/>
        <v>0</v>
      </c>
      <c r="N52" s="73">
        <f t="shared" si="22"/>
        <v>0</v>
      </c>
      <c r="O52" s="73">
        <f t="shared" si="23"/>
        <v>0</v>
      </c>
      <c r="P52" s="74">
        <f t="shared" si="24"/>
        <v>0</v>
      </c>
    </row>
    <row r="53" spans="1:16" s="69" customFormat="1" ht="26.4" x14ac:dyDescent="0.3">
      <c r="A53" s="70">
        <f>A52+1</f>
        <v>34</v>
      </c>
      <c r="B53" s="105" t="s">
        <v>27</v>
      </c>
      <c r="C53" s="75" t="s">
        <v>396</v>
      </c>
      <c r="D53" s="72" t="s">
        <v>24</v>
      </c>
      <c r="E53" s="76">
        <v>135</v>
      </c>
      <c r="F53" s="73">
        <v>0</v>
      </c>
      <c r="G53" s="73">
        <v>0</v>
      </c>
      <c r="H53" s="73">
        <f t="shared" ref="H53:H55" si="26">ROUND(F53*G53,2)</f>
        <v>0</v>
      </c>
      <c r="I53" s="73">
        <v>0</v>
      </c>
      <c r="J53" s="73">
        <v>0</v>
      </c>
      <c r="K53" s="74">
        <f t="shared" si="19"/>
        <v>0</v>
      </c>
      <c r="L53" s="73">
        <f t="shared" si="20"/>
        <v>0</v>
      </c>
      <c r="M53" s="73">
        <f t="shared" si="21"/>
        <v>0</v>
      </c>
      <c r="N53" s="73">
        <f t="shared" si="22"/>
        <v>0</v>
      </c>
      <c r="O53" s="73">
        <f t="shared" si="23"/>
        <v>0</v>
      </c>
      <c r="P53" s="74">
        <f t="shared" si="24"/>
        <v>0</v>
      </c>
    </row>
    <row r="54" spans="1:16" s="69" customFormat="1" x14ac:dyDescent="0.3">
      <c r="A54" s="70">
        <f>A53+1</f>
        <v>35</v>
      </c>
      <c r="B54" s="105" t="s">
        <v>27</v>
      </c>
      <c r="C54" s="75" t="s">
        <v>381</v>
      </c>
      <c r="D54" s="72" t="s">
        <v>382</v>
      </c>
      <c r="E54" s="76">
        <v>1</v>
      </c>
      <c r="F54" s="73">
        <v>0</v>
      </c>
      <c r="G54" s="73">
        <v>0</v>
      </c>
      <c r="H54" s="73">
        <f t="shared" si="26"/>
        <v>0</v>
      </c>
      <c r="I54" s="73">
        <v>0</v>
      </c>
      <c r="J54" s="73">
        <v>0</v>
      </c>
      <c r="K54" s="74">
        <f t="shared" si="19"/>
        <v>0</v>
      </c>
      <c r="L54" s="73">
        <f t="shared" si="20"/>
        <v>0</v>
      </c>
      <c r="M54" s="73">
        <f t="shared" si="21"/>
        <v>0</v>
      </c>
      <c r="N54" s="73">
        <f t="shared" si="22"/>
        <v>0</v>
      </c>
      <c r="O54" s="73">
        <f t="shared" si="23"/>
        <v>0</v>
      </c>
      <c r="P54" s="74">
        <f t="shared" si="24"/>
        <v>0</v>
      </c>
    </row>
    <row r="55" spans="1:16" s="69" customFormat="1" x14ac:dyDescent="0.3">
      <c r="A55" s="70">
        <f t="shared" ref="A55:A58" si="27">A54+1</f>
        <v>36</v>
      </c>
      <c r="B55" s="105" t="s">
        <v>27</v>
      </c>
      <c r="C55" s="75" t="s">
        <v>383</v>
      </c>
      <c r="D55" s="72" t="s">
        <v>382</v>
      </c>
      <c r="E55" s="76">
        <v>1</v>
      </c>
      <c r="F55" s="73">
        <v>0</v>
      </c>
      <c r="G55" s="73">
        <v>0</v>
      </c>
      <c r="H55" s="73">
        <f t="shared" si="26"/>
        <v>0</v>
      </c>
      <c r="I55" s="73">
        <v>0</v>
      </c>
      <c r="J55" s="73">
        <v>0</v>
      </c>
      <c r="K55" s="74">
        <f t="shared" si="19"/>
        <v>0</v>
      </c>
      <c r="L55" s="73">
        <f t="shared" si="20"/>
        <v>0</v>
      </c>
      <c r="M55" s="73">
        <f t="shared" si="21"/>
        <v>0</v>
      </c>
      <c r="N55" s="73">
        <f t="shared" si="22"/>
        <v>0</v>
      </c>
      <c r="O55" s="73">
        <f t="shared" si="23"/>
        <v>0</v>
      </c>
      <c r="P55" s="74">
        <f t="shared" si="24"/>
        <v>0</v>
      </c>
    </row>
    <row r="56" spans="1:16" s="69" customFormat="1" ht="26.4" x14ac:dyDescent="0.3">
      <c r="A56" s="70">
        <f t="shared" si="27"/>
        <v>37</v>
      </c>
      <c r="B56" s="105" t="s">
        <v>27</v>
      </c>
      <c r="C56" s="75" t="s">
        <v>399</v>
      </c>
      <c r="D56" s="72" t="s">
        <v>382</v>
      </c>
      <c r="E56" s="76">
        <v>1</v>
      </c>
      <c r="F56" s="73">
        <v>0</v>
      </c>
      <c r="G56" s="73">
        <v>0</v>
      </c>
      <c r="H56" s="73">
        <f t="shared" si="18"/>
        <v>0</v>
      </c>
      <c r="I56" s="73">
        <v>0</v>
      </c>
      <c r="J56" s="73">
        <v>0</v>
      </c>
      <c r="K56" s="74">
        <f t="shared" si="19"/>
        <v>0</v>
      </c>
      <c r="L56" s="73">
        <f t="shared" si="20"/>
        <v>0</v>
      </c>
      <c r="M56" s="73">
        <f t="shared" si="21"/>
        <v>0</v>
      </c>
      <c r="N56" s="73">
        <f t="shared" si="22"/>
        <v>0</v>
      </c>
      <c r="O56" s="73">
        <f t="shared" si="23"/>
        <v>0</v>
      </c>
      <c r="P56" s="74">
        <f t="shared" si="24"/>
        <v>0</v>
      </c>
    </row>
    <row r="57" spans="1:16" s="69" customFormat="1" ht="26.4" x14ac:dyDescent="0.3">
      <c r="A57" s="70">
        <f t="shared" si="27"/>
        <v>38</v>
      </c>
      <c r="B57" s="105" t="s">
        <v>27</v>
      </c>
      <c r="C57" s="75" t="s">
        <v>413</v>
      </c>
      <c r="D57" s="72" t="s">
        <v>382</v>
      </c>
      <c r="E57" s="76">
        <v>1</v>
      </c>
      <c r="F57" s="73">
        <v>0</v>
      </c>
      <c r="G57" s="73">
        <v>0</v>
      </c>
      <c r="H57" s="73">
        <f t="shared" si="18"/>
        <v>0</v>
      </c>
      <c r="I57" s="73">
        <v>0</v>
      </c>
      <c r="J57" s="73">
        <v>0</v>
      </c>
      <c r="K57" s="74">
        <f t="shared" si="19"/>
        <v>0</v>
      </c>
      <c r="L57" s="73">
        <f t="shared" si="20"/>
        <v>0</v>
      </c>
      <c r="M57" s="73">
        <f t="shared" si="21"/>
        <v>0</v>
      </c>
      <c r="N57" s="73">
        <f t="shared" si="22"/>
        <v>0</v>
      </c>
      <c r="O57" s="73">
        <f t="shared" si="23"/>
        <v>0</v>
      </c>
      <c r="P57" s="74">
        <f t="shared" si="24"/>
        <v>0</v>
      </c>
    </row>
    <row r="58" spans="1:16" s="69" customFormat="1" ht="39.6" x14ac:dyDescent="0.3">
      <c r="A58" s="70">
        <f t="shared" si="27"/>
        <v>39</v>
      </c>
      <c r="B58" s="105" t="s">
        <v>27</v>
      </c>
      <c r="C58" s="75" t="s">
        <v>414</v>
      </c>
      <c r="D58" s="72" t="s">
        <v>382</v>
      </c>
      <c r="E58" s="76">
        <v>1</v>
      </c>
      <c r="F58" s="73">
        <v>0</v>
      </c>
      <c r="G58" s="73">
        <v>0</v>
      </c>
      <c r="H58" s="73">
        <f t="shared" si="18"/>
        <v>0</v>
      </c>
      <c r="I58" s="73">
        <v>0</v>
      </c>
      <c r="J58" s="73">
        <v>0</v>
      </c>
      <c r="K58" s="74">
        <f t="shared" si="19"/>
        <v>0</v>
      </c>
      <c r="L58" s="73">
        <f t="shared" si="20"/>
        <v>0</v>
      </c>
      <c r="M58" s="73">
        <f t="shared" si="21"/>
        <v>0</v>
      </c>
      <c r="N58" s="73">
        <f t="shared" si="22"/>
        <v>0</v>
      </c>
      <c r="O58" s="73">
        <f t="shared" si="23"/>
        <v>0</v>
      </c>
      <c r="P58" s="74">
        <f t="shared" si="24"/>
        <v>0</v>
      </c>
    </row>
    <row r="59" spans="1:16" s="69" customFormat="1" x14ac:dyDescent="0.3">
      <c r="A59" s="63"/>
      <c r="B59" s="105"/>
      <c r="C59" s="65" t="s">
        <v>347</v>
      </c>
      <c r="D59" s="66"/>
      <c r="E59" s="76"/>
      <c r="F59" s="64"/>
      <c r="G59" s="64"/>
      <c r="H59" s="64"/>
      <c r="I59" s="64"/>
      <c r="J59" s="64"/>
      <c r="K59" s="68"/>
      <c r="L59" s="64"/>
      <c r="M59" s="64"/>
      <c r="N59" s="64"/>
      <c r="O59" s="64"/>
      <c r="P59" s="68"/>
    </row>
    <row r="60" spans="1:16" s="69" customFormat="1" x14ac:dyDescent="0.3">
      <c r="A60" s="70">
        <f>A58+1</f>
        <v>40</v>
      </c>
      <c r="B60" s="105" t="s">
        <v>27</v>
      </c>
      <c r="C60" s="75" t="s">
        <v>415</v>
      </c>
      <c r="D60" s="72" t="s">
        <v>24</v>
      </c>
      <c r="E60" s="76">
        <v>148</v>
      </c>
      <c r="F60" s="73">
        <v>0</v>
      </c>
      <c r="G60" s="73">
        <v>0</v>
      </c>
      <c r="H60" s="73">
        <f t="shared" ref="H60:H124" si="28">ROUND(F60*G60,2)</f>
        <v>0</v>
      </c>
      <c r="I60" s="73">
        <v>0</v>
      </c>
      <c r="J60" s="73">
        <v>0</v>
      </c>
      <c r="K60" s="74">
        <f t="shared" ref="K60:K109" si="29">SUM(H60:J60)</f>
        <v>0</v>
      </c>
      <c r="L60" s="73">
        <f t="shared" ref="L60:L123" si="30">ROUND(F60*E60,2)</f>
        <v>0</v>
      </c>
      <c r="M60" s="73">
        <f t="shared" ref="M60:M123" si="31">ROUND(H60*E60,2)</f>
        <v>0</v>
      </c>
      <c r="N60" s="73">
        <f t="shared" ref="N60:N123" si="32">ROUND(I60*E60,2)</f>
        <v>0</v>
      </c>
      <c r="O60" s="73">
        <f t="shared" ref="O60:O123" si="33">ROUND(J60*E60,2)</f>
        <v>0</v>
      </c>
      <c r="P60" s="74">
        <f t="shared" ref="P60:P123" si="34">SUM(M60:O60)</f>
        <v>0</v>
      </c>
    </row>
    <row r="61" spans="1:16" s="69" customFormat="1" x14ac:dyDescent="0.3">
      <c r="A61" s="70">
        <f>A60+1</f>
        <v>41</v>
      </c>
      <c r="B61" s="105" t="s">
        <v>27</v>
      </c>
      <c r="C61" s="75" t="s">
        <v>416</v>
      </c>
      <c r="D61" s="72" t="s">
        <v>24</v>
      </c>
      <c r="E61" s="76">
        <v>55</v>
      </c>
      <c r="F61" s="73">
        <v>0</v>
      </c>
      <c r="G61" s="73">
        <v>0</v>
      </c>
      <c r="H61" s="73">
        <f t="shared" si="28"/>
        <v>0</v>
      </c>
      <c r="I61" s="73">
        <v>0</v>
      </c>
      <c r="J61" s="73">
        <v>0</v>
      </c>
      <c r="K61" s="74">
        <f t="shared" si="29"/>
        <v>0</v>
      </c>
      <c r="L61" s="73">
        <f t="shared" si="30"/>
        <v>0</v>
      </c>
      <c r="M61" s="73">
        <f t="shared" si="31"/>
        <v>0</v>
      </c>
      <c r="N61" s="73">
        <f t="shared" si="32"/>
        <v>0</v>
      </c>
      <c r="O61" s="73">
        <f t="shared" si="33"/>
        <v>0</v>
      </c>
      <c r="P61" s="74">
        <f t="shared" si="34"/>
        <v>0</v>
      </c>
    </row>
    <row r="62" spans="1:16" s="69" customFormat="1" x14ac:dyDescent="0.3">
      <c r="A62" s="70">
        <f t="shared" ref="A62:A65" si="35">A61+1</f>
        <v>42</v>
      </c>
      <c r="B62" s="105" t="s">
        <v>27</v>
      </c>
      <c r="C62" s="75" t="s">
        <v>405</v>
      </c>
      <c r="D62" s="72" t="s">
        <v>49</v>
      </c>
      <c r="E62" s="76">
        <v>20</v>
      </c>
      <c r="F62" s="73">
        <v>0</v>
      </c>
      <c r="G62" s="73">
        <v>0</v>
      </c>
      <c r="H62" s="73">
        <f t="shared" si="28"/>
        <v>0</v>
      </c>
      <c r="I62" s="73">
        <v>0</v>
      </c>
      <c r="J62" s="73">
        <v>0</v>
      </c>
      <c r="K62" s="74">
        <f t="shared" si="29"/>
        <v>0</v>
      </c>
      <c r="L62" s="73">
        <f t="shared" si="30"/>
        <v>0</v>
      </c>
      <c r="M62" s="73">
        <f t="shared" si="31"/>
        <v>0</v>
      </c>
      <c r="N62" s="73">
        <f t="shared" si="32"/>
        <v>0</v>
      </c>
      <c r="O62" s="73">
        <f t="shared" si="33"/>
        <v>0</v>
      </c>
      <c r="P62" s="74">
        <f t="shared" si="34"/>
        <v>0</v>
      </c>
    </row>
    <row r="63" spans="1:16" s="69" customFormat="1" x14ac:dyDescent="0.3">
      <c r="A63" s="70">
        <f t="shared" si="35"/>
        <v>43</v>
      </c>
      <c r="B63" s="105" t="s">
        <v>27</v>
      </c>
      <c r="C63" s="75" t="s">
        <v>417</v>
      </c>
      <c r="D63" s="72" t="s">
        <v>49</v>
      </c>
      <c r="E63" s="76">
        <v>2</v>
      </c>
      <c r="F63" s="73">
        <v>0</v>
      </c>
      <c r="G63" s="73">
        <v>0</v>
      </c>
      <c r="H63" s="73">
        <f t="shared" si="28"/>
        <v>0</v>
      </c>
      <c r="I63" s="73">
        <v>0</v>
      </c>
      <c r="J63" s="73">
        <v>0</v>
      </c>
      <c r="K63" s="74">
        <f t="shared" si="29"/>
        <v>0</v>
      </c>
      <c r="L63" s="73">
        <f t="shared" si="30"/>
        <v>0</v>
      </c>
      <c r="M63" s="73">
        <f t="shared" si="31"/>
        <v>0</v>
      </c>
      <c r="N63" s="73">
        <f t="shared" si="32"/>
        <v>0</v>
      </c>
      <c r="O63" s="73">
        <f t="shared" si="33"/>
        <v>0</v>
      </c>
      <c r="P63" s="74">
        <f t="shared" si="34"/>
        <v>0</v>
      </c>
    </row>
    <row r="64" spans="1:16" s="69" customFormat="1" x14ac:dyDescent="0.3">
      <c r="A64" s="70">
        <f t="shared" si="35"/>
        <v>44</v>
      </c>
      <c r="B64" s="105" t="s">
        <v>27</v>
      </c>
      <c r="C64" s="75" t="s">
        <v>418</v>
      </c>
      <c r="D64" s="72" t="s">
        <v>24</v>
      </c>
      <c r="E64" s="76">
        <v>203</v>
      </c>
      <c r="F64" s="73">
        <v>0</v>
      </c>
      <c r="G64" s="73">
        <v>0</v>
      </c>
      <c r="H64" s="73">
        <f t="shared" si="28"/>
        <v>0</v>
      </c>
      <c r="I64" s="73">
        <v>0</v>
      </c>
      <c r="J64" s="73">
        <v>0</v>
      </c>
      <c r="K64" s="74">
        <f t="shared" si="29"/>
        <v>0</v>
      </c>
      <c r="L64" s="73">
        <f t="shared" si="30"/>
        <v>0</v>
      </c>
      <c r="M64" s="73">
        <f t="shared" si="31"/>
        <v>0</v>
      </c>
      <c r="N64" s="73">
        <f t="shared" si="32"/>
        <v>0</v>
      </c>
      <c r="O64" s="73">
        <f t="shared" si="33"/>
        <v>0</v>
      </c>
      <c r="P64" s="74">
        <f t="shared" si="34"/>
        <v>0</v>
      </c>
    </row>
    <row r="65" spans="1:16" s="69" customFormat="1" x14ac:dyDescent="0.3">
      <c r="A65" s="70">
        <f t="shared" si="35"/>
        <v>45</v>
      </c>
      <c r="B65" s="105" t="s">
        <v>27</v>
      </c>
      <c r="C65" s="75" t="s">
        <v>419</v>
      </c>
      <c r="D65" s="72" t="s">
        <v>84</v>
      </c>
      <c r="E65" s="76">
        <v>7</v>
      </c>
      <c r="F65" s="73">
        <v>0</v>
      </c>
      <c r="G65" s="73">
        <v>12</v>
      </c>
      <c r="H65" s="73">
        <f t="shared" si="28"/>
        <v>0</v>
      </c>
      <c r="I65" s="73">
        <v>0</v>
      </c>
      <c r="J65" s="73">
        <v>0</v>
      </c>
      <c r="K65" s="74">
        <f t="shared" si="29"/>
        <v>0</v>
      </c>
      <c r="L65" s="73">
        <f t="shared" si="30"/>
        <v>0</v>
      </c>
      <c r="M65" s="73">
        <f t="shared" si="31"/>
        <v>0</v>
      </c>
      <c r="N65" s="73">
        <f t="shared" si="32"/>
        <v>0</v>
      </c>
      <c r="O65" s="73">
        <f t="shared" si="33"/>
        <v>0</v>
      </c>
      <c r="P65" s="74">
        <f t="shared" si="34"/>
        <v>0</v>
      </c>
    </row>
    <row r="66" spans="1:16" s="69" customFormat="1" x14ac:dyDescent="0.3">
      <c r="A66" s="63"/>
      <c r="B66" s="105"/>
      <c r="C66" s="65" t="s">
        <v>420</v>
      </c>
      <c r="D66" s="66"/>
      <c r="E66" s="76"/>
      <c r="F66" s="64"/>
      <c r="G66" s="64"/>
      <c r="H66" s="64"/>
      <c r="I66" s="64"/>
      <c r="J66" s="64"/>
      <c r="K66" s="68"/>
      <c r="L66" s="64"/>
      <c r="M66" s="64"/>
      <c r="N66" s="64"/>
      <c r="O66" s="64"/>
      <c r="P66" s="68"/>
    </row>
    <row r="67" spans="1:16" s="69" customFormat="1" x14ac:dyDescent="0.3">
      <c r="A67" s="63"/>
      <c r="B67" s="105"/>
      <c r="C67" s="65" t="s">
        <v>340</v>
      </c>
      <c r="D67" s="66"/>
      <c r="E67" s="76"/>
      <c r="F67" s="64"/>
      <c r="G67" s="64"/>
      <c r="H67" s="64"/>
      <c r="I67" s="64"/>
      <c r="J67" s="64"/>
      <c r="K67" s="68"/>
      <c r="L67" s="64"/>
      <c r="M67" s="64"/>
      <c r="N67" s="64"/>
      <c r="O67" s="64"/>
      <c r="P67" s="68"/>
    </row>
    <row r="68" spans="1:16" s="69" customFormat="1" x14ac:dyDescent="0.3">
      <c r="A68" s="70">
        <f>A65+1</f>
        <v>46</v>
      </c>
      <c r="B68" s="105" t="s">
        <v>27</v>
      </c>
      <c r="C68" s="71" t="s">
        <v>421</v>
      </c>
      <c r="D68" s="72" t="s">
        <v>49</v>
      </c>
      <c r="E68" s="76">
        <v>5</v>
      </c>
      <c r="F68" s="73">
        <v>0</v>
      </c>
      <c r="G68" s="73">
        <v>0</v>
      </c>
      <c r="H68" s="73">
        <f t="shared" ref="H68:H78" si="36">ROUND(F68*G68,2)</f>
        <v>0</v>
      </c>
      <c r="I68" s="73">
        <v>0</v>
      </c>
      <c r="J68" s="73">
        <v>0</v>
      </c>
      <c r="K68" s="74">
        <f t="shared" ref="K68:K78" si="37">SUM(H68:J68)</f>
        <v>0</v>
      </c>
      <c r="L68" s="73">
        <f t="shared" ref="L68:L78" si="38">ROUND(F68*E68,2)</f>
        <v>0</v>
      </c>
      <c r="M68" s="73">
        <f t="shared" ref="M68:M78" si="39">ROUND(H68*E68,2)</f>
        <v>0</v>
      </c>
      <c r="N68" s="73">
        <f t="shared" ref="N68:N78" si="40">ROUND(I68*E68,2)</f>
        <v>0</v>
      </c>
      <c r="O68" s="73">
        <f t="shared" ref="O68:O78" si="41">ROUND(J68*E68,2)</f>
        <v>0</v>
      </c>
      <c r="P68" s="74">
        <f t="shared" ref="P68:P78" si="42">SUM(M68:O68)</f>
        <v>0</v>
      </c>
    </row>
    <row r="69" spans="1:16" s="69" customFormat="1" x14ac:dyDescent="0.3">
      <c r="A69" s="70">
        <f t="shared" ref="A69:A73" si="43">A68+1</f>
        <v>47</v>
      </c>
      <c r="B69" s="105" t="s">
        <v>27</v>
      </c>
      <c r="C69" s="71" t="s">
        <v>422</v>
      </c>
      <c r="D69" s="72" t="s">
        <v>49</v>
      </c>
      <c r="E69" s="76">
        <v>5</v>
      </c>
      <c r="F69" s="73">
        <v>0</v>
      </c>
      <c r="G69" s="73">
        <v>0</v>
      </c>
      <c r="H69" s="73">
        <f t="shared" si="36"/>
        <v>0</v>
      </c>
      <c r="I69" s="73">
        <v>0</v>
      </c>
      <c r="J69" s="73">
        <v>0</v>
      </c>
      <c r="K69" s="74">
        <f t="shared" si="37"/>
        <v>0</v>
      </c>
      <c r="L69" s="73">
        <f t="shared" si="38"/>
        <v>0</v>
      </c>
      <c r="M69" s="73">
        <f t="shared" si="39"/>
        <v>0</v>
      </c>
      <c r="N69" s="73">
        <f t="shared" si="40"/>
        <v>0</v>
      </c>
      <c r="O69" s="73">
        <f t="shared" si="41"/>
        <v>0</v>
      </c>
      <c r="P69" s="74">
        <f t="shared" si="42"/>
        <v>0</v>
      </c>
    </row>
    <row r="70" spans="1:16" s="69" customFormat="1" x14ac:dyDescent="0.3">
      <c r="A70" s="70">
        <f t="shared" si="43"/>
        <v>48</v>
      </c>
      <c r="B70" s="105" t="s">
        <v>27</v>
      </c>
      <c r="C70" s="71" t="s">
        <v>423</v>
      </c>
      <c r="D70" s="72" t="s">
        <v>49</v>
      </c>
      <c r="E70" s="76">
        <v>4</v>
      </c>
      <c r="F70" s="73">
        <v>0</v>
      </c>
      <c r="G70" s="73">
        <v>0</v>
      </c>
      <c r="H70" s="73">
        <f t="shared" si="36"/>
        <v>0</v>
      </c>
      <c r="I70" s="73">
        <v>0</v>
      </c>
      <c r="J70" s="73">
        <v>0</v>
      </c>
      <c r="K70" s="74">
        <f t="shared" si="37"/>
        <v>0</v>
      </c>
      <c r="L70" s="73">
        <f t="shared" si="38"/>
        <v>0</v>
      </c>
      <c r="M70" s="73">
        <f t="shared" si="39"/>
        <v>0</v>
      </c>
      <c r="N70" s="73">
        <f t="shared" si="40"/>
        <v>0</v>
      </c>
      <c r="O70" s="73">
        <f t="shared" si="41"/>
        <v>0</v>
      </c>
      <c r="P70" s="74">
        <f t="shared" si="42"/>
        <v>0</v>
      </c>
    </row>
    <row r="71" spans="1:16" s="69" customFormat="1" x14ac:dyDescent="0.3">
      <c r="A71" s="70">
        <f t="shared" si="43"/>
        <v>49</v>
      </c>
      <c r="B71" s="105" t="s">
        <v>27</v>
      </c>
      <c r="C71" s="71" t="s">
        <v>424</v>
      </c>
      <c r="D71" s="72" t="s">
        <v>24</v>
      </c>
      <c r="E71" s="76">
        <v>124</v>
      </c>
      <c r="F71" s="73">
        <v>0</v>
      </c>
      <c r="G71" s="73">
        <v>0</v>
      </c>
      <c r="H71" s="73">
        <f t="shared" si="36"/>
        <v>0</v>
      </c>
      <c r="I71" s="73">
        <v>0</v>
      </c>
      <c r="J71" s="73">
        <v>0</v>
      </c>
      <c r="K71" s="74">
        <f t="shared" si="37"/>
        <v>0</v>
      </c>
      <c r="L71" s="73">
        <f t="shared" si="38"/>
        <v>0</v>
      </c>
      <c r="M71" s="73">
        <f t="shared" si="39"/>
        <v>0</v>
      </c>
      <c r="N71" s="73">
        <f t="shared" si="40"/>
        <v>0</v>
      </c>
      <c r="O71" s="73">
        <f t="shared" si="41"/>
        <v>0</v>
      </c>
      <c r="P71" s="74">
        <f t="shared" si="42"/>
        <v>0</v>
      </c>
    </row>
    <row r="72" spans="1:16" s="69" customFormat="1" x14ac:dyDescent="0.3">
      <c r="A72" s="70">
        <f t="shared" si="43"/>
        <v>50</v>
      </c>
      <c r="B72" s="105" t="s">
        <v>27</v>
      </c>
      <c r="C72" s="71" t="s">
        <v>425</v>
      </c>
      <c r="D72" s="72" t="s">
        <v>49</v>
      </c>
      <c r="E72" s="76">
        <v>1</v>
      </c>
      <c r="F72" s="73">
        <v>0</v>
      </c>
      <c r="G72" s="73">
        <v>0</v>
      </c>
      <c r="H72" s="73">
        <f t="shared" si="36"/>
        <v>0</v>
      </c>
      <c r="I72" s="73">
        <v>0</v>
      </c>
      <c r="J72" s="73">
        <v>0</v>
      </c>
      <c r="K72" s="74">
        <f t="shared" si="37"/>
        <v>0</v>
      </c>
      <c r="L72" s="73">
        <f t="shared" si="38"/>
        <v>0</v>
      </c>
      <c r="M72" s="73">
        <f t="shared" si="39"/>
        <v>0</v>
      </c>
      <c r="N72" s="73">
        <f t="shared" si="40"/>
        <v>0</v>
      </c>
      <c r="O72" s="73">
        <f t="shared" si="41"/>
        <v>0</v>
      </c>
      <c r="P72" s="74">
        <f t="shared" si="42"/>
        <v>0</v>
      </c>
    </row>
    <row r="73" spans="1:16" s="69" customFormat="1" x14ac:dyDescent="0.3">
      <c r="A73" s="70">
        <f t="shared" si="43"/>
        <v>51</v>
      </c>
      <c r="B73" s="105" t="s">
        <v>27</v>
      </c>
      <c r="C73" s="71" t="s">
        <v>426</v>
      </c>
      <c r="D73" s="72" t="s">
        <v>24</v>
      </c>
      <c r="E73" s="76">
        <v>135</v>
      </c>
      <c r="F73" s="73">
        <v>0</v>
      </c>
      <c r="G73" s="73">
        <v>0</v>
      </c>
      <c r="H73" s="73">
        <f t="shared" si="36"/>
        <v>0</v>
      </c>
      <c r="I73" s="73">
        <v>0</v>
      </c>
      <c r="J73" s="73">
        <v>0</v>
      </c>
      <c r="K73" s="74">
        <f t="shared" si="37"/>
        <v>0</v>
      </c>
      <c r="L73" s="73">
        <f t="shared" si="38"/>
        <v>0</v>
      </c>
      <c r="M73" s="73">
        <f t="shared" si="39"/>
        <v>0</v>
      </c>
      <c r="N73" s="73">
        <f t="shared" si="40"/>
        <v>0</v>
      </c>
      <c r="O73" s="73">
        <f t="shared" si="41"/>
        <v>0</v>
      </c>
      <c r="P73" s="74">
        <f t="shared" si="42"/>
        <v>0</v>
      </c>
    </row>
    <row r="74" spans="1:16" s="69" customFormat="1" x14ac:dyDescent="0.3">
      <c r="A74" s="70">
        <f>A73+1</f>
        <v>52</v>
      </c>
      <c r="B74" s="105" t="s">
        <v>27</v>
      </c>
      <c r="C74" s="75" t="s">
        <v>397</v>
      </c>
      <c r="D74" s="72" t="s">
        <v>382</v>
      </c>
      <c r="E74" s="76">
        <v>1</v>
      </c>
      <c r="F74" s="73">
        <v>0</v>
      </c>
      <c r="G74" s="73">
        <v>0</v>
      </c>
      <c r="H74" s="73">
        <f t="shared" si="36"/>
        <v>0</v>
      </c>
      <c r="I74" s="73">
        <v>0</v>
      </c>
      <c r="J74" s="73">
        <v>0</v>
      </c>
      <c r="K74" s="74">
        <f t="shared" si="37"/>
        <v>0</v>
      </c>
      <c r="L74" s="73">
        <f t="shared" si="38"/>
        <v>0</v>
      </c>
      <c r="M74" s="73">
        <f t="shared" si="39"/>
        <v>0</v>
      </c>
      <c r="N74" s="73">
        <f t="shared" si="40"/>
        <v>0</v>
      </c>
      <c r="O74" s="73">
        <f t="shared" si="41"/>
        <v>0</v>
      </c>
      <c r="P74" s="74">
        <f t="shared" si="42"/>
        <v>0</v>
      </c>
    </row>
    <row r="75" spans="1:16" s="69" customFormat="1" x14ac:dyDescent="0.3">
      <c r="A75" s="70">
        <f>A74+1</f>
        <v>53</v>
      </c>
      <c r="B75" s="105" t="s">
        <v>27</v>
      </c>
      <c r="C75" s="75" t="s">
        <v>388</v>
      </c>
      <c r="D75" s="72" t="s">
        <v>24</v>
      </c>
      <c r="E75" s="76">
        <v>95</v>
      </c>
      <c r="F75" s="73">
        <v>0</v>
      </c>
      <c r="G75" s="73">
        <v>0</v>
      </c>
      <c r="H75" s="73">
        <f t="shared" si="36"/>
        <v>0</v>
      </c>
      <c r="I75" s="73">
        <v>0</v>
      </c>
      <c r="J75" s="73">
        <v>0</v>
      </c>
      <c r="K75" s="74">
        <f t="shared" si="37"/>
        <v>0</v>
      </c>
      <c r="L75" s="73">
        <f t="shared" si="38"/>
        <v>0</v>
      </c>
      <c r="M75" s="73">
        <f t="shared" si="39"/>
        <v>0</v>
      </c>
      <c r="N75" s="73">
        <f t="shared" si="40"/>
        <v>0</v>
      </c>
      <c r="O75" s="73">
        <f t="shared" si="41"/>
        <v>0</v>
      </c>
      <c r="P75" s="74">
        <f t="shared" si="42"/>
        <v>0</v>
      </c>
    </row>
    <row r="76" spans="1:16" s="69" customFormat="1" x14ac:dyDescent="0.3">
      <c r="A76" s="70">
        <f>A75+1</f>
        <v>54</v>
      </c>
      <c r="B76" s="105" t="s">
        <v>27</v>
      </c>
      <c r="C76" s="75" t="s">
        <v>389</v>
      </c>
      <c r="D76" s="72" t="s">
        <v>24</v>
      </c>
      <c r="E76" s="76">
        <v>95</v>
      </c>
      <c r="F76" s="73">
        <v>0</v>
      </c>
      <c r="G76" s="73">
        <v>0</v>
      </c>
      <c r="H76" s="73">
        <f t="shared" si="36"/>
        <v>0</v>
      </c>
      <c r="I76" s="73">
        <v>0</v>
      </c>
      <c r="J76" s="73">
        <v>0</v>
      </c>
      <c r="K76" s="74">
        <f t="shared" si="37"/>
        <v>0</v>
      </c>
      <c r="L76" s="73">
        <f t="shared" si="38"/>
        <v>0</v>
      </c>
      <c r="M76" s="73">
        <f t="shared" si="39"/>
        <v>0</v>
      </c>
      <c r="N76" s="73">
        <f t="shared" si="40"/>
        <v>0</v>
      </c>
      <c r="O76" s="73">
        <f t="shared" si="41"/>
        <v>0</v>
      </c>
      <c r="P76" s="74">
        <f t="shared" si="42"/>
        <v>0</v>
      </c>
    </row>
    <row r="77" spans="1:16" s="69" customFormat="1" x14ac:dyDescent="0.3">
      <c r="A77" s="70">
        <f>A76+1</f>
        <v>55</v>
      </c>
      <c r="B77" s="105" t="s">
        <v>27</v>
      </c>
      <c r="C77" s="75" t="s">
        <v>378</v>
      </c>
      <c r="D77" s="72" t="s">
        <v>24</v>
      </c>
      <c r="E77" s="76">
        <v>95</v>
      </c>
      <c r="F77" s="73">
        <v>0</v>
      </c>
      <c r="G77" s="73">
        <v>0</v>
      </c>
      <c r="H77" s="73">
        <f t="shared" si="36"/>
        <v>0</v>
      </c>
      <c r="I77" s="73">
        <v>0</v>
      </c>
      <c r="J77" s="73">
        <v>0</v>
      </c>
      <c r="K77" s="74">
        <f t="shared" si="37"/>
        <v>0</v>
      </c>
      <c r="L77" s="73">
        <f t="shared" si="38"/>
        <v>0</v>
      </c>
      <c r="M77" s="73">
        <f t="shared" si="39"/>
        <v>0</v>
      </c>
      <c r="N77" s="73">
        <f t="shared" si="40"/>
        <v>0</v>
      </c>
      <c r="O77" s="73">
        <f t="shared" si="41"/>
        <v>0</v>
      </c>
      <c r="P77" s="74">
        <f t="shared" si="42"/>
        <v>0</v>
      </c>
    </row>
    <row r="78" spans="1:16" s="69" customFormat="1" x14ac:dyDescent="0.3">
      <c r="A78" s="70">
        <f>A77+1</f>
        <v>56</v>
      </c>
      <c r="B78" s="105" t="s">
        <v>27</v>
      </c>
      <c r="C78" s="75" t="s">
        <v>398</v>
      </c>
      <c r="D78" s="72" t="s">
        <v>382</v>
      </c>
      <c r="E78" s="76">
        <v>1</v>
      </c>
      <c r="F78" s="73">
        <v>0</v>
      </c>
      <c r="G78" s="73">
        <v>0</v>
      </c>
      <c r="H78" s="73">
        <f t="shared" si="36"/>
        <v>0</v>
      </c>
      <c r="I78" s="73">
        <v>0</v>
      </c>
      <c r="J78" s="73">
        <v>0</v>
      </c>
      <c r="K78" s="74">
        <f t="shared" si="37"/>
        <v>0</v>
      </c>
      <c r="L78" s="73">
        <f t="shared" si="38"/>
        <v>0</v>
      </c>
      <c r="M78" s="73">
        <f t="shared" si="39"/>
        <v>0</v>
      </c>
      <c r="N78" s="73">
        <f t="shared" si="40"/>
        <v>0</v>
      </c>
      <c r="O78" s="73">
        <f t="shared" si="41"/>
        <v>0</v>
      </c>
      <c r="P78" s="74">
        <f t="shared" si="42"/>
        <v>0</v>
      </c>
    </row>
    <row r="79" spans="1:16" s="69" customFormat="1" x14ac:dyDescent="0.3">
      <c r="A79" s="63"/>
      <c r="B79" s="105"/>
      <c r="C79" s="65" t="s">
        <v>347</v>
      </c>
      <c r="D79" s="66"/>
      <c r="E79" s="76"/>
      <c r="F79" s="64"/>
      <c r="G79" s="64"/>
      <c r="H79" s="64"/>
      <c r="I79" s="64"/>
      <c r="J79" s="64"/>
      <c r="K79" s="68"/>
      <c r="L79" s="64"/>
      <c r="M79" s="64"/>
      <c r="N79" s="64"/>
      <c r="O79" s="64"/>
      <c r="P79" s="68"/>
    </row>
    <row r="80" spans="1:16" s="69" customFormat="1" x14ac:dyDescent="0.3">
      <c r="A80" s="70">
        <f>A78+1</f>
        <v>57</v>
      </c>
      <c r="B80" s="105" t="s">
        <v>27</v>
      </c>
      <c r="C80" s="75" t="s">
        <v>427</v>
      </c>
      <c r="D80" s="72" t="s">
        <v>24</v>
      </c>
      <c r="E80" s="76">
        <v>130</v>
      </c>
      <c r="F80" s="73">
        <v>0</v>
      </c>
      <c r="G80" s="73">
        <v>0</v>
      </c>
      <c r="H80" s="73">
        <f t="shared" ref="H80:H90" si="44">ROUND(F80*G80,2)</f>
        <v>0</v>
      </c>
      <c r="I80" s="73">
        <v>0</v>
      </c>
      <c r="J80" s="73">
        <v>0</v>
      </c>
      <c r="K80" s="74">
        <f t="shared" ref="K80:K88" si="45">SUM(H80:J80)</f>
        <v>0</v>
      </c>
      <c r="L80" s="73">
        <f t="shared" ref="L80:L89" si="46">ROUND(F80*E80,2)</f>
        <v>0</v>
      </c>
      <c r="M80" s="73">
        <f t="shared" ref="M80:M89" si="47">ROUND(H80*E80,2)</f>
        <v>0</v>
      </c>
      <c r="N80" s="73">
        <f t="shared" ref="N80:N89" si="48">ROUND(I80*E80,2)</f>
        <v>0</v>
      </c>
      <c r="O80" s="73">
        <f t="shared" ref="O80:O89" si="49">ROUND(J80*E80,2)</f>
        <v>0</v>
      </c>
      <c r="P80" s="74">
        <f t="shared" ref="P80:P89" si="50">SUM(M80:O80)</f>
        <v>0</v>
      </c>
    </row>
    <row r="81" spans="1:16" s="69" customFormat="1" x14ac:dyDescent="0.3">
      <c r="A81" s="70">
        <f>A80+1</f>
        <v>58</v>
      </c>
      <c r="B81" s="105" t="s">
        <v>27</v>
      </c>
      <c r="C81" s="75" t="s">
        <v>428</v>
      </c>
      <c r="D81" s="72" t="s">
        <v>24</v>
      </c>
      <c r="E81" s="76">
        <v>5</v>
      </c>
      <c r="F81" s="73">
        <v>0</v>
      </c>
      <c r="G81" s="73">
        <v>0</v>
      </c>
      <c r="H81" s="73">
        <f t="shared" si="44"/>
        <v>0</v>
      </c>
      <c r="I81" s="73">
        <v>0</v>
      </c>
      <c r="J81" s="73">
        <v>0</v>
      </c>
      <c r="K81" s="74">
        <f t="shared" si="45"/>
        <v>0</v>
      </c>
      <c r="L81" s="73">
        <f t="shared" si="46"/>
        <v>0</v>
      </c>
      <c r="M81" s="73">
        <f t="shared" si="47"/>
        <v>0</v>
      </c>
      <c r="N81" s="73">
        <f t="shared" si="48"/>
        <v>0</v>
      </c>
      <c r="O81" s="73">
        <f t="shared" si="49"/>
        <v>0</v>
      </c>
      <c r="P81" s="74">
        <f t="shared" si="50"/>
        <v>0</v>
      </c>
    </row>
    <row r="82" spans="1:16" s="69" customFormat="1" x14ac:dyDescent="0.3">
      <c r="A82" s="70">
        <f t="shared" ref="A82:A86" si="51">A81+1</f>
        <v>59</v>
      </c>
      <c r="B82" s="105" t="s">
        <v>27</v>
      </c>
      <c r="C82" s="75" t="s">
        <v>429</v>
      </c>
      <c r="D82" s="72" t="s">
        <v>49</v>
      </c>
      <c r="E82" s="76">
        <v>12</v>
      </c>
      <c r="F82" s="73">
        <v>0</v>
      </c>
      <c r="G82" s="73">
        <v>0</v>
      </c>
      <c r="H82" s="73">
        <f t="shared" si="44"/>
        <v>0</v>
      </c>
      <c r="I82" s="73">
        <v>0</v>
      </c>
      <c r="J82" s="73">
        <v>0</v>
      </c>
      <c r="K82" s="74">
        <f t="shared" si="45"/>
        <v>0</v>
      </c>
      <c r="L82" s="73">
        <f t="shared" si="46"/>
        <v>0</v>
      </c>
      <c r="M82" s="73">
        <f t="shared" si="47"/>
        <v>0</v>
      </c>
      <c r="N82" s="73">
        <f t="shared" si="48"/>
        <v>0</v>
      </c>
      <c r="O82" s="73">
        <f t="shared" si="49"/>
        <v>0</v>
      </c>
      <c r="P82" s="74">
        <f t="shared" si="50"/>
        <v>0</v>
      </c>
    </row>
    <row r="83" spans="1:16" s="69" customFormat="1" x14ac:dyDescent="0.3">
      <c r="A83" s="70">
        <f t="shared" si="51"/>
        <v>60</v>
      </c>
      <c r="B83" s="105" t="s">
        <v>27</v>
      </c>
      <c r="C83" s="75" t="s">
        <v>430</v>
      </c>
      <c r="D83" s="72" t="s">
        <v>49</v>
      </c>
      <c r="E83" s="76">
        <v>2</v>
      </c>
      <c r="F83" s="73">
        <v>0</v>
      </c>
      <c r="G83" s="73">
        <v>0</v>
      </c>
      <c r="H83" s="73">
        <f t="shared" si="44"/>
        <v>0</v>
      </c>
      <c r="I83" s="73">
        <v>0</v>
      </c>
      <c r="J83" s="73">
        <v>0</v>
      </c>
      <c r="K83" s="74">
        <f t="shared" si="45"/>
        <v>0</v>
      </c>
      <c r="L83" s="73">
        <f t="shared" si="46"/>
        <v>0</v>
      </c>
      <c r="M83" s="73">
        <f t="shared" si="47"/>
        <v>0</v>
      </c>
      <c r="N83" s="73">
        <f t="shared" si="48"/>
        <v>0</v>
      </c>
      <c r="O83" s="73">
        <f t="shared" si="49"/>
        <v>0</v>
      </c>
      <c r="P83" s="74">
        <f t="shared" si="50"/>
        <v>0</v>
      </c>
    </row>
    <row r="84" spans="1:16" s="69" customFormat="1" x14ac:dyDescent="0.3">
      <c r="A84" s="70">
        <f t="shared" si="51"/>
        <v>61</v>
      </c>
      <c r="B84" s="105" t="s">
        <v>27</v>
      </c>
      <c r="C84" s="75" t="s">
        <v>431</v>
      </c>
      <c r="D84" s="72" t="s">
        <v>49</v>
      </c>
      <c r="E84" s="76">
        <v>3</v>
      </c>
      <c r="F84" s="73">
        <v>0</v>
      </c>
      <c r="G84" s="73">
        <v>0</v>
      </c>
      <c r="H84" s="73">
        <f t="shared" si="44"/>
        <v>0</v>
      </c>
      <c r="I84" s="73">
        <v>0</v>
      </c>
      <c r="J84" s="73">
        <v>0</v>
      </c>
      <c r="K84" s="74">
        <f t="shared" si="45"/>
        <v>0</v>
      </c>
      <c r="L84" s="73">
        <f t="shared" si="46"/>
        <v>0</v>
      </c>
      <c r="M84" s="73">
        <f t="shared" si="47"/>
        <v>0</v>
      </c>
      <c r="N84" s="73">
        <f t="shared" si="48"/>
        <v>0</v>
      </c>
      <c r="O84" s="73">
        <f t="shared" si="49"/>
        <v>0</v>
      </c>
      <c r="P84" s="74">
        <f t="shared" si="50"/>
        <v>0</v>
      </c>
    </row>
    <row r="85" spans="1:16" s="69" customFormat="1" x14ac:dyDescent="0.3">
      <c r="A85" s="70">
        <f t="shared" si="51"/>
        <v>62</v>
      </c>
      <c r="B85" s="105" t="s">
        <v>27</v>
      </c>
      <c r="C85" s="75" t="s">
        <v>432</v>
      </c>
      <c r="D85" s="72" t="s">
        <v>49</v>
      </c>
      <c r="E85" s="76">
        <v>5</v>
      </c>
      <c r="F85" s="73">
        <v>0</v>
      </c>
      <c r="G85" s="73">
        <v>0</v>
      </c>
      <c r="H85" s="73">
        <f t="shared" si="44"/>
        <v>0</v>
      </c>
      <c r="I85" s="73">
        <v>0</v>
      </c>
      <c r="J85" s="73">
        <v>0</v>
      </c>
      <c r="K85" s="74">
        <f t="shared" si="45"/>
        <v>0</v>
      </c>
      <c r="L85" s="73">
        <f t="shared" si="46"/>
        <v>0</v>
      </c>
      <c r="M85" s="73">
        <f t="shared" si="47"/>
        <v>0</v>
      </c>
      <c r="N85" s="73">
        <f t="shared" si="48"/>
        <v>0</v>
      </c>
      <c r="O85" s="73">
        <f t="shared" si="49"/>
        <v>0</v>
      </c>
      <c r="P85" s="74">
        <f t="shared" si="50"/>
        <v>0</v>
      </c>
    </row>
    <row r="86" spans="1:16" s="69" customFormat="1" x14ac:dyDescent="0.3">
      <c r="A86" s="70">
        <f t="shared" si="51"/>
        <v>63</v>
      </c>
      <c r="B86" s="105" t="s">
        <v>27</v>
      </c>
      <c r="C86" s="75" t="s">
        <v>433</v>
      </c>
      <c r="D86" s="72" t="s">
        <v>49</v>
      </c>
      <c r="E86" s="76">
        <v>4</v>
      </c>
      <c r="F86" s="73">
        <v>0</v>
      </c>
      <c r="G86" s="73">
        <v>0</v>
      </c>
      <c r="H86" s="73">
        <f t="shared" si="44"/>
        <v>0</v>
      </c>
      <c r="I86" s="73">
        <v>0</v>
      </c>
      <c r="J86" s="73">
        <v>0</v>
      </c>
      <c r="K86" s="74">
        <f t="shared" si="45"/>
        <v>0</v>
      </c>
      <c r="L86" s="73">
        <f t="shared" si="46"/>
        <v>0</v>
      </c>
      <c r="M86" s="73">
        <f t="shared" si="47"/>
        <v>0</v>
      </c>
      <c r="N86" s="73">
        <f t="shared" si="48"/>
        <v>0</v>
      </c>
      <c r="O86" s="73">
        <f t="shared" si="49"/>
        <v>0</v>
      </c>
      <c r="P86" s="74">
        <f t="shared" si="50"/>
        <v>0</v>
      </c>
    </row>
    <row r="87" spans="1:16" s="69" customFormat="1" ht="26.4" x14ac:dyDescent="0.3">
      <c r="A87" s="70">
        <f>A86+1</f>
        <v>64</v>
      </c>
      <c r="B87" s="105" t="s">
        <v>27</v>
      </c>
      <c r="C87" s="75" t="s">
        <v>434</v>
      </c>
      <c r="D87" s="72" t="s">
        <v>49</v>
      </c>
      <c r="E87" s="76">
        <v>1</v>
      </c>
      <c r="F87" s="73">
        <v>0</v>
      </c>
      <c r="G87" s="73">
        <v>0</v>
      </c>
      <c r="H87" s="73">
        <f t="shared" si="44"/>
        <v>0</v>
      </c>
      <c r="I87" s="73">
        <v>0</v>
      </c>
      <c r="J87" s="73">
        <v>0</v>
      </c>
      <c r="K87" s="74">
        <f t="shared" si="45"/>
        <v>0</v>
      </c>
      <c r="L87" s="73">
        <f t="shared" si="46"/>
        <v>0</v>
      </c>
      <c r="M87" s="73">
        <f t="shared" si="47"/>
        <v>0</v>
      </c>
      <c r="N87" s="73">
        <f t="shared" si="48"/>
        <v>0</v>
      </c>
      <c r="O87" s="73">
        <f t="shared" si="49"/>
        <v>0</v>
      </c>
      <c r="P87" s="74">
        <f t="shared" si="50"/>
        <v>0</v>
      </c>
    </row>
    <row r="88" spans="1:16" s="69" customFormat="1" x14ac:dyDescent="0.3">
      <c r="A88" s="70">
        <f>A87+1</f>
        <v>65</v>
      </c>
      <c r="B88" s="105" t="s">
        <v>27</v>
      </c>
      <c r="C88" s="75" t="s">
        <v>435</v>
      </c>
      <c r="D88" s="72" t="s">
        <v>24</v>
      </c>
      <c r="E88" s="76">
        <v>105</v>
      </c>
      <c r="F88" s="73">
        <v>0</v>
      </c>
      <c r="G88" s="73">
        <v>0</v>
      </c>
      <c r="H88" s="73">
        <f t="shared" si="44"/>
        <v>0</v>
      </c>
      <c r="I88" s="73">
        <v>0</v>
      </c>
      <c r="J88" s="73">
        <v>0</v>
      </c>
      <c r="K88" s="74">
        <f t="shared" si="45"/>
        <v>0</v>
      </c>
      <c r="L88" s="73">
        <f t="shared" si="46"/>
        <v>0</v>
      </c>
      <c r="M88" s="73">
        <f t="shared" si="47"/>
        <v>0</v>
      </c>
      <c r="N88" s="73">
        <f t="shared" si="48"/>
        <v>0</v>
      </c>
      <c r="O88" s="73">
        <f t="shared" si="49"/>
        <v>0</v>
      </c>
      <c r="P88" s="74">
        <f t="shared" si="50"/>
        <v>0</v>
      </c>
    </row>
    <row r="89" spans="1:16" s="69" customFormat="1" x14ac:dyDescent="0.3">
      <c r="A89" s="70">
        <f t="shared" ref="A89:A91" si="52">A88+1</f>
        <v>66</v>
      </c>
      <c r="B89" s="105" t="s">
        <v>27</v>
      </c>
      <c r="C89" s="75" t="s">
        <v>436</v>
      </c>
      <c r="D89" s="72" t="s">
        <v>24</v>
      </c>
      <c r="E89" s="76">
        <v>19</v>
      </c>
      <c r="F89" s="73">
        <v>0</v>
      </c>
      <c r="G89" s="73">
        <v>0</v>
      </c>
      <c r="H89" s="73">
        <f t="shared" si="44"/>
        <v>0</v>
      </c>
      <c r="I89" s="73">
        <v>0</v>
      </c>
      <c r="J89" s="73">
        <v>0</v>
      </c>
      <c r="K89" s="74">
        <f t="shared" ref="K89" si="53">SUM(H89:J89)</f>
        <v>0</v>
      </c>
      <c r="L89" s="73">
        <f t="shared" si="46"/>
        <v>0</v>
      </c>
      <c r="M89" s="73">
        <f t="shared" si="47"/>
        <v>0</v>
      </c>
      <c r="N89" s="73">
        <f t="shared" si="48"/>
        <v>0</v>
      </c>
      <c r="O89" s="73">
        <f t="shared" si="49"/>
        <v>0</v>
      </c>
      <c r="P89" s="74">
        <f t="shared" si="50"/>
        <v>0</v>
      </c>
    </row>
    <row r="90" spans="1:16" s="69" customFormat="1" ht="26.4" x14ac:dyDescent="0.3">
      <c r="A90" s="70">
        <f t="shared" si="52"/>
        <v>67</v>
      </c>
      <c r="B90" s="105" t="s">
        <v>27</v>
      </c>
      <c r="C90" s="75" t="s">
        <v>437</v>
      </c>
      <c r="D90" s="72" t="s">
        <v>24</v>
      </c>
      <c r="E90" s="76">
        <v>100</v>
      </c>
      <c r="F90" s="73">
        <v>0</v>
      </c>
      <c r="G90" s="73">
        <v>0</v>
      </c>
      <c r="H90" s="73">
        <f t="shared" si="44"/>
        <v>0</v>
      </c>
      <c r="I90" s="73">
        <v>0</v>
      </c>
      <c r="J90" s="73">
        <v>0</v>
      </c>
      <c r="K90" s="74">
        <f t="shared" si="29"/>
        <v>0</v>
      </c>
      <c r="L90" s="73">
        <f t="shared" si="30"/>
        <v>0</v>
      </c>
      <c r="M90" s="73">
        <f t="shared" si="31"/>
        <v>0</v>
      </c>
      <c r="N90" s="73">
        <f t="shared" si="32"/>
        <v>0</v>
      </c>
      <c r="O90" s="73">
        <f t="shared" si="33"/>
        <v>0</v>
      </c>
      <c r="P90" s="74">
        <f t="shared" si="34"/>
        <v>0</v>
      </c>
    </row>
    <row r="91" spans="1:16" s="69" customFormat="1" x14ac:dyDescent="0.3">
      <c r="A91" s="70">
        <f t="shared" si="52"/>
        <v>68</v>
      </c>
      <c r="B91" s="105" t="s">
        <v>27</v>
      </c>
      <c r="C91" s="75" t="s">
        <v>438</v>
      </c>
      <c r="D91" s="72" t="s">
        <v>84</v>
      </c>
      <c r="E91" s="76">
        <v>4</v>
      </c>
      <c r="F91" s="73">
        <v>0</v>
      </c>
      <c r="G91" s="73">
        <v>0</v>
      </c>
      <c r="H91" s="73">
        <f t="shared" si="28"/>
        <v>0</v>
      </c>
      <c r="I91" s="73">
        <v>0</v>
      </c>
      <c r="J91" s="73">
        <v>0</v>
      </c>
      <c r="K91" s="74">
        <f t="shared" si="29"/>
        <v>0</v>
      </c>
      <c r="L91" s="73">
        <f t="shared" si="30"/>
        <v>0</v>
      </c>
      <c r="M91" s="73">
        <f t="shared" si="31"/>
        <v>0</v>
      </c>
      <c r="N91" s="73">
        <f t="shared" si="32"/>
        <v>0</v>
      </c>
      <c r="O91" s="73">
        <f t="shared" si="33"/>
        <v>0</v>
      </c>
      <c r="P91" s="74">
        <f t="shared" si="34"/>
        <v>0</v>
      </c>
    </row>
    <row r="92" spans="1:16" s="69" customFormat="1" x14ac:dyDescent="0.3">
      <c r="A92" s="63"/>
      <c r="B92" s="105"/>
      <c r="C92" s="65" t="s">
        <v>439</v>
      </c>
      <c r="D92" s="66"/>
      <c r="E92" s="76"/>
      <c r="F92" s="64"/>
      <c r="G92" s="64"/>
      <c r="H92" s="64"/>
      <c r="I92" s="64"/>
      <c r="J92" s="64"/>
      <c r="K92" s="68"/>
      <c r="L92" s="64"/>
      <c r="M92" s="64"/>
      <c r="N92" s="64"/>
      <c r="O92" s="64"/>
      <c r="P92" s="68"/>
    </row>
    <row r="93" spans="1:16" s="69" customFormat="1" x14ac:dyDescent="0.3">
      <c r="A93" s="63"/>
      <c r="B93" s="105"/>
      <c r="C93" s="65" t="s">
        <v>340</v>
      </c>
      <c r="D93" s="66"/>
      <c r="E93" s="76"/>
      <c r="F93" s="64"/>
      <c r="G93" s="64"/>
      <c r="H93" s="64"/>
      <c r="I93" s="64"/>
      <c r="J93" s="64"/>
      <c r="K93" s="68"/>
      <c r="L93" s="64"/>
      <c r="M93" s="64"/>
      <c r="N93" s="64"/>
      <c r="O93" s="64"/>
      <c r="P93" s="68"/>
    </row>
    <row r="94" spans="1:16" s="69" customFormat="1" x14ac:dyDescent="0.3">
      <c r="A94" s="70">
        <f>A91+1</f>
        <v>69</v>
      </c>
      <c r="B94" s="105" t="s">
        <v>27</v>
      </c>
      <c r="C94" s="71" t="s">
        <v>440</v>
      </c>
      <c r="D94" s="72" t="s">
        <v>49</v>
      </c>
      <c r="E94" s="76">
        <v>1</v>
      </c>
      <c r="F94" s="73">
        <v>0</v>
      </c>
      <c r="G94" s="73">
        <v>0</v>
      </c>
      <c r="H94" s="73">
        <f t="shared" ref="H94:H108" si="54">ROUND(F94*G94,2)</f>
        <v>0</v>
      </c>
      <c r="I94" s="73">
        <v>0</v>
      </c>
      <c r="J94" s="73">
        <v>0</v>
      </c>
      <c r="K94" s="74">
        <f t="shared" ref="K94:K99" si="55">SUM(H94:J94)</f>
        <v>0</v>
      </c>
      <c r="L94" s="73">
        <f t="shared" ref="L94:L108" si="56">ROUND(F94*E94,2)</f>
        <v>0</v>
      </c>
      <c r="M94" s="73">
        <f t="shared" ref="M94:M108" si="57">ROUND(H94*E94,2)</f>
        <v>0</v>
      </c>
      <c r="N94" s="73">
        <f t="shared" ref="N94:N108" si="58">ROUND(I94*E94,2)</f>
        <v>0</v>
      </c>
      <c r="O94" s="73">
        <f t="shared" ref="O94:O108" si="59">ROUND(J94*E94,2)</f>
        <v>0</v>
      </c>
      <c r="P94" s="74">
        <f t="shared" ref="P94:P108" si="60">SUM(M94:O94)</f>
        <v>0</v>
      </c>
    </row>
    <row r="95" spans="1:16" s="69" customFormat="1" x14ac:dyDescent="0.3">
      <c r="A95" s="70">
        <f t="shared" ref="A95:A117" si="61">A94+1</f>
        <v>70</v>
      </c>
      <c r="B95" s="105" t="s">
        <v>27</v>
      </c>
      <c r="C95" s="71" t="s">
        <v>441</v>
      </c>
      <c r="D95" s="72" t="s">
        <v>49</v>
      </c>
      <c r="E95" s="76">
        <v>1</v>
      </c>
      <c r="F95" s="73">
        <v>0</v>
      </c>
      <c r="G95" s="73">
        <v>0</v>
      </c>
      <c r="H95" s="73">
        <f t="shared" si="54"/>
        <v>0</v>
      </c>
      <c r="I95" s="73">
        <v>0</v>
      </c>
      <c r="J95" s="73">
        <v>0</v>
      </c>
      <c r="K95" s="74">
        <f t="shared" si="55"/>
        <v>0</v>
      </c>
      <c r="L95" s="73">
        <f t="shared" si="56"/>
        <v>0</v>
      </c>
      <c r="M95" s="73">
        <f t="shared" si="57"/>
        <v>0</v>
      </c>
      <c r="N95" s="73">
        <f t="shared" si="58"/>
        <v>0</v>
      </c>
      <c r="O95" s="73">
        <f t="shared" si="59"/>
        <v>0</v>
      </c>
      <c r="P95" s="74">
        <f t="shared" si="60"/>
        <v>0</v>
      </c>
    </row>
    <row r="96" spans="1:16" s="69" customFormat="1" x14ac:dyDescent="0.3">
      <c r="A96" s="70">
        <f t="shared" si="61"/>
        <v>71</v>
      </c>
      <c r="B96" s="105" t="s">
        <v>27</v>
      </c>
      <c r="C96" s="71" t="s">
        <v>442</v>
      </c>
      <c r="D96" s="72" t="s">
        <v>49</v>
      </c>
      <c r="E96" s="76">
        <v>6</v>
      </c>
      <c r="F96" s="73">
        <v>0</v>
      </c>
      <c r="G96" s="73">
        <v>0</v>
      </c>
      <c r="H96" s="73">
        <f t="shared" si="54"/>
        <v>0</v>
      </c>
      <c r="I96" s="73">
        <v>0</v>
      </c>
      <c r="J96" s="73">
        <v>0</v>
      </c>
      <c r="K96" s="74">
        <f t="shared" si="55"/>
        <v>0</v>
      </c>
      <c r="L96" s="73">
        <f t="shared" si="56"/>
        <v>0</v>
      </c>
      <c r="M96" s="73">
        <f t="shared" si="57"/>
        <v>0</v>
      </c>
      <c r="N96" s="73">
        <f t="shared" si="58"/>
        <v>0</v>
      </c>
      <c r="O96" s="73">
        <f t="shared" si="59"/>
        <v>0</v>
      </c>
      <c r="P96" s="74">
        <f t="shared" si="60"/>
        <v>0</v>
      </c>
    </row>
    <row r="97" spans="1:16" s="69" customFormat="1" x14ac:dyDescent="0.3">
      <c r="A97" s="70">
        <f t="shared" si="61"/>
        <v>72</v>
      </c>
      <c r="B97" s="105" t="s">
        <v>27</v>
      </c>
      <c r="C97" s="71" t="s">
        <v>443</v>
      </c>
      <c r="D97" s="72" t="s">
        <v>49</v>
      </c>
      <c r="E97" s="76">
        <v>6</v>
      </c>
      <c r="F97" s="73">
        <v>0</v>
      </c>
      <c r="G97" s="73">
        <v>0</v>
      </c>
      <c r="H97" s="73">
        <f t="shared" si="54"/>
        <v>0</v>
      </c>
      <c r="I97" s="73">
        <v>0</v>
      </c>
      <c r="J97" s="73">
        <v>0</v>
      </c>
      <c r="K97" s="74">
        <f t="shared" si="55"/>
        <v>0</v>
      </c>
      <c r="L97" s="73">
        <f t="shared" si="56"/>
        <v>0</v>
      </c>
      <c r="M97" s="73">
        <f t="shared" si="57"/>
        <v>0</v>
      </c>
      <c r="N97" s="73">
        <f t="shared" si="58"/>
        <v>0</v>
      </c>
      <c r="O97" s="73">
        <f t="shared" si="59"/>
        <v>0</v>
      </c>
      <c r="P97" s="74">
        <f t="shared" si="60"/>
        <v>0</v>
      </c>
    </row>
    <row r="98" spans="1:16" s="69" customFormat="1" x14ac:dyDescent="0.3">
      <c r="A98" s="70">
        <f t="shared" si="61"/>
        <v>73</v>
      </c>
      <c r="B98" s="105" t="s">
        <v>27</v>
      </c>
      <c r="C98" s="71" t="s">
        <v>444</v>
      </c>
      <c r="D98" s="72" t="s">
        <v>49</v>
      </c>
      <c r="E98" s="76">
        <v>7</v>
      </c>
      <c r="F98" s="73">
        <v>0</v>
      </c>
      <c r="G98" s="73">
        <v>0</v>
      </c>
      <c r="H98" s="73">
        <f t="shared" si="54"/>
        <v>0</v>
      </c>
      <c r="I98" s="73">
        <v>0</v>
      </c>
      <c r="J98" s="73">
        <v>0</v>
      </c>
      <c r="K98" s="74">
        <f t="shared" si="55"/>
        <v>0</v>
      </c>
      <c r="L98" s="73">
        <f t="shared" si="56"/>
        <v>0</v>
      </c>
      <c r="M98" s="73">
        <f t="shared" si="57"/>
        <v>0</v>
      </c>
      <c r="N98" s="73">
        <f t="shared" si="58"/>
        <v>0</v>
      </c>
      <c r="O98" s="73">
        <f t="shared" si="59"/>
        <v>0</v>
      </c>
      <c r="P98" s="74">
        <f t="shared" si="60"/>
        <v>0</v>
      </c>
    </row>
    <row r="99" spans="1:16" s="69" customFormat="1" x14ac:dyDescent="0.3">
      <c r="A99" s="70">
        <f t="shared" si="61"/>
        <v>74</v>
      </c>
      <c r="B99" s="105" t="s">
        <v>27</v>
      </c>
      <c r="C99" s="71" t="s">
        <v>445</v>
      </c>
      <c r="D99" s="72" t="s">
        <v>49</v>
      </c>
      <c r="E99" s="76">
        <v>1</v>
      </c>
      <c r="F99" s="73">
        <v>0</v>
      </c>
      <c r="G99" s="73">
        <v>0</v>
      </c>
      <c r="H99" s="73">
        <f t="shared" si="54"/>
        <v>0</v>
      </c>
      <c r="I99" s="73">
        <v>0</v>
      </c>
      <c r="J99" s="73">
        <v>0</v>
      </c>
      <c r="K99" s="74">
        <f t="shared" si="55"/>
        <v>0</v>
      </c>
      <c r="L99" s="73">
        <f t="shared" si="56"/>
        <v>0</v>
      </c>
      <c r="M99" s="73">
        <f t="shared" si="57"/>
        <v>0</v>
      </c>
      <c r="N99" s="73">
        <f t="shared" si="58"/>
        <v>0</v>
      </c>
      <c r="O99" s="73">
        <f t="shared" si="59"/>
        <v>0</v>
      </c>
      <c r="P99" s="74">
        <f t="shared" si="60"/>
        <v>0</v>
      </c>
    </row>
    <row r="100" spans="1:16" s="69" customFormat="1" x14ac:dyDescent="0.3">
      <c r="A100" s="70">
        <f t="shared" si="61"/>
        <v>75</v>
      </c>
      <c r="B100" s="105" t="s">
        <v>27</v>
      </c>
      <c r="C100" s="75" t="s">
        <v>446</v>
      </c>
      <c r="D100" s="72" t="s">
        <v>49</v>
      </c>
      <c r="E100" s="76">
        <v>10</v>
      </c>
      <c r="F100" s="73">
        <v>0</v>
      </c>
      <c r="G100" s="73">
        <v>0</v>
      </c>
      <c r="H100" s="73">
        <f t="shared" si="54"/>
        <v>0</v>
      </c>
      <c r="I100" s="73">
        <v>0</v>
      </c>
      <c r="J100" s="73">
        <v>0</v>
      </c>
      <c r="K100" s="74">
        <f t="shared" ref="K100:K108" si="62">SUM(H100:J100)</f>
        <v>0</v>
      </c>
      <c r="L100" s="73">
        <f t="shared" si="56"/>
        <v>0</v>
      </c>
      <c r="M100" s="73">
        <f t="shared" si="57"/>
        <v>0</v>
      </c>
      <c r="N100" s="73">
        <f t="shared" si="58"/>
        <v>0</v>
      </c>
      <c r="O100" s="73">
        <f t="shared" si="59"/>
        <v>0</v>
      </c>
      <c r="P100" s="74">
        <f t="shared" si="60"/>
        <v>0</v>
      </c>
    </row>
    <row r="101" spans="1:16" s="69" customFormat="1" x14ac:dyDescent="0.3">
      <c r="A101" s="70">
        <f t="shared" si="61"/>
        <v>76</v>
      </c>
      <c r="B101" s="105" t="s">
        <v>27</v>
      </c>
      <c r="C101" s="75" t="s">
        <v>447</v>
      </c>
      <c r="D101" s="72" t="s">
        <v>49</v>
      </c>
      <c r="E101" s="76">
        <v>2</v>
      </c>
      <c r="F101" s="73">
        <v>0</v>
      </c>
      <c r="G101" s="73">
        <v>0</v>
      </c>
      <c r="H101" s="73">
        <f t="shared" si="54"/>
        <v>0</v>
      </c>
      <c r="I101" s="73">
        <v>0</v>
      </c>
      <c r="J101" s="73">
        <v>0</v>
      </c>
      <c r="K101" s="74">
        <f t="shared" si="62"/>
        <v>0</v>
      </c>
      <c r="L101" s="73">
        <f t="shared" si="56"/>
        <v>0</v>
      </c>
      <c r="M101" s="73">
        <f t="shared" si="57"/>
        <v>0</v>
      </c>
      <c r="N101" s="73">
        <f t="shared" si="58"/>
        <v>0</v>
      </c>
      <c r="O101" s="73">
        <f t="shared" si="59"/>
        <v>0</v>
      </c>
      <c r="P101" s="74">
        <f t="shared" si="60"/>
        <v>0</v>
      </c>
    </row>
    <row r="102" spans="1:16" s="69" customFormat="1" x14ac:dyDescent="0.3">
      <c r="A102" s="70">
        <f t="shared" si="61"/>
        <v>77</v>
      </c>
      <c r="B102" s="105" t="s">
        <v>27</v>
      </c>
      <c r="C102" s="75" t="s">
        <v>448</v>
      </c>
      <c r="D102" s="72" t="s">
        <v>49</v>
      </c>
      <c r="E102" s="76">
        <v>2</v>
      </c>
      <c r="F102" s="73">
        <v>0</v>
      </c>
      <c r="G102" s="73">
        <v>0</v>
      </c>
      <c r="H102" s="73">
        <f t="shared" si="54"/>
        <v>0</v>
      </c>
      <c r="I102" s="73">
        <v>0</v>
      </c>
      <c r="J102" s="73">
        <v>0</v>
      </c>
      <c r="K102" s="74">
        <f t="shared" si="62"/>
        <v>0</v>
      </c>
      <c r="L102" s="73">
        <f t="shared" si="56"/>
        <v>0</v>
      </c>
      <c r="M102" s="73">
        <f t="shared" si="57"/>
        <v>0</v>
      </c>
      <c r="N102" s="73">
        <f t="shared" si="58"/>
        <v>0</v>
      </c>
      <c r="O102" s="73">
        <f t="shared" si="59"/>
        <v>0</v>
      </c>
      <c r="P102" s="74">
        <f t="shared" si="60"/>
        <v>0</v>
      </c>
    </row>
    <row r="103" spans="1:16" s="69" customFormat="1" x14ac:dyDescent="0.3">
      <c r="A103" s="70">
        <f t="shared" si="61"/>
        <v>78</v>
      </c>
      <c r="B103" s="105" t="s">
        <v>27</v>
      </c>
      <c r="C103" s="75" t="s">
        <v>449</v>
      </c>
      <c r="D103" s="72" t="s">
        <v>49</v>
      </c>
      <c r="E103" s="76">
        <v>3</v>
      </c>
      <c r="F103" s="73">
        <v>0</v>
      </c>
      <c r="G103" s="73">
        <v>0</v>
      </c>
      <c r="H103" s="73">
        <f t="shared" si="54"/>
        <v>0</v>
      </c>
      <c r="I103" s="73">
        <v>0</v>
      </c>
      <c r="J103" s="73">
        <v>0</v>
      </c>
      <c r="K103" s="74">
        <f t="shared" si="62"/>
        <v>0</v>
      </c>
      <c r="L103" s="73">
        <f t="shared" si="56"/>
        <v>0</v>
      </c>
      <c r="M103" s="73">
        <f t="shared" si="57"/>
        <v>0</v>
      </c>
      <c r="N103" s="73">
        <f t="shared" si="58"/>
        <v>0</v>
      </c>
      <c r="O103" s="73">
        <f t="shared" si="59"/>
        <v>0</v>
      </c>
      <c r="P103" s="74">
        <f t="shared" si="60"/>
        <v>0</v>
      </c>
    </row>
    <row r="104" spans="1:16" s="69" customFormat="1" x14ac:dyDescent="0.3">
      <c r="A104" s="70">
        <f t="shared" si="61"/>
        <v>79</v>
      </c>
      <c r="B104" s="105" t="s">
        <v>27</v>
      </c>
      <c r="C104" s="75" t="s">
        <v>450</v>
      </c>
      <c r="D104" s="72" t="s">
        <v>49</v>
      </c>
      <c r="E104" s="76">
        <v>1</v>
      </c>
      <c r="F104" s="73">
        <v>0</v>
      </c>
      <c r="G104" s="73">
        <v>0</v>
      </c>
      <c r="H104" s="73">
        <f t="shared" si="54"/>
        <v>0</v>
      </c>
      <c r="I104" s="73">
        <v>0</v>
      </c>
      <c r="J104" s="73">
        <v>0</v>
      </c>
      <c r="K104" s="74">
        <f t="shared" si="62"/>
        <v>0</v>
      </c>
      <c r="L104" s="73">
        <f t="shared" si="56"/>
        <v>0</v>
      </c>
      <c r="M104" s="73">
        <f t="shared" si="57"/>
        <v>0</v>
      </c>
      <c r="N104" s="73">
        <f t="shared" si="58"/>
        <v>0</v>
      </c>
      <c r="O104" s="73">
        <f t="shared" si="59"/>
        <v>0</v>
      </c>
      <c r="P104" s="74">
        <f t="shared" si="60"/>
        <v>0</v>
      </c>
    </row>
    <row r="105" spans="1:16" s="69" customFormat="1" x14ac:dyDescent="0.3">
      <c r="A105" s="70">
        <f t="shared" si="61"/>
        <v>80</v>
      </c>
      <c r="B105" s="105" t="s">
        <v>27</v>
      </c>
      <c r="C105" s="75" t="s">
        <v>451</v>
      </c>
      <c r="D105" s="72" t="s">
        <v>49</v>
      </c>
      <c r="E105" s="76">
        <v>2</v>
      </c>
      <c r="F105" s="73">
        <v>0</v>
      </c>
      <c r="G105" s="73">
        <v>0</v>
      </c>
      <c r="H105" s="73">
        <f t="shared" si="54"/>
        <v>0</v>
      </c>
      <c r="I105" s="73">
        <v>0</v>
      </c>
      <c r="J105" s="73">
        <v>0</v>
      </c>
      <c r="K105" s="74">
        <f t="shared" si="62"/>
        <v>0</v>
      </c>
      <c r="L105" s="73">
        <f t="shared" si="56"/>
        <v>0</v>
      </c>
      <c r="M105" s="73">
        <f t="shared" si="57"/>
        <v>0</v>
      </c>
      <c r="N105" s="73">
        <f t="shared" si="58"/>
        <v>0</v>
      </c>
      <c r="O105" s="73">
        <f t="shared" si="59"/>
        <v>0</v>
      </c>
      <c r="P105" s="74">
        <f t="shared" si="60"/>
        <v>0</v>
      </c>
    </row>
    <row r="106" spans="1:16" s="69" customFormat="1" x14ac:dyDescent="0.3">
      <c r="A106" s="70">
        <f t="shared" si="61"/>
        <v>81</v>
      </c>
      <c r="B106" s="105" t="s">
        <v>27</v>
      </c>
      <c r="C106" s="75" t="s">
        <v>452</v>
      </c>
      <c r="D106" s="72" t="s">
        <v>49</v>
      </c>
      <c r="E106" s="76">
        <v>6</v>
      </c>
      <c r="F106" s="73">
        <v>0</v>
      </c>
      <c r="G106" s="73">
        <v>0</v>
      </c>
      <c r="H106" s="73">
        <f t="shared" si="54"/>
        <v>0</v>
      </c>
      <c r="I106" s="73">
        <v>0</v>
      </c>
      <c r="J106" s="73">
        <v>0</v>
      </c>
      <c r="K106" s="74">
        <f t="shared" si="62"/>
        <v>0</v>
      </c>
      <c r="L106" s="73">
        <f t="shared" si="56"/>
        <v>0</v>
      </c>
      <c r="M106" s="73">
        <f t="shared" si="57"/>
        <v>0</v>
      </c>
      <c r="N106" s="73">
        <f t="shared" si="58"/>
        <v>0</v>
      </c>
      <c r="O106" s="73">
        <f t="shared" si="59"/>
        <v>0</v>
      </c>
      <c r="P106" s="74">
        <f t="shared" si="60"/>
        <v>0</v>
      </c>
    </row>
    <row r="107" spans="1:16" s="69" customFormat="1" x14ac:dyDescent="0.3">
      <c r="A107" s="70">
        <f t="shared" si="61"/>
        <v>82</v>
      </c>
      <c r="B107" s="105" t="s">
        <v>27</v>
      </c>
      <c r="C107" s="75" t="s">
        <v>424</v>
      </c>
      <c r="D107" s="72" t="s">
        <v>24</v>
      </c>
      <c r="E107" s="76">
        <v>146</v>
      </c>
      <c r="F107" s="73">
        <v>0</v>
      </c>
      <c r="G107" s="73">
        <v>0</v>
      </c>
      <c r="H107" s="73">
        <f t="shared" si="54"/>
        <v>0</v>
      </c>
      <c r="I107" s="73">
        <v>0</v>
      </c>
      <c r="J107" s="73">
        <v>0</v>
      </c>
      <c r="K107" s="74">
        <f t="shared" si="62"/>
        <v>0</v>
      </c>
      <c r="L107" s="73">
        <f t="shared" si="56"/>
        <v>0</v>
      </c>
      <c r="M107" s="73">
        <f t="shared" si="57"/>
        <v>0</v>
      </c>
      <c r="N107" s="73">
        <f t="shared" si="58"/>
        <v>0</v>
      </c>
      <c r="O107" s="73">
        <f t="shared" si="59"/>
        <v>0</v>
      </c>
      <c r="P107" s="74">
        <f t="shared" si="60"/>
        <v>0</v>
      </c>
    </row>
    <row r="108" spans="1:16" s="69" customFormat="1" x14ac:dyDescent="0.3">
      <c r="A108" s="70">
        <f t="shared" si="61"/>
        <v>83</v>
      </c>
      <c r="B108" s="105" t="s">
        <v>27</v>
      </c>
      <c r="C108" s="75" t="s">
        <v>426</v>
      </c>
      <c r="D108" s="72" t="s">
        <v>24</v>
      </c>
      <c r="E108" s="76">
        <v>795</v>
      </c>
      <c r="F108" s="73">
        <v>0</v>
      </c>
      <c r="G108" s="73">
        <v>0</v>
      </c>
      <c r="H108" s="73">
        <f t="shared" si="54"/>
        <v>0</v>
      </c>
      <c r="I108" s="73">
        <v>0</v>
      </c>
      <c r="J108" s="73">
        <v>0</v>
      </c>
      <c r="K108" s="74">
        <f t="shared" si="62"/>
        <v>0</v>
      </c>
      <c r="L108" s="73">
        <f t="shared" si="56"/>
        <v>0</v>
      </c>
      <c r="M108" s="73">
        <f t="shared" si="57"/>
        <v>0</v>
      </c>
      <c r="N108" s="73">
        <f t="shared" si="58"/>
        <v>0</v>
      </c>
      <c r="O108" s="73">
        <f t="shared" si="59"/>
        <v>0</v>
      </c>
      <c r="P108" s="74">
        <f t="shared" si="60"/>
        <v>0</v>
      </c>
    </row>
    <row r="109" spans="1:16" s="69" customFormat="1" x14ac:dyDescent="0.3">
      <c r="A109" s="70">
        <f t="shared" si="61"/>
        <v>84</v>
      </c>
      <c r="B109" s="105" t="s">
        <v>27</v>
      </c>
      <c r="C109" s="75" t="s">
        <v>397</v>
      </c>
      <c r="D109" s="72" t="s">
        <v>382</v>
      </c>
      <c r="E109" s="76">
        <v>1</v>
      </c>
      <c r="F109" s="73">
        <v>0</v>
      </c>
      <c r="G109" s="73">
        <v>0</v>
      </c>
      <c r="H109" s="73">
        <f t="shared" si="28"/>
        <v>0</v>
      </c>
      <c r="I109" s="73">
        <v>0</v>
      </c>
      <c r="J109" s="73">
        <v>0</v>
      </c>
      <c r="K109" s="74">
        <f t="shared" si="29"/>
        <v>0</v>
      </c>
      <c r="L109" s="73">
        <f t="shared" si="30"/>
        <v>0</v>
      </c>
      <c r="M109" s="73">
        <f t="shared" si="31"/>
        <v>0</v>
      </c>
      <c r="N109" s="73">
        <f t="shared" si="32"/>
        <v>0</v>
      </c>
      <c r="O109" s="73">
        <f t="shared" si="33"/>
        <v>0</v>
      </c>
      <c r="P109" s="74">
        <f t="shared" si="34"/>
        <v>0</v>
      </c>
    </row>
    <row r="110" spans="1:16" s="69" customFormat="1" ht="26.4" x14ac:dyDescent="0.3">
      <c r="A110" s="70">
        <f t="shared" si="61"/>
        <v>85</v>
      </c>
      <c r="B110" s="105" t="s">
        <v>27</v>
      </c>
      <c r="C110" s="75" t="s">
        <v>453</v>
      </c>
      <c r="D110" s="72" t="s">
        <v>49</v>
      </c>
      <c r="E110" s="76">
        <v>1</v>
      </c>
      <c r="F110" s="73">
        <v>0</v>
      </c>
      <c r="G110" s="73">
        <v>0</v>
      </c>
      <c r="H110" s="73">
        <f t="shared" si="28"/>
        <v>0</v>
      </c>
      <c r="I110" s="73">
        <v>0</v>
      </c>
      <c r="J110" s="73">
        <v>0</v>
      </c>
      <c r="K110" s="74">
        <f t="shared" si="17"/>
        <v>0</v>
      </c>
      <c r="L110" s="73">
        <f t="shared" si="30"/>
        <v>0</v>
      </c>
      <c r="M110" s="73">
        <f t="shared" si="31"/>
        <v>0</v>
      </c>
      <c r="N110" s="73">
        <f t="shared" si="32"/>
        <v>0</v>
      </c>
      <c r="O110" s="73">
        <f t="shared" si="33"/>
        <v>0</v>
      </c>
      <c r="P110" s="74">
        <f t="shared" si="34"/>
        <v>0</v>
      </c>
    </row>
    <row r="111" spans="1:16" s="69" customFormat="1" x14ac:dyDescent="0.3">
      <c r="A111" s="70">
        <f t="shared" si="61"/>
        <v>86</v>
      </c>
      <c r="B111" s="105" t="s">
        <v>27</v>
      </c>
      <c r="C111" s="75" t="s">
        <v>388</v>
      </c>
      <c r="D111" s="72" t="s">
        <v>24</v>
      </c>
      <c r="E111" s="76">
        <v>105</v>
      </c>
      <c r="F111" s="73">
        <v>0</v>
      </c>
      <c r="G111" s="73">
        <v>0</v>
      </c>
      <c r="H111" s="73">
        <f t="shared" si="28"/>
        <v>0</v>
      </c>
      <c r="I111" s="73">
        <v>0</v>
      </c>
      <c r="J111" s="73">
        <v>0</v>
      </c>
      <c r="K111" s="74">
        <f t="shared" si="17"/>
        <v>0</v>
      </c>
      <c r="L111" s="73">
        <f t="shared" si="30"/>
        <v>0</v>
      </c>
      <c r="M111" s="73">
        <f t="shared" si="31"/>
        <v>0</v>
      </c>
      <c r="N111" s="73">
        <f t="shared" si="32"/>
        <v>0</v>
      </c>
      <c r="O111" s="73">
        <f t="shared" si="33"/>
        <v>0</v>
      </c>
      <c r="P111" s="74">
        <f t="shared" si="34"/>
        <v>0</v>
      </c>
    </row>
    <row r="112" spans="1:16" s="69" customFormat="1" x14ac:dyDescent="0.3">
      <c r="A112" s="70">
        <f t="shared" si="61"/>
        <v>87</v>
      </c>
      <c r="B112" s="105" t="s">
        <v>27</v>
      </c>
      <c r="C112" s="75" t="s">
        <v>389</v>
      </c>
      <c r="D112" s="72" t="s">
        <v>24</v>
      </c>
      <c r="E112" s="76">
        <v>105</v>
      </c>
      <c r="F112" s="73">
        <v>0</v>
      </c>
      <c r="G112" s="73">
        <v>0</v>
      </c>
      <c r="H112" s="73">
        <f t="shared" si="28"/>
        <v>0</v>
      </c>
      <c r="I112" s="73">
        <v>0</v>
      </c>
      <c r="J112" s="73">
        <v>0</v>
      </c>
      <c r="K112" s="74">
        <f t="shared" si="17"/>
        <v>0</v>
      </c>
      <c r="L112" s="73">
        <f t="shared" si="30"/>
        <v>0</v>
      </c>
      <c r="M112" s="73">
        <f t="shared" si="31"/>
        <v>0</v>
      </c>
      <c r="N112" s="73">
        <f t="shared" si="32"/>
        <v>0</v>
      </c>
      <c r="O112" s="73">
        <f t="shared" si="33"/>
        <v>0</v>
      </c>
      <c r="P112" s="74">
        <f t="shared" si="34"/>
        <v>0</v>
      </c>
    </row>
    <row r="113" spans="1:16" s="69" customFormat="1" x14ac:dyDescent="0.3">
      <c r="A113" s="70">
        <f t="shared" si="61"/>
        <v>88</v>
      </c>
      <c r="B113" s="105" t="s">
        <v>27</v>
      </c>
      <c r="C113" s="75" t="s">
        <v>454</v>
      </c>
      <c r="D113" s="72" t="s">
        <v>49</v>
      </c>
      <c r="E113" s="76">
        <v>10</v>
      </c>
      <c r="F113" s="73">
        <v>0</v>
      </c>
      <c r="G113" s="73">
        <v>0</v>
      </c>
      <c r="H113" s="73">
        <f t="shared" si="28"/>
        <v>0</v>
      </c>
      <c r="I113" s="73">
        <v>0</v>
      </c>
      <c r="J113" s="73">
        <v>0</v>
      </c>
      <c r="K113" s="74">
        <f t="shared" si="17"/>
        <v>0</v>
      </c>
      <c r="L113" s="73">
        <f t="shared" si="30"/>
        <v>0</v>
      </c>
      <c r="M113" s="73">
        <f t="shared" si="31"/>
        <v>0</v>
      </c>
      <c r="N113" s="73">
        <f t="shared" si="32"/>
        <v>0</v>
      </c>
      <c r="O113" s="73">
        <f t="shared" si="33"/>
        <v>0</v>
      </c>
      <c r="P113" s="74">
        <f t="shared" si="34"/>
        <v>0</v>
      </c>
    </row>
    <row r="114" spans="1:16" s="69" customFormat="1" x14ac:dyDescent="0.3">
      <c r="A114" s="70">
        <f t="shared" si="61"/>
        <v>89</v>
      </c>
      <c r="B114" s="105" t="s">
        <v>27</v>
      </c>
      <c r="C114" s="75" t="s">
        <v>455</v>
      </c>
      <c r="D114" s="72" t="s">
        <v>49</v>
      </c>
      <c r="E114" s="76">
        <v>4</v>
      </c>
      <c r="F114" s="73">
        <v>0</v>
      </c>
      <c r="G114" s="73">
        <v>0</v>
      </c>
      <c r="H114" s="73">
        <f t="shared" si="28"/>
        <v>0</v>
      </c>
      <c r="I114" s="73">
        <v>0</v>
      </c>
      <c r="J114" s="73">
        <v>0</v>
      </c>
      <c r="K114" s="74">
        <f t="shared" si="17"/>
        <v>0</v>
      </c>
      <c r="L114" s="73">
        <f t="shared" si="30"/>
        <v>0</v>
      </c>
      <c r="M114" s="73">
        <f t="shared" si="31"/>
        <v>0</v>
      </c>
      <c r="N114" s="73">
        <f t="shared" si="32"/>
        <v>0</v>
      </c>
      <c r="O114" s="73">
        <f t="shared" si="33"/>
        <v>0</v>
      </c>
      <c r="P114" s="74">
        <f t="shared" si="34"/>
        <v>0</v>
      </c>
    </row>
    <row r="115" spans="1:16" s="69" customFormat="1" x14ac:dyDescent="0.3">
      <c r="A115" s="70">
        <f t="shared" si="61"/>
        <v>90</v>
      </c>
      <c r="B115" s="105" t="s">
        <v>27</v>
      </c>
      <c r="C115" s="75" t="s">
        <v>412</v>
      </c>
      <c r="D115" s="72" t="s">
        <v>24</v>
      </c>
      <c r="E115" s="76">
        <v>100</v>
      </c>
      <c r="F115" s="73">
        <v>0</v>
      </c>
      <c r="G115" s="73">
        <v>0</v>
      </c>
      <c r="H115" s="73">
        <f t="shared" si="28"/>
        <v>0</v>
      </c>
      <c r="I115" s="73">
        <v>0</v>
      </c>
      <c r="J115" s="73">
        <v>0</v>
      </c>
      <c r="K115" s="74">
        <f t="shared" si="17"/>
        <v>0</v>
      </c>
      <c r="L115" s="73">
        <f t="shared" si="30"/>
        <v>0</v>
      </c>
      <c r="M115" s="73">
        <f t="shared" si="31"/>
        <v>0</v>
      </c>
      <c r="N115" s="73">
        <f t="shared" si="32"/>
        <v>0</v>
      </c>
      <c r="O115" s="73">
        <f t="shared" si="33"/>
        <v>0</v>
      </c>
      <c r="P115" s="74">
        <f t="shared" si="34"/>
        <v>0</v>
      </c>
    </row>
    <row r="116" spans="1:16" s="69" customFormat="1" x14ac:dyDescent="0.3">
      <c r="A116" s="70">
        <f t="shared" si="61"/>
        <v>91</v>
      </c>
      <c r="B116" s="105" t="s">
        <v>27</v>
      </c>
      <c r="C116" s="75" t="s">
        <v>378</v>
      </c>
      <c r="D116" s="72" t="s">
        <v>24</v>
      </c>
      <c r="E116" s="76">
        <v>105</v>
      </c>
      <c r="F116" s="73">
        <v>0</v>
      </c>
      <c r="G116" s="73">
        <v>0</v>
      </c>
      <c r="H116" s="73">
        <f t="shared" si="28"/>
        <v>0</v>
      </c>
      <c r="I116" s="73">
        <v>0</v>
      </c>
      <c r="J116" s="73">
        <v>0</v>
      </c>
      <c r="K116" s="74">
        <f t="shared" si="17"/>
        <v>0</v>
      </c>
      <c r="L116" s="73">
        <f t="shared" si="30"/>
        <v>0</v>
      </c>
      <c r="M116" s="73">
        <f t="shared" si="31"/>
        <v>0</v>
      </c>
      <c r="N116" s="73">
        <f t="shared" si="32"/>
        <v>0</v>
      </c>
      <c r="O116" s="73">
        <f t="shared" si="33"/>
        <v>0</v>
      </c>
      <c r="P116" s="74">
        <f t="shared" si="34"/>
        <v>0</v>
      </c>
    </row>
    <row r="117" spans="1:16" s="69" customFormat="1" x14ac:dyDescent="0.3">
      <c r="A117" s="70">
        <f t="shared" si="61"/>
        <v>92</v>
      </c>
      <c r="B117" s="105" t="s">
        <v>27</v>
      </c>
      <c r="C117" s="75" t="s">
        <v>456</v>
      </c>
      <c r="D117" s="72" t="s">
        <v>382</v>
      </c>
      <c r="E117" s="76">
        <v>1</v>
      </c>
      <c r="F117" s="73">
        <v>0</v>
      </c>
      <c r="G117" s="73">
        <v>0</v>
      </c>
      <c r="H117" s="73">
        <f t="shared" si="28"/>
        <v>0</v>
      </c>
      <c r="I117" s="73">
        <v>0</v>
      </c>
      <c r="J117" s="73">
        <v>0</v>
      </c>
      <c r="K117" s="74">
        <f t="shared" si="17"/>
        <v>0</v>
      </c>
      <c r="L117" s="73">
        <f t="shared" si="30"/>
        <v>0</v>
      </c>
      <c r="M117" s="73">
        <f t="shared" si="31"/>
        <v>0</v>
      </c>
      <c r="N117" s="73">
        <f t="shared" si="32"/>
        <v>0</v>
      </c>
      <c r="O117" s="73">
        <f t="shared" si="33"/>
        <v>0</v>
      </c>
      <c r="P117" s="74">
        <f t="shared" si="34"/>
        <v>0</v>
      </c>
    </row>
    <row r="118" spans="1:16" s="69" customFormat="1" x14ac:dyDescent="0.3">
      <c r="A118" s="63"/>
      <c r="B118" s="105"/>
      <c r="C118" s="65" t="s">
        <v>347</v>
      </c>
      <c r="D118" s="66"/>
      <c r="E118" s="76"/>
      <c r="F118" s="64"/>
      <c r="G118" s="64"/>
      <c r="H118" s="64"/>
      <c r="I118" s="64"/>
      <c r="J118" s="64"/>
      <c r="K118" s="68"/>
      <c r="L118" s="64"/>
      <c r="M118" s="64"/>
      <c r="N118" s="64"/>
      <c r="O118" s="64"/>
      <c r="P118" s="68"/>
    </row>
    <row r="119" spans="1:16" s="69" customFormat="1" x14ac:dyDescent="0.3">
      <c r="A119" s="70">
        <f>A117+1</f>
        <v>93</v>
      </c>
      <c r="B119" s="105" t="s">
        <v>27</v>
      </c>
      <c r="C119" s="75" t="s">
        <v>457</v>
      </c>
      <c r="D119" s="72" t="s">
        <v>49</v>
      </c>
      <c r="E119" s="76">
        <v>1</v>
      </c>
      <c r="F119" s="73">
        <v>0</v>
      </c>
      <c r="G119" s="73">
        <v>0</v>
      </c>
      <c r="H119" s="73">
        <f t="shared" si="28"/>
        <v>0</v>
      </c>
      <c r="I119" s="73">
        <v>0</v>
      </c>
      <c r="J119" s="73">
        <v>0</v>
      </c>
      <c r="K119" s="74">
        <f t="shared" si="17"/>
        <v>0</v>
      </c>
      <c r="L119" s="73">
        <f t="shared" si="30"/>
        <v>0</v>
      </c>
      <c r="M119" s="73">
        <f t="shared" si="31"/>
        <v>0</v>
      </c>
      <c r="N119" s="73">
        <f t="shared" si="32"/>
        <v>0</v>
      </c>
      <c r="O119" s="73">
        <f t="shared" si="33"/>
        <v>0</v>
      </c>
      <c r="P119" s="74">
        <f t="shared" si="34"/>
        <v>0</v>
      </c>
    </row>
    <row r="120" spans="1:16" s="69" customFormat="1" x14ac:dyDescent="0.3">
      <c r="A120" s="70">
        <f t="shared" ref="A120:A142" si="63">A119+1</f>
        <v>94</v>
      </c>
      <c r="B120" s="105" t="s">
        <v>27</v>
      </c>
      <c r="C120" s="75" t="s">
        <v>458</v>
      </c>
      <c r="D120" s="72" t="s">
        <v>49</v>
      </c>
      <c r="E120" s="76">
        <v>1</v>
      </c>
      <c r="F120" s="73">
        <v>0</v>
      </c>
      <c r="G120" s="73">
        <v>0</v>
      </c>
      <c r="H120" s="73">
        <f t="shared" si="28"/>
        <v>0</v>
      </c>
      <c r="I120" s="73">
        <v>0</v>
      </c>
      <c r="J120" s="73">
        <v>0</v>
      </c>
      <c r="K120" s="74">
        <f t="shared" si="17"/>
        <v>0</v>
      </c>
      <c r="L120" s="73">
        <f t="shared" si="30"/>
        <v>0</v>
      </c>
      <c r="M120" s="73">
        <f t="shared" si="31"/>
        <v>0</v>
      </c>
      <c r="N120" s="73">
        <f t="shared" si="32"/>
        <v>0</v>
      </c>
      <c r="O120" s="73">
        <f t="shared" si="33"/>
        <v>0</v>
      </c>
      <c r="P120" s="74">
        <f t="shared" si="34"/>
        <v>0</v>
      </c>
    </row>
    <row r="121" spans="1:16" s="69" customFormat="1" x14ac:dyDescent="0.3">
      <c r="A121" s="70">
        <f t="shared" si="63"/>
        <v>95</v>
      </c>
      <c r="B121" s="105" t="s">
        <v>27</v>
      </c>
      <c r="C121" s="75" t="s">
        <v>459</v>
      </c>
      <c r="D121" s="72" t="s">
        <v>49</v>
      </c>
      <c r="E121" s="76">
        <v>6</v>
      </c>
      <c r="F121" s="73">
        <v>0</v>
      </c>
      <c r="G121" s="73">
        <v>0</v>
      </c>
      <c r="H121" s="73">
        <f t="shared" si="28"/>
        <v>0</v>
      </c>
      <c r="I121" s="73">
        <v>0</v>
      </c>
      <c r="J121" s="73">
        <v>0</v>
      </c>
      <c r="K121" s="74">
        <f t="shared" si="17"/>
        <v>0</v>
      </c>
      <c r="L121" s="73">
        <f t="shared" si="30"/>
        <v>0</v>
      </c>
      <c r="M121" s="73">
        <f t="shared" si="31"/>
        <v>0</v>
      </c>
      <c r="N121" s="73">
        <f t="shared" si="32"/>
        <v>0</v>
      </c>
      <c r="O121" s="73">
        <f t="shared" si="33"/>
        <v>0</v>
      </c>
      <c r="P121" s="74">
        <f t="shared" si="34"/>
        <v>0</v>
      </c>
    </row>
    <row r="122" spans="1:16" s="69" customFormat="1" x14ac:dyDescent="0.3">
      <c r="A122" s="70">
        <f t="shared" si="63"/>
        <v>96</v>
      </c>
      <c r="B122" s="105" t="s">
        <v>27</v>
      </c>
      <c r="C122" s="75" t="s">
        <v>460</v>
      </c>
      <c r="D122" s="66" t="s">
        <v>49</v>
      </c>
      <c r="E122" s="76">
        <v>6</v>
      </c>
      <c r="F122" s="73">
        <v>0</v>
      </c>
      <c r="G122" s="73">
        <v>0</v>
      </c>
      <c r="H122" s="73">
        <f t="shared" si="28"/>
        <v>0</v>
      </c>
      <c r="I122" s="73">
        <v>0</v>
      </c>
      <c r="J122" s="73">
        <v>0</v>
      </c>
      <c r="K122" s="74">
        <f t="shared" si="17"/>
        <v>0</v>
      </c>
      <c r="L122" s="73">
        <f t="shared" si="30"/>
        <v>0</v>
      </c>
      <c r="M122" s="73">
        <f t="shared" si="31"/>
        <v>0</v>
      </c>
      <c r="N122" s="73">
        <f t="shared" si="32"/>
        <v>0</v>
      </c>
      <c r="O122" s="73">
        <f t="shared" si="33"/>
        <v>0</v>
      </c>
      <c r="P122" s="74">
        <f t="shared" si="34"/>
        <v>0</v>
      </c>
    </row>
    <row r="123" spans="1:16" s="69" customFormat="1" x14ac:dyDescent="0.3">
      <c r="A123" s="70">
        <f t="shared" si="63"/>
        <v>97</v>
      </c>
      <c r="B123" s="105" t="s">
        <v>27</v>
      </c>
      <c r="C123" s="75" t="s">
        <v>461</v>
      </c>
      <c r="D123" s="72" t="s">
        <v>49</v>
      </c>
      <c r="E123" s="76">
        <v>2</v>
      </c>
      <c r="F123" s="73">
        <v>0</v>
      </c>
      <c r="G123" s="73">
        <v>0</v>
      </c>
      <c r="H123" s="73">
        <f t="shared" si="28"/>
        <v>0</v>
      </c>
      <c r="I123" s="73">
        <v>0</v>
      </c>
      <c r="J123" s="73">
        <v>0</v>
      </c>
      <c r="K123" s="74">
        <f t="shared" si="17"/>
        <v>0</v>
      </c>
      <c r="L123" s="73">
        <f t="shared" si="30"/>
        <v>0</v>
      </c>
      <c r="M123" s="73">
        <f t="shared" si="31"/>
        <v>0</v>
      </c>
      <c r="N123" s="73">
        <f t="shared" si="32"/>
        <v>0</v>
      </c>
      <c r="O123" s="73">
        <f t="shared" si="33"/>
        <v>0</v>
      </c>
      <c r="P123" s="74">
        <f t="shared" si="34"/>
        <v>0</v>
      </c>
    </row>
    <row r="124" spans="1:16" s="69" customFormat="1" x14ac:dyDescent="0.3">
      <c r="A124" s="70">
        <f t="shared" si="63"/>
        <v>98</v>
      </c>
      <c r="B124" s="105" t="s">
        <v>27</v>
      </c>
      <c r="C124" s="75" t="s">
        <v>462</v>
      </c>
      <c r="D124" s="72" t="s">
        <v>49</v>
      </c>
      <c r="E124" s="76">
        <v>5</v>
      </c>
      <c r="F124" s="73">
        <v>0</v>
      </c>
      <c r="G124" s="73">
        <v>0</v>
      </c>
      <c r="H124" s="73">
        <f t="shared" si="28"/>
        <v>0</v>
      </c>
      <c r="I124" s="73">
        <v>0</v>
      </c>
      <c r="J124" s="73">
        <v>0</v>
      </c>
      <c r="K124" s="74">
        <f t="shared" si="17"/>
        <v>0</v>
      </c>
      <c r="L124" s="73">
        <f t="shared" ref="L124:L142" si="64">ROUND(F124*E124,2)</f>
        <v>0</v>
      </c>
      <c r="M124" s="73">
        <f t="shared" ref="M124:M142" si="65">ROUND(H124*E124,2)</f>
        <v>0</v>
      </c>
      <c r="N124" s="73">
        <f t="shared" ref="N124:N142" si="66">ROUND(I124*E124,2)</f>
        <v>0</v>
      </c>
      <c r="O124" s="73">
        <f t="shared" ref="O124:O142" si="67">ROUND(J124*E124,2)</f>
        <v>0</v>
      </c>
      <c r="P124" s="74">
        <f t="shared" ref="P124:P142" si="68">SUM(M124:O124)</f>
        <v>0</v>
      </c>
    </row>
    <row r="125" spans="1:16" s="69" customFormat="1" x14ac:dyDescent="0.3">
      <c r="A125" s="70">
        <f t="shared" si="63"/>
        <v>99</v>
      </c>
      <c r="B125" s="105" t="s">
        <v>27</v>
      </c>
      <c r="C125" s="75" t="s">
        <v>463</v>
      </c>
      <c r="D125" s="72" t="s">
        <v>49</v>
      </c>
      <c r="E125" s="76">
        <v>1</v>
      </c>
      <c r="F125" s="73">
        <v>0</v>
      </c>
      <c r="G125" s="73">
        <v>0</v>
      </c>
      <c r="H125" s="73">
        <f t="shared" ref="H125:H142" si="69">ROUND(F125*G125,2)</f>
        <v>0</v>
      </c>
      <c r="I125" s="73">
        <v>0</v>
      </c>
      <c r="J125" s="73">
        <v>0</v>
      </c>
      <c r="K125" s="74">
        <f t="shared" ref="K125:K142" si="70">SUM(H125:J125)</f>
        <v>0</v>
      </c>
      <c r="L125" s="73">
        <f t="shared" si="64"/>
        <v>0</v>
      </c>
      <c r="M125" s="73">
        <f t="shared" si="65"/>
        <v>0</v>
      </c>
      <c r="N125" s="73">
        <f t="shared" si="66"/>
        <v>0</v>
      </c>
      <c r="O125" s="73">
        <f t="shared" si="67"/>
        <v>0</v>
      </c>
      <c r="P125" s="74">
        <f t="shared" si="68"/>
        <v>0</v>
      </c>
    </row>
    <row r="126" spans="1:16" s="69" customFormat="1" x14ac:dyDescent="0.3">
      <c r="A126" s="70">
        <f t="shared" si="63"/>
        <v>100</v>
      </c>
      <c r="B126" s="105" t="s">
        <v>27</v>
      </c>
      <c r="C126" s="75" t="s">
        <v>464</v>
      </c>
      <c r="D126" s="72" t="s">
        <v>49</v>
      </c>
      <c r="E126" s="76">
        <v>2</v>
      </c>
      <c r="F126" s="73">
        <v>0</v>
      </c>
      <c r="G126" s="73">
        <v>0</v>
      </c>
      <c r="H126" s="73">
        <f t="shared" si="69"/>
        <v>0</v>
      </c>
      <c r="I126" s="73">
        <v>0</v>
      </c>
      <c r="J126" s="73">
        <v>0</v>
      </c>
      <c r="K126" s="74">
        <f t="shared" si="70"/>
        <v>0</v>
      </c>
      <c r="L126" s="73">
        <f t="shared" si="64"/>
        <v>0</v>
      </c>
      <c r="M126" s="73">
        <f t="shared" si="65"/>
        <v>0</v>
      </c>
      <c r="N126" s="73">
        <f t="shared" si="66"/>
        <v>0</v>
      </c>
      <c r="O126" s="73">
        <f t="shared" si="67"/>
        <v>0</v>
      </c>
      <c r="P126" s="74">
        <f t="shared" si="68"/>
        <v>0</v>
      </c>
    </row>
    <row r="127" spans="1:16" s="69" customFormat="1" x14ac:dyDescent="0.3">
      <c r="A127" s="70">
        <f t="shared" si="63"/>
        <v>101</v>
      </c>
      <c r="B127" s="105" t="s">
        <v>27</v>
      </c>
      <c r="C127" s="75" t="s">
        <v>465</v>
      </c>
      <c r="D127" s="72" t="s">
        <v>49</v>
      </c>
      <c r="E127" s="76">
        <v>4</v>
      </c>
      <c r="F127" s="73">
        <v>0</v>
      </c>
      <c r="G127" s="73">
        <v>0</v>
      </c>
      <c r="H127" s="73">
        <f t="shared" si="69"/>
        <v>0</v>
      </c>
      <c r="I127" s="73">
        <v>0</v>
      </c>
      <c r="J127" s="73">
        <v>0</v>
      </c>
      <c r="K127" s="74">
        <f t="shared" si="70"/>
        <v>0</v>
      </c>
      <c r="L127" s="73">
        <f t="shared" si="64"/>
        <v>0</v>
      </c>
      <c r="M127" s="73">
        <f t="shared" si="65"/>
        <v>0</v>
      </c>
      <c r="N127" s="73">
        <f t="shared" si="66"/>
        <v>0</v>
      </c>
      <c r="O127" s="73">
        <f t="shared" si="67"/>
        <v>0</v>
      </c>
      <c r="P127" s="74">
        <f t="shared" si="68"/>
        <v>0</v>
      </c>
    </row>
    <row r="128" spans="1:16" s="69" customFormat="1" x14ac:dyDescent="0.3">
      <c r="A128" s="70">
        <f t="shared" si="63"/>
        <v>102</v>
      </c>
      <c r="B128" s="105" t="s">
        <v>27</v>
      </c>
      <c r="C128" s="75" t="s">
        <v>466</v>
      </c>
      <c r="D128" s="72" t="s">
        <v>24</v>
      </c>
      <c r="E128" s="76">
        <v>165</v>
      </c>
      <c r="F128" s="73">
        <v>0</v>
      </c>
      <c r="G128" s="73">
        <v>0</v>
      </c>
      <c r="H128" s="73">
        <f t="shared" si="69"/>
        <v>0</v>
      </c>
      <c r="I128" s="73">
        <v>0</v>
      </c>
      <c r="J128" s="73">
        <v>0</v>
      </c>
      <c r="K128" s="74">
        <f t="shared" si="70"/>
        <v>0</v>
      </c>
      <c r="L128" s="73">
        <f t="shared" si="64"/>
        <v>0</v>
      </c>
      <c r="M128" s="73">
        <f t="shared" si="65"/>
        <v>0</v>
      </c>
      <c r="N128" s="73">
        <f t="shared" si="66"/>
        <v>0</v>
      </c>
      <c r="O128" s="73">
        <f t="shared" si="67"/>
        <v>0</v>
      </c>
      <c r="P128" s="74">
        <f t="shared" si="68"/>
        <v>0</v>
      </c>
    </row>
    <row r="129" spans="1:16" s="69" customFormat="1" x14ac:dyDescent="0.3">
      <c r="A129" s="70">
        <f t="shared" si="63"/>
        <v>103</v>
      </c>
      <c r="B129" s="105" t="s">
        <v>27</v>
      </c>
      <c r="C129" s="75" t="s">
        <v>467</v>
      </c>
      <c r="D129" s="72" t="s">
        <v>24</v>
      </c>
      <c r="E129" s="76">
        <v>100</v>
      </c>
      <c r="F129" s="73">
        <v>0</v>
      </c>
      <c r="G129" s="73">
        <v>0</v>
      </c>
      <c r="H129" s="73">
        <f t="shared" si="69"/>
        <v>0</v>
      </c>
      <c r="I129" s="73">
        <v>0</v>
      </c>
      <c r="J129" s="73">
        <v>0</v>
      </c>
      <c r="K129" s="74">
        <f t="shared" si="70"/>
        <v>0</v>
      </c>
      <c r="L129" s="73">
        <f t="shared" si="64"/>
        <v>0</v>
      </c>
      <c r="M129" s="73">
        <f t="shared" si="65"/>
        <v>0</v>
      </c>
      <c r="N129" s="73">
        <f t="shared" si="66"/>
        <v>0</v>
      </c>
      <c r="O129" s="73">
        <f t="shared" si="67"/>
        <v>0</v>
      </c>
      <c r="P129" s="74">
        <f t="shared" si="68"/>
        <v>0</v>
      </c>
    </row>
    <row r="130" spans="1:16" s="69" customFormat="1" x14ac:dyDescent="0.3">
      <c r="A130" s="70">
        <f t="shared" si="63"/>
        <v>104</v>
      </c>
      <c r="B130" s="105" t="s">
        <v>27</v>
      </c>
      <c r="C130" s="75" t="s">
        <v>468</v>
      </c>
      <c r="D130" s="72" t="s">
        <v>24</v>
      </c>
      <c r="E130" s="76">
        <v>55</v>
      </c>
      <c r="F130" s="73">
        <v>0</v>
      </c>
      <c r="G130" s="73">
        <v>0</v>
      </c>
      <c r="H130" s="73">
        <f t="shared" si="69"/>
        <v>0</v>
      </c>
      <c r="I130" s="73">
        <v>0</v>
      </c>
      <c r="J130" s="73">
        <v>0</v>
      </c>
      <c r="K130" s="74">
        <f t="shared" si="70"/>
        <v>0</v>
      </c>
      <c r="L130" s="73">
        <f t="shared" si="64"/>
        <v>0</v>
      </c>
      <c r="M130" s="73">
        <f t="shared" si="65"/>
        <v>0</v>
      </c>
      <c r="N130" s="73">
        <f t="shared" si="66"/>
        <v>0</v>
      </c>
      <c r="O130" s="73">
        <f t="shared" si="67"/>
        <v>0</v>
      </c>
      <c r="P130" s="74">
        <f t="shared" si="68"/>
        <v>0</v>
      </c>
    </row>
    <row r="131" spans="1:16" s="69" customFormat="1" x14ac:dyDescent="0.3">
      <c r="A131" s="70">
        <f t="shared" si="63"/>
        <v>105</v>
      </c>
      <c r="B131" s="105" t="s">
        <v>27</v>
      </c>
      <c r="C131" s="75" t="s">
        <v>469</v>
      </c>
      <c r="D131" s="72" t="s">
        <v>24</v>
      </c>
      <c r="E131" s="76">
        <v>155</v>
      </c>
      <c r="F131" s="73">
        <v>0</v>
      </c>
      <c r="G131" s="73">
        <v>0</v>
      </c>
      <c r="H131" s="73">
        <f t="shared" si="69"/>
        <v>0</v>
      </c>
      <c r="I131" s="73">
        <v>0</v>
      </c>
      <c r="J131" s="73">
        <v>0</v>
      </c>
      <c r="K131" s="74">
        <f t="shared" si="70"/>
        <v>0</v>
      </c>
      <c r="L131" s="73">
        <f t="shared" si="64"/>
        <v>0</v>
      </c>
      <c r="M131" s="73">
        <f t="shared" si="65"/>
        <v>0</v>
      </c>
      <c r="N131" s="73">
        <f t="shared" si="66"/>
        <v>0</v>
      </c>
      <c r="O131" s="73">
        <f t="shared" si="67"/>
        <v>0</v>
      </c>
      <c r="P131" s="74">
        <f t="shared" si="68"/>
        <v>0</v>
      </c>
    </row>
    <row r="132" spans="1:16" s="69" customFormat="1" x14ac:dyDescent="0.3">
      <c r="A132" s="70">
        <f t="shared" si="63"/>
        <v>106</v>
      </c>
      <c r="B132" s="105" t="s">
        <v>27</v>
      </c>
      <c r="C132" s="75" t="s">
        <v>470</v>
      </c>
      <c r="D132" s="72" t="s">
        <v>24</v>
      </c>
      <c r="E132" s="76">
        <v>320</v>
      </c>
      <c r="F132" s="73">
        <v>0</v>
      </c>
      <c r="G132" s="73">
        <v>0</v>
      </c>
      <c r="H132" s="73">
        <f t="shared" ref="H132:H134" si="71">ROUND(F132*G132,2)</f>
        <v>0</v>
      </c>
      <c r="I132" s="73">
        <v>0</v>
      </c>
      <c r="J132" s="73">
        <v>0</v>
      </c>
      <c r="K132" s="74">
        <f t="shared" si="70"/>
        <v>0</v>
      </c>
      <c r="L132" s="73">
        <f t="shared" si="64"/>
        <v>0</v>
      </c>
      <c r="M132" s="73">
        <f t="shared" si="65"/>
        <v>0</v>
      </c>
      <c r="N132" s="73">
        <f t="shared" si="66"/>
        <v>0</v>
      </c>
      <c r="O132" s="73">
        <f t="shared" si="67"/>
        <v>0</v>
      </c>
      <c r="P132" s="74">
        <f t="shared" si="68"/>
        <v>0</v>
      </c>
    </row>
    <row r="133" spans="1:16" s="69" customFormat="1" x14ac:dyDescent="0.3">
      <c r="A133" s="70">
        <f t="shared" si="63"/>
        <v>107</v>
      </c>
      <c r="B133" s="105" t="s">
        <v>27</v>
      </c>
      <c r="C133" s="75" t="s">
        <v>471</v>
      </c>
      <c r="D133" s="72" t="s">
        <v>49</v>
      </c>
      <c r="E133" s="76">
        <v>6</v>
      </c>
      <c r="F133" s="73">
        <v>0</v>
      </c>
      <c r="G133" s="73">
        <v>0</v>
      </c>
      <c r="H133" s="73">
        <f t="shared" si="71"/>
        <v>0</v>
      </c>
      <c r="I133" s="73">
        <v>0</v>
      </c>
      <c r="J133" s="73">
        <v>0</v>
      </c>
      <c r="K133" s="74">
        <f t="shared" si="70"/>
        <v>0</v>
      </c>
      <c r="L133" s="73">
        <f t="shared" si="64"/>
        <v>0</v>
      </c>
      <c r="M133" s="73">
        <f t="shared" si="65"/>
        <v>0</v>
      </c>
      <c r="N133" s="73">
        <f t="shared" si="66"/>
        <v>0</v>
      </c>
      <c r="O133" s="73">
        <f t="shared" si="67"/>
        <v>0</v>
      </c>
      <c r="P133" s="74">
        <f t="shared" si="68"/>
        <v>0</v>
      </c>
    </row>
    <row r="134" spans="1:16" s="69" customFormat="1" x14ac:dyDescent="0.3">
      <c r="A134" s="70">
        <f t="shared" si="63"/>
        <v>108</v>
      </c>
      <c r="B134" s="105" t="s">
        <v>27</v>
      </c>
      <c r="C134" s="75" t="s">
        <v>472</v>
      </c>
      <c r="D134" s="66" t="s">
        <v>49</v>
      </c>
      <c r="E134" s="76">
        <v>2</v>
      </c>
      <c r="F134" s="73">
        <v>0</v>
      </c>
      <c r="G134" s="73">
        <v>0</v>
      </c>
      <c r="H134" s="73">
        <f t="shared" si="71"/>
        <v>0</v>
      </c>
      <c r="I134" s="73">
        <v>0</v>
      </c>
      <c r="J134" s="73">
        <v>0</v>
      </c>
      <c r="K134" s="74">
        <f t="shared" si="70"/>
        <v>0</v>
      </c>
      <c r="L134" s="73">
        <f t="shared" si="64"/>
        <v>0</v>
      </c>
      <c r="M134" s="73">
        <f t="shared" si="65"/>
        <v>0</v>
      </c>
      <c r="N134" s="73">
        <f t="shared" si="66"/>
        <v>0</v>
      </c>
      <c r="O134" s="73">
        <f t="shared" si="67"/>
        <v>0</v>
      </c>
      <c r="P134" s="74">
        <f t="shared" si="68"/>
        <v>0</v>
      </c>
    </row>
    <row r="135" spans="1:16" s="69" customFormat="1" ht="39.6" x14ac:dyDescent="0.3">
      <c r="A135" s="70">
        <f t="shared" si="63"/>
        <v>109</v>
      </c>
      <c r="B135" s="105" t="s">
        <v>27</v>
      </c>
      <c r="C135" s="75" t="s">
        <v>473</v>
      </c>
      <c r="D135" s="72" t="s">
        <v>49</v>
      </c>
      <c r="E135" s="76">
        <v>3</v>
      </c>
      <c r="F135" s="73">
        <v>0</v>
      </c>
      <c r="G135" s="73">
        <v>0</v>
      </c>
      <c r="H135" s="73">
        <f t="shared" ref="H135:H136" si="72">ROUND(F135*G135,2)</f>
        <v>0</v>
      </c>
      <c r="I135" s="73">
        <v>0</v>
      </c>
      <c r="J135" s="73">
        <v>0</v>
      </c>
      <c r="K135" s="74">
        <f t="shared" si="70"/>
        <v>0</v>
      </c>
      <c r="L135" s="73">
        <f t="shared" si="64"/>
        <v>0</v>
      </c>
      <c r="M135" s="73">
        <f t="shared" si="65"/>
        <v>0</v>
      </c>
      <c r="N135" s="73">
        <f t="shared" si="66"/>
        <v>0</v>
      </c>
      <c r="O135" s="73">
        <f t="shared" si="67"/>
        <v>0</v>
      </c>
      <c r="P135" s="74">
        <f t="shared" si="68"/>
        <v>0</v>
      </c>
    </row>
    <row r="136" spans="1:16" s="69" customFormat="1" x14ac:dyDescent="0.3">
      <c r="A136" s="70">
        <f t="shared" si="63"/>
        <v>110</v>
      </c>
      <c r="B136" s="105" t="s">
        <v>27</v>
      </c>
      <c r="C136" s="75" t="s">
        <v>474</v>
      </c>
      <c r="D136" s="72" t="s">
        <v>49</v>
      </c>
      <c r="E136" s="76">
        <v>1</v>
      </c>
      <c r="F136" s="73">
        <v>0</v>
      </c>
      <c r="G136" s="73">
        <v>0</v>
      </c>
      <c r="H136" s="73">
        <f t="shared" si="72"/>
        <v>0</v>
      </c>
      <c r="I136" s="73">
        <v>0</v>
      </c>
      <c r="J136" s="73">
        <v>0</v>
      </c>
      <c r="K136" s="74">
        <f t="shared" si="70"/>
        <v>0</v>
      </c>
      <c r="L136" s="73">
        <f t="shared" si="64"/>
        <v>0</v>
      </c>
      <c r="M136" s="73">
        <f t="shared" si="65"/>
        <v>0</v>
      </c>
      <c r="N136" s="73">
        <f t="shared" si="66"/>
        <v>0</v>
      </c>
      <c r="O136" s="73">
        <f t="shared" si="67"/>
        <v>0</v>
      </c>
      <c r="P136" s="74">
        <f t="shared" si="68"/>
        <v>0</v>
      </c>
    </row>
    <row r="137" spans="1:16" s="69" customFormat="1" x14ac:dyDescent="0.3">
      <c r="A137" s="70">
        <f t="shared" si="63"/>
        <v>111</v>
      </c>
      <c r="B137" s="105" t="s">
        <v>27</v>
      </c>
      <c r="C137" s="75" t="s">
        <v>475</v>
      </c>
      <c r="D137" s="72" t="s">
        <v>49</v>
      </c>
      <c r="E137" s="76">
        <v>2</v>
      </c>
      <c r="F137" s="73">
        <v>0</v>
      </c>
      <c r="G137" s="73">
        <v>0</v>
      </c>
      <c r="H137" s="73">
        <f t="shared" ref="H137:H141" si="73">ROUND(F137*G137,2)</f>
        <v>0</v>
      </c>
      <c r="I137" s="73">
        <v>0</v>
      </c>
      <c r="J137" s="73">
        <v>0</v>
      </c>
      <c r="K137" s="74">
        <f t="shared" si="70"/>
        <v>0</v>
      </c>
      <c r="L137" s="73">
        <f t="shared" si="64"/>
        <v>0</v>
      </c>
      <c r="M137" s="73">
        <f t="shared" si="65"/>
        <v>0</v>
      </c>
      <c r="N137" s="73">
        <f t="shared" si="66"/>
        <v>0</v>
      </c>
      <c r="O137" s="73">
        <f t="shared" si="67"/>
        <v>0</v>
      </c>
      <c r="P137" s="74">
        <f t="shared" si="68"/>
        <v>0</v>
      </c>
    </row>
    <row r="138" spans="1:16" s="69" customFormat="1" ht="26.4" x14ac:dyDescent="0.3">
      <c r="A138" s="70">
        <f t="shared" si="63"/>
        <v>112</v>
      </c>
      <c r="B138" s="105" t="s">
        <v>27</v>
      </c>
      <c r="C138" s="75" t="s">
        <v>476</v>
      </c>
      <c r="D138" s="72" t="s">
        <v>38</v>
      </c>
      <c r="E138" s="76">
        <v>1</v>
      </c>
      <c r="F138" s="73">
        <v>0</v>
      </c>
      <c r="G138" s="73">
        <v>0</v>
      </c>
      <c r="H138" s="73">
        <f t="shared" si="73"/>
        <v>0</v>
      </c>
      <c r="I138" s="73">
        <v>0</v>
      </c>
      <c r="J138" s="73">
        <v>0</v>
      </c>
      <c r="K138" s="74">
        <f t="shared" si="70"/>
        <v>0</v>
      </c>
      <c r="L138" s="73">
        <f t="shared" si="64"/>
        <v>0</v>
      </c>
      <c r="M138" s="73">
        <f t="shared" si="65"/>
        <v>0</v>
      </c>
      <c r="N138" s="73">
        <f t="shared" si="66"/>
        <v>0</v>
      </c>
      <c r="O138" s="73">
        <f t="shared" si="67"/>
        <v>0</v>
      </c>
      <c r="P138" s="74">
        <f t="shared" si="68"/>
        <v>0</v>
      </c>
    </row>
    <row r="139" spans="1:16" s="69" customFormat="1" x14ac:dyDescent="0.3">
      <c r="A139" s="70">
        <f t="shared" si="63"/>
        <v>113</v>
      </c>
      <c r="B139" s="105" t="s">
        <v>27</v>
      </c>
      <c r="C139" s="75" t="s">
        <v>477</v>
      </c>
      <c r="D139" s="72" t="s">
        <v>24</v>
      </c>
      <c r="E139" s="76">
        <v>95</v>
      </c>
      <c r="F139" s="73">
        <v>0</v>
      </c>
      <c r="G139" s="73">
        <v>0</v>
      </c>
      <c r="H139" s="73">
        <f t="shared" si="73"/>
        <v>0</v>
      </c>
      <c r="I139" s="73">
        <v>0</v>
      </c>
      <c r="J139" s="73">
        <v>0</v>
      </c>
      <c r="K139" s="74">
        <f t="shared" si="70"/>
        <v>0</v>
      </c>
      <c r="L139" s="73">
        <f t="shared" si="64"/>
        <v>0</v>
      </c>
      <c r="M139" s="73">
        <f t="shared" si="65"/>
        <v>0</v>
      </c>
      <c r="N139" s="73">
        <f t="shared" si="66"/>
        <v>0</v>
      </c>
      <c r="O139" s="73">
        <f t="shared" si="67"/>
        <v>0</v>
      </c>
      <c r="P139" s="74">
        <f t="shared" si="68"/>
        <v>0</v>
      </c>
    </row>
    <row r="140" spans="1:16" s="69" customFormat="1" x14ac:dyDescent="0.3">
      <c r="A140" s="70">
        <f t="shared" si="63"/>
        <v>114</v>
      </c>
      <c r="B140" s="105" t="s">
        <v>27</v>
      </c>
      <c r="C140" s="75" t="s">
        <v>478</v>
      </c>
      <c r="D140" s="72" t="s">
        <v>24</v>
      </c>
      <c r="E140" s="76">
        <v>51</v>
      </c>
      <c r="F140" s="73">
        <v>0</v>
      </c>
      <c r="G140" s="73">
        <v>0</v>
      </c>
      <c r="H140" s="73">
        <f t="shared" si="73"/>
        <v>0</v>
      </c>
      <c r="I140" s="73">
        <v>0</v>
      </c>
      <c r="J140" s="73">
        <v>0</v>
      </c>
      <c r="K140" s="74">
        <f t="shared" si="70"/>
        <v>0</v>
      </c>
      <c r="L140" s="73">
        <f t="shared" si="64"/>
        <v>0</v>
      </c>
      <c r="M140" s="73">
        <f t="shared" si="65"/>
        <v>0</v>
      </c>
      <c r="N140" s="73">
        <f t="shared" si="66"/>
        <v>0</v>
      </c>
      <c r="O140" s="73">
        <f t="shared" si="67"/>
        <v>0</v>
      </c>
      <c r="P140" s="74">
        <f t="shared" si="68"/>
        <v>0</v>
      </c>
    </row>
    <row r="141" spans="1:16" s="69" customFormat="1" x14ac:dyDescent="0.3">
      <c r="A141" s="70">
        <f t="shared" si="63"/>
        <v>115</v>
      </c>
      <c r="B141" s="105" t="s">
        <v>27</v>
      </c>
      <c r="C141" s="75" t="s">
        <v>479</v>
      </c>
      <c r="D141" s="72" t="s">
        <v>24</v>
      </c>
      <c r="E141" s="76">
        <v>150</v>
      </c>
      <c r="F141" s="73">
        <v>0</v>
      </c>
      <c r="G141" s="73">
        <v>0</v>
      </c>
      <c r="H141" s="73">
        <f t="shared" si="73"/>
        <v>0</v>
      </c>
      <c r="I141" s="73">
        <v>0</v>
      </c>
      <c r="J141" s="73">
        <v>0</v>
      </c>
      <c r="K141" s="74">
        <f t="shared" si="70"/>
        <v>0</v>
      </c>
      <c r="L141" s="73">
        <f t="shared" si="64"/>
        <v>0</v>
      </c>
      <c r="M141" s="73">
        <f t="shared" si="65"/>
        <v>0</v>
      </c>
      <c r="N141" s="73">
        <f t="shared" si="66"/>
        <v>0</v>
      </c>
      <c r="O141" s="73">
        <f t="shared" si="67"/>
        <v>0</v>
      </c>
      <c r="P141" s="74">
        <f t="shared" si="68"/>
        <v>0</v>
      </c>
    </row>
    <row r="142" spans="1:16" s="69" customFormat="1" x14ac:dyDescent="0.3">
      <c r="A142" s="70">
        <f t="shared" si="63"/>
        <v>116</v>
      </c>
      <c r="B142" s="105" t="s">
        <v>27</v>
      </c>
      <c r="C142" s="75" t="s">
        <v>438</v>
      </c>
      <c r="D142" s="72" t="s">
        <v>84</v>
      </c>
      <c r="E142" s="76">
        <v>4</v>
      </c>
      <c r="F142" s="73">
        <v>0</v>
      </c>
      <c r="G142" s="73">
        <v>0</v>
      </c>
      <c r="H142" s="73">
        <f t="shared" si="69"/>
        <v>0</v>
      </c>
      <c r="I142" s="73">
        <v>0</v>
      </c>
      <c r="J142" s="73">
        <v>0</v>
      </c>
      <c r="K142" s="74">
        <f t="shared" si="70"/>
        <v>0</v>
      </c>
      <c r="L142" s="73">
        <f t="shared" si="64"/>
        <v>0</v>
      </c>
      <c r="M142" s="73">
        <f t="shared" si="65"/>
        <v>0</v>
      </c>
      <c r="N142" s="73">
        <f t="shared" si="66"/>
        <v>0</v>
      </c>
      <c r="O142" s="73">
        <f t="shared" si="67"/>
        <v>0</v>
      </c>
      <c r="P142" s="74">
        <f t="shared" si="68"/>
        <v>0</v>
      </c>
    </row>
    <row r="143" spans="1:16" s="69" customFormat="1" x14ac:dyDescent="0.3">
      <c r="A143" s="64"/>
      <c r="B143" s="174" t="s">
        <v>557</v>
      </c>
      <c r="C143" s="175"/>
      <c r="D143" s="175"/>
      <c r="E143" s="175"/>
      <c r="F143" s="175"/>
      <c r="G143" s="175"/>
      <c r="H143" s="175"/>
      <c r="I143" s="175"/>
      <c r="J143" s="175"/>
      <c r="K143" s="176"/>
      <c r="L143" s="123">
        <f>SUM(L17:L142)</f>
        <v>0</v>
      </c>
      <c r="M143" s="123">
        <f>SUM(M17:M142)</f>
        <v>0</v>
      </c>
      <c r="N143" s="123">
        <f>SUM(N17:N142)</f>
        <v>0</v>
      </c>
      <c r="O143" s="123">
        <f>SUM(O17:O142)</f>
        <v>0</v>
      </c>
      <c r="P143" s="123">
        <f>SUM(P17:P142)</f>
        <v>0</v>
      </c>
    </row>
    <row r="144" spans="1:16" x14ac:dyDescent="0.3">
      <c r="A144" s="4"/>
      <c r="B144" s="77"/>
      <c r="C144" s="77"/>
      <c r="D144" s="77"/>
      <c r="E144" s="77"/>
      <c r="F144" s="77"/>
      <c r="G144" s="77"/>
      <c r="H144" s="77"/>
      <c r="I144" s="77"/>
      <c r="J144" s="77"/>
      <c r="K144" s="77"/>
      <c r="L144" s="4"/>
      <c r="M144" s="4"/>
      <c r="N144" s="4"/>
      <c r="O144" s="4"/>
      <c r="P144" s="4"/>
    </row>
    <row r="147" spans="1:16" ht="17.25" customHeight="1" x14ac:dyDescent="0.3">
      <c r="A147" s="6" t="s">
        <v>8</v>
      </c>
      <c r="B147" s="4"/>
    </row>
    <row r="148" spans="1:16" x14ac:dyDescent="0.3">
      <c r="B148" s="78"/>
      <c r="C148" s="159" t="s">
        <v>9</v>
      </c>
      <c r="D148" s="159"/>
      <c r="E148" s="159"/>
      <c r="F148" s="159"/>
      <c r="G148" s="159"/>
      <c r="H148" s="159"/>
      <c r="I148" s="159"/>
      <c r="J148" s="159"/>
      <c r="K148" s="159"/>
      <c r="L148" s="159"/>
      <c r="M148" s="159"/>
      <c r="N148" s="159"/>
      <c r="O148" s="159"/>
      <c r="P148" s="159"/>
    </row>
    <row r="149" spans="1:16" x14ac:dyDescent="0.3">
      <c r="B149" s="78"/>
      <c r="C149" s="79"/>
      <c r="D149" s="79"/>
      <c r="E149" s="79"/>
      <c r="F149" s="79"/>
      <c r="G149" s="79"/>
      <c r="H149" s="79"/>
      <c r="I149" s="79"/>
      <c r="J149" s="79"/>
      <c r="K149" s="79"/>
      <c r="L149" s="79"/>
      <c r="M149" s="79"/>
      <c r="N149" s="79"/>
      <c r="O149" s="79"/>
      <c r="P149" s="79"/>
    </row>
    <row r="150" spans="1:16" x14ac:dyDescent="0.3">
      <c r="A150" s="6" t="s">
        <v>558</v>
      </c>
      <c r="B150" s="4"/>
      <c r="H150" s="7"/>
    </row>
    <row r="151" spans="1:16" x14ac:dyDescent="0.3">
      <c r="A151" s="6"/>
      <c r="B151" s="4"/>
      <c r="H151" s="7"/>
    </row>
    <row r="152" spans="1:16" x14ac:dyDescent="0.3">
      <c r="A152" s="6" t="s">
        <v>10</v>
      </c>
      <c r="B152" s="4"/>
    </row>
    <row r="153" spans="1:16" x14ac:dyDescent="0.3">
      <c r="B153" s="78"/>
      <c r="C153" s="159" t="s">
        <v>9</v>
      </c>
      <c r="D153" s="159"/>
      <c r="E153" s="159"/>
      <c r="F153" s="159"/>
      <c r="G153" s="159"/>
      <c r="H153" s="159"/>
      <c r="I153" s="159"/>
      <c r="J153" s="159"/>
      <c r="K153" s="159"/>
      <c r="L153" s="159"/>
      <c r="M153" s="159"/>
      <c r="N153" s="159"/>
      <c r="O153" s="159"/>
      <c r="P153" s="159"/>
    </row>
    <row r="154" spans="1:16" x14ac:dyDescent="0.3">
      <c r="B154" s="78"/>
      <c r="C154" s="79"/>
      <c r="D154" s="79"/>
      <c r="E154" s="79"/>
      <c r="F154" s="79"/>
      <c r="G154" s="79"/>
      <c r="H154" s="79"/>
      <c r="I154" s="79"/>
      <c r="J154" s="79"/>
      <c r="K154" s="79"/>
      <c r="L154" s="79"/>
      <c r="M154" s="79"/>
      <c r="N154" s="79"/>
      <c r="O154" s="79"/>
      <c r="P154" s="79"/>
    </row>
    <row r="155" spans="1:16" x14ac:dyDescent="0.3">
      <c r="B155" s="78"/>
      <c r="C155" s="78"/>
      <c r="D155" s="78"/>
      <c r="E155" s="78"/>
      <c r="F155" s="78"/>
      <c r="G155" s="78"/>
      <c r="H155" s="78"/>
      <c r="I155" s="78"/>
      <c r="J155" s="78"/>
      <c r="K155" s="78"/>
      <c r="L155" s="78"/>
      <c r="M155" s="78"/>
      <c r="N155" s="78"/>
      <c r="O155" s="78"/>
      <c r="P155" s="78"/>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143:K143"/>
    <mergeCell ref="C148:P148"/>
    <mergeCell ref="C153:P15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Roman,Regular"Lokālā tāme Nr.5
Elektroapgāde (ārējie tīkli) abonentu un apgaismojuma tīkli&amp;R&amp;"Times New Roman,Regular"&amp;12&amp;P</oddFooter>
  </headerFooter>
  <rowBreaks count="1" manualBreakCount="1">
    <brk id="138" max="16383" man="1"/>
  </rowBreaks>
  <ignoredErrors>
    <ignoredError sqref="K134 K136" formulaRange="1"/>
    <ignoredError sqref="K109 K8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7BB4-4BDA-4E12-B8B5-8C3D0B04AE3B}">
  <dimension ref="A2:P44"/>
  <sheetViews>
    <sheetView showGridLines="0" showRuler="0" zoomScaleNormal="100" zoomScaleSheetLayoutView="100" workbookViewId="0">
      <selection activeCell="H27" sqref="H27"/>
    </sheetView>
  </sheetViews>
  <sheetFormatPr defaultColWidth="9.109375" defaultRowHeight="15.6" x14ac:dyDescent="0.3"/>
  <cols>
    <col min="1" max="1" width="9.33203125" style="1" customWidth="1"/>
    <col min="2" max="2" width="5.6640625" style="1" customWidth="1"/>
    <col min="3" max="3" width="33.33203125" style="1" customWidth="1"/>
    <col min="4" max="4" width="6.6640625" style="1" customWidth="1"/>
    <col min="5" max="5" width="9" style="1" customWidth="1"/>
    <col min="6" max="6" width="6.5546875" style="1" customWidth="1"/>
    <col min="7" max="7" width="7.88671875" style="1" customWidth="1"/>
    <col min="8" max="8" width="7.6640625" style="1" customWidth="1"/>
    <col min="9" max="9" width="8" style="1" customWidth="1"/>
    <col min="10" max="10" width="7.5546875" style="1" customWidth="1"/>
    <col min="11" max="11" width="8.5546875" style="1" customWidth="1"/>
    <col min="12" max="12" width="7" style="1" customWidth="1"/>
    <col min="13" max="13" width="8.6640625" style="1" customWidth="1"/>
    <col min="14" max="15" width="8" style="1" customWidth="1"/>
    <col min="16" max="16" width="8.6640625" style="1" customWidth="1"/>
    <col min="17" max="16384" width="9.109375" style="1"/>
  </cols>
  <sheetData>
    <row r="2" spans="1:16" x14ac:dyDescent="0.3">
      <c r="A2" s="156" t="s">
        <v>480</v>
      </c>
      <c r="B2" s="156"/>
      <c r="C2" s="156"/>
      <c r="D2" s="156"/>
      <c r="E2" s="156"/>
      <c r="F2" s="156"/>
      <c r="G2" s="156"/>
      <c r="H2" s="156"/>
      <c r="I2" s="156"/>
      <c r="J2" s="156"/>
      <c r="K2" s="156"/>
      <c r="L2" s="156"/>
      <c r="M2" s="156"/>
      <c r="N2" s="156"/>
      <c r="O2" s="156"/>
      <c r="P2" s="156"/>
    </row>
    <row r="3" spans="1:16" x14ac:dyDescent="0.3">
      <c r="A3" s="167" t="s">
        <v>481</v>
      </c>
      <c r="B3" s="167"/>
      <c r="C3" s="167"/>
      <c r="D3" s="167"/>
      <c r="E3" s="167"/>
      <c r="F3" s="167"/>
      <c r="G3" s="167"/>
      <c r="H3" s="167"/>
      <c r="I3" s="167"/>
      <c r="J3" s="167"/>
      <c r="K3" s="167"/>
      <c r="L3" s="167"/>
      <c r="M3" s="167"/>
      <c r="N3" s="167"/>
      <c r="O3" s="167"/>
      <c r="P3" s="167"/>
    </row>
    <row r="4" spans="1:16" x14ac:dyDescent="0.3">
      <c r="A4" s="177" t="s">
        <v>14</v>
      </c>
      <c r="B4" s="177"/>
      <c r="C4" s="177"/>
      <c r="D4" s="177"/>
      <c r="E4" s="177"/>
      <c r="F4" s="177"/>
      <c r="G4" s="177"/>
      <c r="H4" s="177"/>
      <c r="I4" s="177"/>
      <c r="J4" s="177"/>
      <c r="K4" s="177"/>
      <c r="L4" s="177"/>
      <c r="M4" s="177"/>
      <c r="N4" s="177"/>
      <c r="O4" s="177"/>
      <c r="P4" s="177"/>
    </row>
    <row r="5" spans="1:16" x14ac:dyDescent="0.3">
      <c r="D5" s="2"/>
    </row>
    <row r="6" spans="1:16" x14ac:dyDescent="0.3">
      <c r="A6" s="154" t="s">
        <v>22</v>
      </c>
      <c r="B6" s="154"/>
      <c r="C6" s="154"/>
      <c r="D6" s="154"/>
      <c r="E6" s="154"/>
      <c r="F6" s="154"/>
      <c r="G6" s="154"/>
      <c r="H6" s="154"/>
      <c r="I6" s="154"/>
      <c r="J6" s="154"/>
      <c r="K6" s="154"/>
      <c r="L6" s="154"/>
      <c r="M6" s="154"/>
      <c r="N6" s="154"/>
      <c r="O6" s="154"/>
      <c r="P6" s="154"/>
    </row>
    <row r="7" spans="1:16" x14ac:dyDescent="0.3">
      <c r="A7" s="1" t="s">
        <v>21</v>
      </c>
      <c r="D7" s="2"/>
    </row>
    <row r="8" spans="1:16" x14ac:dyDescent="0.3">
      <c r="A8" s="1" t="s">
        <v>19</v>
      </c>
      <c r="D8" s="2"/>
    </row>
    <row r="9" spans="1:16" x14ac:dyDescent="0.3">
      <c r="A9" s="1" t="s">
        <v>20</v>
      </c>
      <c r="D9" s="2"/>
    </row>
    <row r="10" spans="1:16" x14ac:dyDescent="0.3">
      <c r="D10" s="2"/>
    </row>
    <row r="11" spans="1:16" x14ac:dyDescent="0.3">
      <c r="A11" s="1" t="s">
        <v>563</v>
      </c>
      <c r="D11" s="2"/>
      <c r="I11" s="165">
        <f>P32</f>
        <v>0</v>
      </c>
      <c r="J11" s="166"/>
      <c r="K11" s="14" t="s">
        <v>162</v>
      </c>
    </row>
    <row r="12" spans="1:16" x14ac:dyDescent="0.3">
      <c r="A12" s="3"/>
    </row>
    <row r="13" spans="1:16" x14ac:dyDescent="0.3">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2.8" x14ac:dyDescent="0.3">
      <c r="A14" s="164"/>
      <c r="B14" s="164"/>
      <c r="C14" s="164"/>
      <c r="D14" s="164"/>
      <c r="E14" s="164"/>
      <c r="F14" s="21" t="s">
        <v>4</v>
      </c>
      <c r="G14" s="21" t="s">
        <v>193</v>
      </c>
      <c r="H14" s="21" t="s">
        <v>5</v>
      </c>
      <c r="I14" s="21" t="s">
        <v>17</v>
      </c>
      <c r="J14" s="21" t="s">
        <v>503</v>
      </c>
      <c r="K14" s="21" t="s">
        <v>6</v>
      </c>
      <c r="L14" s="21" t="s">
        <v>16</v>
      </c>
      <c r="M14" s="21" t="s">
        <v>5</v>
      </c>
      <c r="N14" s="21" t="s">
        <v>17</v>
      </c>
      <c r="O14" s="21" t="s">
        <v>503</v>
      </c>
      <c r="P14" s="21" t="s">
        <v>7</v>
      </c>
    </row>
    <row r="15" spans="1:16" ht="26.4" x14ac:dyDescent="0.3">
      <c r="A15" s="80"/>
      <c r="B15" s="81"/>
      <c r="C15" s="24" t="s">
        <v>482</v>
      </c>
      <c r="D15" s="25"/>
      <c r="E15" s="82"/>
      <c r="F15" s="81"/>
      <c r="G15" s="81"/>
      <c r="H15" s="81"/>
      <c r="I15" s="81"/>
      <c r="J15" s="81"/>
      <c r="K15" s="83"/>
      <c r="L15" s="81"/>
      <c r="M15" s="81"/>
      <c r="N15" s="81"/>
      <c r="O15" s="81"/>
      <c r="P15" s="83"/>
    </row>
    <row r="16" spans="1:16" x14ac:dyDescent="0.3">
      <c r="A16" s="80"/>
      <c r="B16" s="81"/>
      <c r="C16" s="24" t="s">
        <v>340</v>
      </c>
      <c r="D16" s="25"/>
      <c r="E16" s="82"/>
      <c r="F16" s="81"/>
      <c r="G16" s="81"/>
      <c r="H16" s="81"/>
      <c r="I16" s="81"/>
      <c r="J16" s="81"/>
      <c r="K16" s="83"/>
      <c r="L16" s="81"/>
      <c r="M16" s="81"/>
      <c r="N16" s="81"/>
      <c r="O16" s="81"/>
      <c r="P16" s="83"/>
    </row>
    <row r="17" spans="1:16" ht="39.6" x14ac:dyDescent="0.3">
      <c r="A17" s="84">
        <f>A16+1</f>
        <v>1</v>
      </c>
      <c r="B17" s="105" t="s">
        <v>27</v>
      </c>
      <c r="C17" s="28" t="s">
        <v>483</v>
      </c>
      <c r="D17" s="29" t="s">
        <v>49</v>
      </c>
      <c r="E17" s="86">
        <v>1</v>
      </c>
      <c r="F17" s="30"/>
      <c r="G17" s="30">
        <v>0</v>
      </c>
      <c r="H17" s="30">
        <f t="shared" ref="H17:H21" si="0">ROUND(F17*G17,2)</f>
        <v>0</v>
      </c>
      <c r="I17" s="30">
        <v>0</v>
      </c>
      <c r="J17" s="30">
        <v>0</v>
      </c>
      <c r="K17" s="31">
        <f t="shared" ref="K17:K21" si="1">SUM(H17:J17)</f>
        <v>0</v>
      </c>
      <c r="L17" s="30">
        <f t="shared" ref="L17:L21" si="2">ROUND(F17*E17,2)</f>
        <v>0</v>
      </c>
      <c r="M17" s="30">
        <f t="shared" ref="M17:M21" si="3">ROUND(H17*E17,2)</f>
        <v>0</v>
      </c>
      <c r="N17" s="30">
        <f t="shared" ref="N17:N21" si="4">ROUND(I17*E17,2)</f>
        <v>0</v>
      </c>
      <c r="O17" s="30">
        <f t="shared" ref="O17:O21" si="5">ROUND(J17*E17,2)</f>
        <v>0</v>
      </c>
      <c r="P17" s="31">
        <f t="shared" ref="P17:P21" si="6">SUM(M17:O17)</f>
        <v>0</v>
      </c>
    </row>
    <row r="18" spans="1:16" ht="39.6" x14ac:dyDescent="0.3">
      <c r="A18" s="84">
        <f t="shared" ref="A18:A21" si="7">A17+1</f>
        <v>2</v>
      </c>
      <c r="B18" s="105" t="s">
        <v>27</v>
      </c>
      <c r="C18" s="28" t="s">
        <v>484</v>
      </c>
      <c r="D18" s="29" t="s">
        <v>49</v>
      </c>
      <c r="E18" s="86">
        <v>1</v>
      </c>
      <c r="F18" s="30"/>
      <c r="G18" s="30">
        <v>0</v>
      </c>
      <c r="H18" s="30">
        <f t="shared" si="0"/>
        <v>0</v>
      </c>
      <c r="I18" s="30">
        <v>0</v>
      </c>
      <c r="J18" s="30">
        <v>0</v>
      </c>
      <c r="K18" s="31">
        <f t="shared" si="1"/>
        <v>0</v>
      </c>
      <c r="L18" s="30">
        <f t="shared" si="2"/>
        <v>0</v>
      </c>
      <c r="M18" s="30">
        <f t="shared" si="3"/>
        <v>0</v>
      </c>
      <c r="N18" s="30">
        <f t="shared" si="4"/>
        <v>0</v>
      </c>
      <c r="O18" s="30">
        <f t="shared" si="5"/>
        <v>0</v>
      </c>
      <c r="P18" s="31">
        <f t="shared" si="6"/>
        <v>0</v>
      </c>
    </row>
    <row r="19" spans="1:16" x14ac:dyDescent="0.3">
      <c r="A19" s="84">
        <f t="shared" si="7"/>
        <v>3</v>
      </c>
      <c r="B19" s="105" t="s">
        <v>27</v>
      </c>
      <c r="C19" s="28" t="s">
        <v>485</v>
      </c>
      <c r="D19" s="29" t="s">
        <v>49</v>
      </c>
      <c r="E19" s="86">
        <v>9</v>
      </c>
      <c r="F19" s="30"/>
      <c r="G19" s="30">
        <v>0</v>
      </c>
      <c r="H19" s="30">
        <f t="shared" si="0"/>
        <v>0</v>
      </c>
      <c r="I19" s="30">
        <v>0</v>
      </c>
      <c r="J19" s="30">
        <v>0</v>
      </c>
      <c r="K19" s="31">
        <f t="shared" si="1"/>
        <v>0</v>
      </c>
      <c r="L19" s="30">
        <f t="shared" si="2"/>
        <v>0</v>
      </c>
      <c r="M19" s="30">
        <f t="shared" si="3"/>
        <v>0</v>
      </c>
      <c r="N19" s="30">
        <f t="shared" si="4"/>
        <v>0</v>
      </c>
      <c r="O19" s="30">
        <f t="shared" si="5"/>
        <v>0</v>
      </c>
      <c r="P19" s="31">
        <f t="shared" si="6"/>
        <v>0</v>
      </c>
    </row>
    <row r="20" spans="1:16" x14ac:dyDescent="0.3">
      <c r="A20" s="84">
        <f t="shared" si="7"/>
        <v>4</v>
      </c>
      <c r="B20" s="105" t="s">
        <v>27</v>
      </c>
      <c r="C20" s="28" t="s">
        <v>421</v>
      </c>
      <c r="D20" s="29" t="s">
        <v>49</v>
      </c>
      <c r="E20" s="86">
        <v>2</v>
      </c>
      <c r="F20" s="30"/>
      <c r="G20" s="30">
        <v>0</v>
      </c>
      <c r="H20" s="30">
        <f t="shared" si="0"/>
        <v>0</v>
      </c>
      <c r="I20" s="30">
        <v>0</v>
      </c>
      <c r="J20" s="30">
        <v>0</v>
      </c>
      <c r="K20" s="31">
        <f t="shared" si="1"/>
        <v>0</v>
      </c>
      <c r="L20" s="30">
        <f t="shared" si="2"/>
        <v>0</v>
      </c>
      <c r="M20" s="30">
        <f t="shared" si="3"/>
        <v>0</v>
      </c>
      <c r="N20" s="30">
        <f t="shared" si="4"/>
        <v>0</v>
      </c>
      <c r="O20" s="30">
        <f t="shared" si="5"/>
        <v>0</v>
      </c>
      <c r="P20" s="31">
        <f t="shared" si="6"/>
        <v>0</v>
      </c>
    </row>
    <row r="21" spans="1:16" x14ac:dyDescent="0.3">
      <c r="A21" s="84">
        <f t="shared" si="7"/>
        <v>5</v>
      </c>
      <c r="B21" s="105" t="s">
        <v>27</v>
      </c>
      <c r="C21" s="28" t="s">
        <v>486</v>
      </c>
      <c r="D21" s="29" t="s">
        <v>49</v>
      </c>
      <c r="E21" s="86">
        <v>1</v>
      </c>
      <c r="F21" s="30"/>
      <c r="G21" s="30">
        <v>0</v>
      </c>
      <c r="H21" s="30">
        <f t="shared" si="0"/>
        <v>0</v>
      </c>
      <c r="I21" s="30">
        <v>0</v>
      </c>
      <c r="J21" s="30">
        <v>0</v>
      </c>
      <c r="K21" s="31">
        <f t="shared" si="1"/>
        <v>0</v>
      </c>
      <c r="L21" s="30">
        <f t="shared" si="2"/>
        <v>0</v>
      </c>
      <c r="M21" s="30">
        <f t="shared" si="3"/>
        <v>0</v>
      </c>
      <c r="N21" s="30">
        <f t="shared" si="4"/>
        <v>0</v>
      </c>
      <c r="O21" s="30">
        <f t="shared" si="5"/>
        <v>0</v>
      </c>
      <c r="P21" s="31">
        <f t="shared" si="6"/>
        <v>0</v>
      </c>
    </row>
    <row r="22" spans="1:16" x14ac:dyDescent="0.3">
      <c r="A22" s="84"/>
      <c r="B22" s="105"/>
      <c r="C22" s="24" t="s">
        <v>347</v>
      </c>
      <c r="D22" s="29"/>
      <c r="E22" s="86"/>
      <c r="F22" s="30"/>
      <c r="G22" s="30"/>
      <c r="H22" s="30"/>
      <c r="I22" s="30"/>
      <c r="J22" s="30"/>
      <c r="K22" s="31"/>
      <c r="L22" s="30"/>
      <c r="M22" s="30"/>
      <c r="N22" s="30"/>
      <c r="O22" s="30"/>
      <c r="P22" s="31"/>
    </row>
    <row r="23" spans="1:16" x14ac:dyDescent="0.3">
      <c r="A23" s="84">
        <f>A21+1</f>
        <v>6</v>
      </c>
      <c r="B23" s="105" t="s">
        <v>27</v>
      </c>
      <c r="C23" s="28" t="s">
        <v>487</v>
      </c>
      <c r="D23" s="29" t="s">
        <v>49</v>
      </c>
      <c r="E23" s="86">
        <v>1</v>
      </c>
      <c r="F23" s="30">
        <v>0</v>
      </c>
      <c r="G23" s="30">
        <v>0</v>
      </c>
      <c r="H23" s="30">
        <f t="shared" ref="H23:H31" si="8">ROUND(F23*G23,2)</f>
        <v>0</v>
      </c>
      <c r="I23" s="30">
        <v>0</v>
      </c>
      <c r="J23" s="30">
        <v>0</v>
      </c>
      <c r="K23" s="31">
        <f t="shared" ref="K23:K28" si="9">SUM(H23:J23)</f>
        <v>0</v>
      </c>
      <c r="L23" s="30">
        <f t="shared" ref="L23:L31" si="10">ROUND(F23*E23,2)</f>
        <v>0</v>
      </c>
      <c r="M23" s="30">
        <f t="shared" ref="M23:M31" si="11">ROUND(H23*E23,2)</f>
        <v>0</v>
      </c>
      <c r="N23" s="30">
        <f t="shared" ref="N23:N31" si="12">ROUND(I23*E23,2)</f>
        <v>0</v>
      </c>
      <c r="O23" s="30">
        <f t="shared" ref="O23:O31" si="13">ROUND(J23*E23,2)</f>
        <v>0</v>
      </c>
      <c r="P23" s="31">
        <f t="shared" ref="P23:P31" si="14">SUM(M23:O23)</f>
        <v>0</v>
      </c>
    </row>
    <row r="24" spans="1:16" x14ac:dyDescent="0.3">
      <c r="A24" s="84">
        <f t="shared" ref="A24:A28" si="15">A23+1</f>
        <v>7</v>
      </c>
      <c r="B24" s="105" t="s">
        <v>27</v>
      </c>
      <c r="C24" s="28" t="s">
        <v>488</v>
      </c>
      <c r="D24" s="29" t="s">
        <v>49</v>
      </c>
      <c r="E24" s="86">
        <v>3</v>
      </c>
      <c r="F24" s="30">
        <v>0</v>
      </c>
      <c r="G24" s="30">
        <v>0</v>
      </c>
      <c r="H24" s="30">
        <f t="shared" si="8"/>
        <v>0</v>
      </c>
      <c r="I24" s="30">
        <v>0</v>
      </c>
      <c r="J24" s="30">
        <v>0</v>
      </c>
      <c r="K24" s="31">
        <f t="shared" si="9"/>
        <v>0</v>
      </c>
      <c r="L24" s="30">
        <f t="shared" si="10"/>
        <v>0</v>
      </c>
      <c r="M24" s="30">
        <f t="shared" si="11"/>
        <v>0</v>
      </c>
      <c r="N24" s="30">
        <f t="shared" si="12"/>
        <v>0</v>
      </c>
      <c r="O24" s="30">
        <f t="shared" si="13"/>
        <v>0</v>
      </c>
      <c r="P24" s="31">
        <f t="shared" si="14"/>
        <v>0</v>
      </c>
    </row>
    <row r="25" spans="1:16" x14ac:dyDescent="0.3">
      <c r="A25" s="84">
        <f t="shared" si="15"/>
        <v>8</v>
      </c>
      <c r="B25" s="105" t="s">
        <v>27</v>
      </c>
      <c r="C25" s="28" t="s">
        <v>489</v>
      </c>
      <c r="D25" s="29" t="s">
        <v>49</v>
      </c>
      <c r="E25" s="86">
        <v>3</v>
      </c>
      <c r="F25" s="30">
        <v>0</v>
      </c>
      <c r="G25" s="30">
        <v>0</v>
      </c>
      <c r="H25" s="30">
        <f t="shared" si="8"/>
        <v>0</v>
      </c>
      <c r="I25" s="30">
        <v>0</v>
      </c>
      <c r="J25" s="30">
        <v>0</v>
      </c>
      <c r="K25" s="31">
        <f t="shared" si="9"/>
        <v>0</v>
      </c>
      <c r="L25" s="30">
        <f t="shared" si="10"/>
        <v>0</v>
      </c>
      <c r="M25" s="30">
        <f t="shared" si="11"/>
        <v>0</v>
      </c>
      <c r="N25" s="30">
        <f t="shared" si="12"/>
        <v>0</v>
      </c>
      <c r="O25" s="30">
        <f t="shared" si="13"/>
        <v>0</v>
      </c>
      <c r="P25" s="31">
        <f t="shared" si="14"/>
        <v>0</v>
      </c>
    </row>
    <row r="26" spans="1:16" x14ac:dyDescent="0.3">
      <c r="A26" s="84">
        <f t="shared" si="15"/>
        <v>9</v>
      </c>
      <c r="B26" s="105" t="s">
        <v>27</v>
      </c>
      <c r="C26" s="28" t="s">
        <v>490</v>
      </c>
      <c r="D26" s="29" t="s">
        <v>49</v>
      </c>
      <c r="E26" s="86">
        <v>3</v>
      </c>
      <c r="F26" s="30">
        <v>0</v>
      </c>
      <c r="G26" s="30">
        <v>0</v>
      </c>
      <c r="H26" s="30">
        <f t="shared" si="8"/>
        <v>0</v>
      </c>
      <c r="I26" s="30">
        <v>0</v>
      </c>
      <c r="J26" s="30">
        <v>0</v>
      </c>
      <c r="K26" s="31">
        <f t="shared" si="9"/>
        <v>0</v>
      </c>
      <c r="L26" s="30">
        <f t="shared" si="10"/>
        <v>0</v>
      </c>
      <c r="M26" s="30">
        <f t="shared" si="11"/>
        <v>0</v>
      </c>
      <c r="N26" s="30">
        <f t="shared" si="12"/>
        <v>0</v>
      </c>
      <c r="O26" s="30">
        <f t="shared" si="13"/>
        <v>0</v>
      </c>
      <c r="P26" s="31">
        <f t="shared" si="14"/>
        <v>0</v>
      </c>
    </row>
    <row r="27" spans="1:16" ht="26.4" x14ac:dyDescent="0.3">
      <c r="A27" s="84">
        <f t="shared" si="15"/>
        <v>10</v>
      </c>
      <c r="B27" s="105" t="s">
        <v>27</v>
      </c>
      <c r="C27" s="28" t="s">
        <v>491</v>
      </c>
      <c r="D27" s="29" t="s">
        <v>49</v>
      </c>
      <c r="E27" s="86">
        <v>1</v>
      </c>
      <c r="F27" s="30">
        <v>0</v>
      </c>
      <c r="G27" s="30">
        <v>0</v>
      </c>
      <c r="H27" s="30">
        <f t="shared" si="8"/>
        <v>0</v>
      </c>
      <c r="I27" s="30">
        <v>0</v>
      </c>
      <c r="J27" s="30">
        <v>0</v>
      </c>
      <c r="K27" s="31">
        <f t="shared" si="9"/>
        <v>0</v>
      </c>
      <c r="L27" s="30">
        <f t="shared" si="10"/>
        <v>0</v>
      </c>
      <c r="M27" s="30">
        <f t="shared" si="11"/>
        <v>0</v>
      </c>
      <c r="N27" s="30">
        <f t="shared" si="12"/>
        <v>0</v>
      </c>
      <c r="O27" s="30">
        <f t="shared" si="13"/>
        <v>0</v>
      </c>
      <c r="P27" s="31">
        <f t="shared" si="14"/>
        <v>0</v>
      </c>
    </row>
    <row r="28" spans="1:16" x14ac:dyDescent="0.3">
      <c r="A28" s="84">
        <f t="shared" si="15"/>
        <v>11</v>
      </c>
      <c r="B28" s="105" t="s">
        <v>27</v>
      </c>
      <c r="C28" s="28" t="s">
        <v>492</v>
      </c>
      <c r="D28" s="29" t="s">
        <v>49</v>
      </c>
      <c r="E28" s="86">
        <v>1</v>
      </c>
      <c r="F28" s="30">
        <v>0</v>
      </c>
      <c r="G28" s="30">
        <v>0</v>
      </c>
      <c r="H28" s="30">
        <f t="shared" si="8"/>
        <v>0</v>
      </c>
      <c r="I28" s="30">
        <v>0</v>
      </c>
      <c r="J28" s="30">
        <v>0</v>
      </c>
      <c r="K28" s="31">
        <f t="shared" si="9"/>
        <v>0</v>
      </c>
      <c r="L28" s="30">
        <f t="shared" si="10"/>
        <v>0</v>
      </c>
      <c r="M28" s="30">
        <f t="shared" si="11"/>
        <v>0</v>
      </c>
      <c r="N28" s="30">
        <f t="shared" si="12"/>
        <v>0</v>
      </c>
      <c r="O28" s="30">
        <f t="shared" si="13"/>
        <v>0</v>
      </c>
      <c r="P28" s="31">
        <f t="shared" si="14"/>
        <v>0</v>
      </c>
    </row>
    <row r="29" spans="1:16" x14ac:dyDescent="0.3">
      <c r="A29" s="84">
        <f>A28+1</f>
        <v>12</v>
      </c>
      <c r="B29" s="105" t="s">
        <v>27</v>
      </c>
      <c r="C29" s="85" t="s">
        <v>493</v>
      </c>
      <c r="D29" s="29" t="s">
        <v>49</v>
      </c>
      <c r="E29" s="86">
        <v>1</v>
      </c>
      <c r="F29" s="30">
        <v>0</v>
      </c>
      <c r="G29" s="30">
        <v>0</v>
      </c>
      <c r="H29" s="30">
        <f t="shared" si="8"/>
        <v>0</v>
      </c>
      <c r="I29" s="30">
        <v>0</v>
      </c>
      <c r="J29" s="30">
        <v>0</v>
      </c>
      <c r="K29" s="31">
        <f t="shared" ref="K29:K31" si="16">SUM(H29:J29)</f>
        <v>0</v>
      </c>
      <c r="L29" s="30">
        <f t="shared" si="10"/>
        <v>0</v>
      </c>
      <c r="M29" s="30">
        <f t="shared" si="11"/>
        <v>0</v>
      </c>
      <c r="N29" s="30">
        <f t="shared" si="12"/>
        <v>0</v>
      </c>
      <c r="O29" s="30">
        <f t="shared" si="13"/>
        <v>0</v>
      </c>
      <c r="P29" s="31">
        <f t="shared" si="14"/>
        <v>0</v>
      </c>
    </row>
    <row r="30" spans="1:16" x14ac:dyDescent="0.3">
      <c r="A30" s="84">
        <f>A29+1</f>
        <v>13</v>
      </c>
      <c r="B30" s="105" t="s">
        <v>27</v>
      </c>
      <c r="C30" s="85" t="s">
        <v>494</v>
      </c>
      <c r="D30" s="29" t="s">
        <v>49</v>
      </c>
      <c r="E30" s="86">
        <v>1.04</v>
      </c>
      <c r="F30" s="30">
        <v>0</v>
      </c>
      <c r="G30" s="30">
        <v>0</v>
      </c>
      <c r="H30" s="30">
        <f t="shared" si="8"/>
        <v>0</v>
      </c>
      <c r="I30" s="30">
        <v>0</v>
      </c>
      <c r="J30" s="30">
        <v>0</v>
      </c>
      <c r="K30" s="31">
        <f t="shared" si="16"/>
        <v>0</v>
      </c>
      <c r="L30" s="30">
        <f t="shared" si="10"/>
        <v>0</v>
      </c>
      <c r="M30" s="30">
        <f t="shared" si="11"/>
        <v>0</v>
      </c>
      <c r="N30" s="30">
        <f t="shared" si="12"/>
        <v>0</v>
      </c>
      <c r="O30" s="30">
        <f t="shared" si="13"/>
        <v>0</v>
      </c>
      <c r="P30" s="31">
        <f t="shared" si="14"/>
        <v>0</v>
      </c>
    </row>
    <row r="31" spans="1:16" x14ac:dyDescent="0.3">
      <c r="A31" s="84">
        <f>A30+1</f>
        <v>14</v>
      </c>
      <c r="B31" s="105" t="s">
        <v>27</v>
      </c>
      <c r="C31" s="85" t="s">
        <v>495</v>
      </c>
      <c r="D31" s="29" t="s">
        <v>38</v>
      </c>
      <c r="E31" s="86">
        <v>1</v>
      </c>
      <c r="F31" s="30">
        <v>0</v>
      </c>
      <c r="G31" s="30">
        <v>0</v>
      </c>
      <c r="H31" s="30">
        <f t="shared" si="8"/>
        <v>0</v>
      </c>
      <c r="I31" s="30">
        <v>0</v>
      </c>
      <c r="J31" s="30">
        <v>0</v>
      </c>
      <c r="K31" s="31">
        <f t="shared" si="16"/>
        <v>0</v>
      </c>
      <c r="L31" s="30">
        <f t="shared" si="10"/>
        <v>0</v>
      </c>
      <c r="M31" s="30">
        <f t="shared" si="11"/>
        <v>0</v>
      </c>
      <c r="N31" s="30">
        <f t="shared" si="12"/>
        <v>0</v>
      </c>
      <c r="O31" s="30">
        <f t="shared" si="13"/>
        <v>0</v>
      </c>
      <c r="P31" s="31">
        <f t="shared" si="14"/>
        <v>0</v>
      </c>
    </row>
    <row r="32" spans="1:16" x14ac:dyDescent="0.3">
      <c r="A32" s="23"/>
      <c r="B32" s="160" t="s">
        <v>557</v>
      </c>
      <c r="C32" s="161"/>
      <c r="D32" s="161"/>
      <c r="E32" s="161"/>
      <c r="F32" s="161"/>
      <c r="G32" s="161"/>
      <c r="H32" s="161"/>
      <c r="I32" s="161"/>
      <c r="J32" s="161"/>
      <c r="K32" s="162"/>
      <c r="L32" s="103">
        <f>SUM(L15:L31)</f>
        <v>0</v>
      </c>
      <c r="M32" s="103">
        <f t="shared" ref="M32:O32" si="17">SUM(M15:M31)</f>
        <v>0</v>
      </c>
      <c r="N32" s="103">
        <f t="shared" si="17"/>
        <v>0</v>
      </c>
      <c r="O32" s="103">
        <f t="shared" si="17"/>
        <v>0</v>
      </c>
      <c r="P32" s="103">
        <f>SUM(P15:P31)</f>
        <v>0</v>
      </c>
    </row>
    <row r="33" spans="1:16" x14ac:dyDescent="0.3">
      <c r="A33" s="4"/>
      <c r="B33" s="77"/>
      <c r="C33" s="77"/>
      <c r="D33" s="77"/>
      <c r="E33" s="77"/>
      <c r="F33" s="77"/>
      <c r="G33" s="77"/>
      <c r="H33" s="77"/>
      <c r="I33" s="77"/>
      <c r="J33" s="77"/>
      <c r="K33" s="77"/>
      <c r="L33" s="4"/>
      <c r="M33" s="4"/>
      <c r="N33" s="4"/>
      <c r="O33" s="4"/>
      <c r="P33" s="4"/>
    </row>
    <row r="36" spans="1:16" x14ac:dyDescent="0.3">
      <c r="A36" s="6" t="s">
        <v>8</v>
      </c>
      <c r="B36" s="4"/>
    </row>
    <row r="37" spans="1:16" x14ac:dyDescent="0.3">
      <c r="B37" s="78"/>
      <c r="C37" s="159" t="s">
        <v>9</v>
      </c>
      <c r="D37" s="159"/>
      <c r="E37" s="159"/>
      <c r="F37" s="159"/>
      <c r="G37" s="159"/>
      <c r="H37" s="159"/>
      <c r="I37" s="159"/>
      <c r="J37" s="159"/>
      <c r="K37" s="159"/>
      <c r="L37" s="159"/>
      <c r="M37" s="159"/>
      <c r="N37" s="159"/>
      <c r="O37" s="159"/>
      <c r="P37" s="159"/>
    </row>
    <row r="38" spans="1:16" x14ac:dyDescent="0.3">
      <c r="B38" s="78"/>
      <c r="C38" s="79"/>
      <c r="D38" s="79"/>
      <c r="E38" s="79"/>
      <c r="F38" s="79"/>
      <c r="G38" s="79"/>
      <c r="H38" s="79"/>
      <c r="I38" s="79"/>
      <c r="J38" s="79"/>
      <c r="K38" s="79"/>
      <c r="L38" s="79"/>
      <c r="M38" s="79"/>
      <c r="N38" s="79"/>
      <c r="O38" s="79"/>
      <c r="P38" s="79"/>
    </row>
    <row r="39" spans="1:16" x14ac:dyDescent="0.3">
      <c r="A39" s="6" t="s">
        <v>558</v>
      </c>
      <c r="B39" s="4"/>
      <c r="H39" s="7"/>
    </row>
    <row r="40" spans="1:16" x14ac:dyDescent="0.3">
      <c r="A40" s="6"/>
      <c r="B40" s="4"/>
      <c r="H40" s="7"/>
    </row>
    <row r="41" spans="1:16" x14ac:dyDescent="0.3">
      <c r="A41" s="6" t="s">
        <v>10</v>
      </c>
      <c r="B41" s="4"/>
    </row>
    <row r="42" spans="1:16" x14ac:dyDescent="0.3">
      <c r="B42" s="78"/>
      <c r="C42" s="159" t="s">
        <v>9</v>
      </c>
      <c r="D42" s="159"/>
      <c r="E42" s="159"/>
      <c r="F42" s="159"/>
      <c r="G42" s="159"/>
      <c r="H42" s="159"/>
      <c r="I42" s="159"/>
      <c r="J42" s="159"/>
      <c r="K42" s="159"/>
      <c r="L42" s="159"/>
      <c r="M42" s="159"/>
      <c r="N42" s="159"/>
      <c r="O42" s="159"/>
      <c r="P42" s="159"/>
    </row>
    <row r="43" spans="1:16" x14ac:dyDescent="0.3">
      <c r="B43" s="78"/>
      <c r="C43" s="79"/>
      <c r="D43" s="79"/>
      <c r="E43" s="79"/>
      <c r="F43" s="79"/>
      <c r="G43" s="79"/>
      <c r="H43" s="79"/>
      <c r="I43" s="79"/>
      <c r="J43" s="79"/>
      <c r="K43" s="79"/>
      <c r="L43" s="79"/>
      <c r="M43" s="79"/>
      <c r="N43" s="79"/>
      <c r="O43" s="79"/>
      <c r="P43" s="79"/>
    </row>
    <row r="44" spans="1:16" x14ac:dyDescent="0.3">
      <c r="B44" s="78"/>
      <c r="C44" s="78"/>
      <c r="D44" s="78"/>
      <c r="E44" s="78"/>
      <c r="F44" s="78"/>
      <c r="G44" s="78"/>
      <c r="H44" s="78"/>
      <c r="I44" s="78"/>
      <c r="J44" s="78"/>
      <c r="K44" s="78"/>
      <c r="L44" s="78"/>
      <c r="M44" s="78"/>
      <c r="N44" s="78"/>
      <c r="O44" s="78"/>
      <c r="P44" s="78"/>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32:K32"/>
    <mergeCell ref="C37:P37"/>
    <mergeCell ref="C42:P42"/>
  </mergeCells>
  <pageMargins left="0.25" right="0.25" top="0.75" bottom="0.75" header="0.3" footer="0.3"/>
  <pageSetup paperSize="9" scale="94" orientation="landscape" r:id="rId1"/>
  <headerFooter>
    <oddHeader>&amp;C1.KĀRTA SLIEŽU CEĻU PĀRBŪVE POSMĀ NO JŪRMALAS GATVES LĪDZ BALDONES IELAI</oddHeader>
    <oddFooter>&amp;C&amp;"Times New Roman,Regular"&amp;12Lokālā tāme Nr.6
Elektroapgāde (ārējā) ST RPR elektroenerģijas pieslēgums&amp;R&amp;"Times New Roman,Regular"&amp;12&amp;P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B527-C904-4E1A-A153-397323176E95}">
  <dimension ref="A2:P57"/>
  <sheetViews>
    <sheetView showGridLines="0" showRuler="0" zoomScaleNormal="100" zoomScaleSheetLayoutView="100" workbookViewId="0">
      <selection activeCell="G35" sqref="G35"/>
    </sheetView>
  </sheetViews>
  <sheetFormatPr defaultColWidth="9.109375" defaultRowHeight="15.6" x14ac:dyDescent="0.3"/>
  <cols>
    <col min="1" max="1" width="9.33203125" style="1" customWidth="1"/>
    <col min="2" max="2" width="5.6640625" style="1" customWidth="1"/>
    <col min="3" max="3" width="33.33203125" style="1" customWidth="1"/>
    <col min="4" max="4" width="6.6640625" style="1" customWidth="1"/>
    <col min="5" max="5" width="9" style="1" customWidth="1"/>
    <col min="6" max="6" width="6.5546875" style="1" customWidth="1"/>
    <col min="7" max="7" width="7.88671875" style="1" customWidth="1"/>
    <col min="8" max="8" width="7.6640625" style="1" customWidth="1"/>
    <col min="9" max="9" width="8" style="1" customWidth="1"/>
    <col min="10" max="10" width="7.5546875" style="1" customWidth="1"/>
    <col min="11" max="11" width="8.5546875" style="1" customWidth="1"/>
    <col min="12" max="12" width="7" style="1" customWidth="1"/>
    <col min="13" max="13" width="8.6640625" style="1" customWidth="1"/>
    <col min="14" max="15" width="8" style="1" customWidth="1"/>
    <col min="16" max="16" width="9" style="1" customWidth="1"/>
    <col min="17" max="16384" width="9.109375" style="1"/>
  </cols>
  <sheetData>
    <row r="2" spans="1:16" ht="33.75" customHeight="1" x14ac:dyDescent="0.3">
      <c r="A2" s="156" t="s">
        <v>535</v>
      </c>
      <c r="B2" s="156"/>
      <c r="C2" s="156"/>
      <c r="D2" s="156"/>
      <c r="E2" s="156"/>
      <c r="F2" s="156"/>
      <c r="G2" s="156"/>
      <c r="H2" s="156"/>
      <c r="I2" s="156"/>
      <c r="J2" s="156"/>
      <c r="K2" s="156"/>
      <c r="L2" s="156"/>
      <c r="M2" s="156"/>
      <c r="N2" s="156"/>
      <c r="O2" s="156"/>
      <c r="P2" s="156"/>
    </row>
    <row r="3" spans="1:16" x14ac:dyDescent="0.3">
      <c r="A3" s="167" t="s">
        <v>536</v>
      </c>
      <c r="B3" s="167"/>
      <c r="C3" s="167"/>
      <c r="D3" s="167"/>
      <c r="E3" s="167"/>
      <c r="F3" s="167"/>
      <c r="G3" s="167"/>
      <c r="H3" s="167"/>
      <c r="I3" s="167"/>
      <c r="J3" s="167"/>
      <c r="K3" s="167"/>
      <c r="L3" s="167"/>
      <c r="M3" s="167"/>
      <c r="N3" s="167"/>
      <c r="O3" s="167"/>
      <c r="P3" s="167"/>
    </row>
    <row r="4" spans="1:16" x14ac:dyDescent="0.3">
      <c r="A4" s="168" t="s">
        <v>14</v>
      </c>
      <c r="B4" s="168"/>
      <c r="C4" s="168"/>
      <c r="D4" s="168"/>
      <c r="E4" s="168"/>
      <c r="F4" s="168"/>
      <c r="G4" s="168"/>
      <c r="H4" s="168"/>
      <c r="I4" s="168"/>
      <c r="J4" s="168"/>
      <c r="K4" s="168"/>
      <c r="L4" s="168"/>
      <c r="M4" s="168"/>
      <c r="N4" s="168"/>
      <c r="O4" s="168"/>
      <c r="P4" s="168"/>
    </row>
    <row r="5" spans="1:16" x14ac:dyDescent="0.3">
      <c r="D5" s="2"/>
    </row>
    <row r="6" spans="1:16" ht="51.75" customHeight="1" x14ac:dyDescent="0.3">
      <c r="A6" s="154" t="s">
        <v>22</v>
      </c>
      <c r="B6" s="154"/>
      <c r="C6" s="154"/>
      <c r="D6" s="154"/>
      <c r="E6" s="154"/>
      <c r="F6" s="154"/>
      <c r="G6" s="154"/>
      <c r="H6" s="154"/>
      <c r="I6" s="154"/>
      <c r="J6" s="154"/>
      <c r="K6" s="154"/>
      <c r="L6" s="154"/>
      <c r="M6" s="154"/>
      <c r="N6" s="154"/>
      <c r="O6" s="154"/>
      <c r="P6" s="154"/>
    </row>
    <row r="7" spans="1:16" x14ac:dyDescent="0.3">
      <c r="A7" s="5" t="s">
        <v>21</v>
      </c>
      <c r="D7" s="2"/>
    </row>
    <row r="8" spans="1:16" x14ac:dyDescent="0.3">
      <c r="A8" s="1" t="s">
        <v>19</v>
      </c>
      <c r="D8" s="2"/>
    </row>
    <row r="9" spans="1:16" x14ac:dyDescent="0.3">
      <c r="A9" s="1" t="s">
        <v>20</v>
      </c>
      <c r="D9" s="2"/>
    </row>
    <row r="10" spans="1:16" x14ac:dyDescent="0.3">
      <c r="D10" s="2"/>
    </row>
    <row r="11" spans="1:16" x14ac:dyDescent="0.3">
      <c r="A11" s="1" t="s">
        <v>562</v>
      </c>
      <c r="D11" s="2"/>
      <c r="I11" s="165">
        <f>P45</f>
        <v>0</v>
      </c>
      <c r="J11" s="166"/>
      <c r="K11" s="14" t="s">
        <v>162</v>
      </c>
    </row>
    <row r="12" spans="1:16" x14ac:dyDescent="0.3">
      <c r="A12" s="3"/>
    </row>
    <row r="13" spans="1:16" ht="38.25" customHeight="1" x14ac:dyDescent="0.3">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2.8" x14ac:dyDescent="0.3">
      <c r="A14" s="164"/>
      <c r="B14" s="164"/>
      <c r="C14" s="164"/>
      <c r="D14" s="164"/>
      <c r="E14" s="164"/>
      <c r="F14" s="21" t="s">
        <v>4</v>
      </c>
      <c r="G14" s="21" t="s">
        <v>193</v>
      </c>
      <c r="H14" s="21" t="s">
        <v>5</v>
      </c>
      <c r="I14" s="21" t="s">
        <v>17</v>
      </c>
      <c r="J14" s="21" t="s">
        <v>503</v>
      </c>
      <c r="K14" s="21" t="s">
        <v>6</v>
      </c>
      <c r="L14" s="21" t="s">
        <v>16</v>
      </c>
      <c r="M14" s="21" t="s">
        <v>5</v>
      </c>
      <c r="N14" s="21" t="s">
        <v>17</v>
      </c>
      <c r="O14" s="21" t="s">
        <v>503</v>
      </c>
      <c r="P14" s="21" t="s">
        <v>7</v>
      </c>
    </row>
    <row r="15" spans="1:16" x14ac:dyDescent="0.3">
      <c r="A15" s="22"/>
      <c r="B15" s="23"/>
      <c r="C15" s="24" t="s">
        <v>506</v>
      </c>
      <c r="D15" s="25"/>
      <c r="E15" s="33"/>
      <c r="F15" s="23"/>
      <c r="G15" s="23"/>
      <c r="H15" s="23"/>
      <c r="I15" s="23"/>
      <c r="J15" s="23"/>
      <c r="K15" s="31"/>
      <c r="L15" s="23"/>
      <c r="M15" s="23"/>
      <c r="N15" s="23"/>
      <c r="O15" s="23"/>
      <c r="P15" s="26"/>
    </row>
    <row r="16" spans="1:16" x14ac:dyDescent="0.3">
      <c r="A16" s="27">
        <v>1</v>
      </c>
      <c r="B16" s="105" t="s">
        <v>27</v>
      </c>
      <c r="C16" s="28" t="s">
        <v>507</v>
      </c>
      <c r="D16" s="29" t="s">
        <v>24</v>
      </c>
      <c r="E16" s="34">
        <v>79</v>
      </c>
      <c r="F16" s="30">
        <v>0</v>
      </c>
      <c r="G16" s="30">
        <v>0</v>
      </c>
      <c r="H16" s="30">
        <f>ROUND(F16*G16,2)</f>
        <v>0</v>
      </c>
      <c r="I16" s="30"/>
      <c r="J16" s="30">
        <v>0</v>
      </c>
      <c r="K16" s="31">
        <f>ROUND((SUM(H16:J16)),2)</f>
        <v>0</v>
      </c>
      <c r="L16" s="30">
        <f>ROUND(E16*F16,2)</f>
        <v>0</v>
      </c>
      <c r="M16" s="30">
        <f>ROUND(E16*H16,2)</f>
        <v>0</v>
      </c>
      <c r="N16" s="30">
        <f>ROUND(E16*I16,2)</f>
        <v>0</v>
      </c>
      <c r="O16" s="30">
        <f>ROUND(E16*J16,2)</f>
        <v>0</v>
      </c>
      <c r="P16" s="31">
        <f>ROUND((SUM(M16:O16)),2)</f>
        <v>0</v>
      </c>
    </row>
    <row r="17" spans="1:16" x14ac:dyDescent="0.3">
      <c r="A17" s="27">
        <f>A16+1</f>
        <v>2</v>
      </c>
      <c r="B17" s="105" t="s">
        <v>27</v>
      </c>
      <c r="C17" s="28" t="s">
        <v>508</v>
      </c>
      <c r="D17" s="29" t="s">
        <v>24</v>
      </c>
      <c r="E17" s="34">
        <v>79</v>
      </c>
      <c r="F17" s="30">
        <v>0</v>
      </c>
      <c r="G17" s="30">
        <v>0</v>
      </c>
      <c r="H17" s="30">
        <f>ROUND(F17*G17,2)</f>
        <v>0</v>
      </c>
      <c r="I17" s="30"/>
      <c r="J17" s="30">
        <v>0</v>
      </c>
      <c r="K17" s="31">
        <f>ROUND((SUM(H17:J17)),2)</f>
        <v>0</v>
      </c>
      <c r="L17" s="30">
        <f>ROUND(E17*F17,2)</f>
        <v>0</v>
      </c>
      <c r="M17" s="30">
        <f>ROUND(E17*H17,2)</f>
        <v>0</v>
      </c>
      <c r="N17" s="30">
        <f>ROUND(E17*I17,2)</f>
        <v>0</v>
      </c>
      <c r="O17" s="30">
        <f>ROUND(E17*J17,2)</f>
        <v>0</v>
      </c>
      <c r="P17" s="31">
        <f>ROUND((SUM(M17:O17)),2)</f>
        <v>0</v>
      </c>
    </row>
    <row r="18" spans="1:16" x14ac:dyDescent="0.3">
      <c r="A18" s="27">
        <f t="shared" ref="A18:A23" si="0">A17+1</f>
        <v>3</v>
      </c>
      <c r="B18" s="105" t="s">
        <v>27</v>
      </c>
      <c r="C18" s="28" t="s">
        <v>509</v>
      </c>
      <c r="D18" s="29" t="s">
        <v>24</v>
      </c>
      <c r="E18" s="34">
        <v>79</v>
      </c>
      <c r="F18" s="30">
        <v>0</v>
      </c>
      <c r="G18" s="30">
        <v>0</v>
      </c>
      <c r="H18" s="30">
        <f t="shared" ref="H18:H23" si="1">ROUND(F18*G18,2)</f>
        <v>0</v>
      </c>
      <c r="I18" s="30"/>
      <c r="J18" s="30">
        <v>0</v>
      </c>
      <c r="K18" s="31">
        <f t="shared" ref="K18:K44" si="2">ROUND((SUM(H18:J18)),2)</f>
        <v>0</v>
      </c>
      <c r="L18" s="30">
        <f t="shared" ref="L18:L44" si="3">ROUND(E18*F18,2)</f>
        <v>0</v>
      </c>
      <c r="M18" s="30">
        <f t="shared" ref="M18:M44" si="4">ROUND(E18*H18,2)</f>
        <v>0</v>
      </c>
      <c r="N18" s="30">
        <f t="shared" ref="N18:N44" si="5">ROUND(E18*I18,2)</f>
        <v>0</v>
      </c>
      <c r="O18" s="30">
        <f t="shared" ref="O18:O44" si="6">ROUND(E18*J18,2)</f>
        <v>0</v>
      </c>
      <c r="P18" s="31">
        <f t="shared" ref="P18:P44" si="7">ROUND((SUM(M18:O18)),2)</f>
        <v>0</v>
      </c>
    </row>
    <row r="19" spans="1:16" x14ac:dyDescent="0.3">
      <c r="A19" s="27">
        <f t="shared" si="0"/>
        <v>4</v>
      </c>
      <c r="B19" s="105" t="s">
        <v>27</v>
      </c>
      <c r="C19" s="28" t="s">
        <v>510</v>
      </c>
      <c r="D19" s="29" t="s">
        <v>87</v>
      </c>
      <c r="E19" s="34">
        <v>3</v>
      </c>
      <c r="F19" s="30">
        <v>0</v>
      </c>
      <c r="G19" s="30">
        <v>0</v>
      </c>
      <c r="H19" s="30">
        <f t="shared" si="1"/>
        <v>0</v>
      </c>
      <c r="I19" s="30"/>
      <c r="J19" s="30">
        <v>0</v>
      </c>
      <c r="K19" s="31">
        <f t="shared" si="2"/>
        <v>0</v>
      </c>
      <c r="L19" s="30">
        <f t="shared" si="3"/>
        <v>0</v>
      </c>
      <c r="M19" s="30">
        <f t="shared" si="4"/>
        <v>0</v>
      </c>
      <c r="N19" s="30">
        <f t="shared" si="5"/>
        <v>0</v>
      </c>
      <c r="O19" s="30">
        <f t="shared" si="6"/>
        <v>0</v>
      </c>
      <c r="P19" s="31">
        <f t="shared" si="7"/>
        <v>0</v>
      </c>
    </row>
    <row r="20" spans="1:16" x14ac:dyDescent="0.3">
      <c r="A20" s="27">
        <f t="shared" si="0"/>
        <v>5</v>
      </c>
      <c r="B20" s="105" t="s">
        <v>27</v>
      </c>
      <c r="C20" s="28" t="s">
        <v>511</v>
      </c>
      <c r="D20" s="29" t="s">
        <v>24</v>
      </c>
      <c r="E20" s="34">
        <v>79</v>
      </c>
      <c r="F20" s="30">
        <v>0</v>
      </c>
      <c r="G20" s="30">
        <v>0</v>
      </c>
      <c r="H20" s="30">
        <f t="shared" si="1"/>
        <v>0</v>
      </c>
      <c r="I20" s="30"/>
      <c r="J20" s="30">
        <v>0</v>
      </c>
      <c r="K20" s="31">
        <f t="shared" si="2"/>
        <v>0</v>
      </c>
      <c r="L20" s="30">
        <f t="shared" si="3"/>
        <v>0</v>
      </c>
      <c r="M20" s="30">
        <f t="shared" si="4"/>
        <v>0</v>
      </c>
      <c r="N20" s="30">
        <f t="shared" si="5"/>
        <v>0</v>
      </c>
      <c r="O20" s="30">
        <f t="shared" si="6"/>
        <v>0</v>
      </c>
      <c r="P20" s="31">
        <f t="shared" si="7"/>
        <v>0</v>
      </c>
    </row>
    <row r="21" spans="1:16" x14ac:dyDescent="0.3">
      <c r="A21" s="27">
        <f t="shared" si="0"/>
        <v>6</v>
      </c>
      <c r="B21" s="105" t="s">
        <v>27</v>
      </c>
      <c r="C21" s="28" t="s">
        <v>512</v>
      </c>
      <c r="D21" s="29" t="s">
        <v>24</v>
      </c>
      <c r="E21" s="34">
        <v>80</v>
      </c>
      <c r="F21" s="30">
        <v>0</v>
      </c>
      <c r="G21" s="30">
        <v>0</v>
      </c>
      <c r="H21" s="30">
        <f t="shared" si="1"/>
        <v>0</v>
      </c>
      <c r="I21" s="30"/>
      <c r="J21" s="30">
        <v>0</v>
      </c>
      <c r="K21" s="31">
        <f t="shared" si="2"/>
        <v>0</v>
      </c>
      <c r="L21" s="30">
        <f t="shared" si="3"/>
        <v>0</v>
      </c>
      <c r="M21" s="30">
        <f t="shared" si="4"/>
        <v>0</v>
      </c>
      <c r="N21" s="30">
        <f t="shared" si="5"/>
        <v>0</v>
      </c>
      <c r="O21" s="30">
        <f t="shared" si="6"/>
        <v>0</v>
      </c>
      <c r="P21" s="31">
        <f t="shared" si="7"/>
        <v>0</v>
      </c>
    </row>
    <row r="22" spans="1:16" x14ac:dyDescent="0.3">
      <c r="A22" s="27">
        <f t="shared" si="0"/>
        <v>7</v>
      </c>
      <c r="B22" s="105" t="s">
        <v>27</v>
      </c>
      <c r="C22" s="28" t="s">
        <v>513</v>
      </c>
      <c r="D22" s="29" t="s">
        <v>24</v>
      </c>
      <c r="E22" s="34">
        <v>79</v>
      </c>
      <c r="F22" s="30">
        <v>0</v>
      </c>
      <c r="G22" s="30">
        <v>0</v>
      </c>
      <c r="H22" s="30">
        <f t="shared" si="1"/>
        <v>0</v>
      </c>
      <c r="I22" s="30"/>
      <c r="J22" s="30">
        <v>0</v>
      </c>
      <c r="K22" s="31">
        <f t="shared" si="2"/>
        <v>0</v>
      </c>
      <c r="L22" s="30">
        <f t="shared" si="3"/>
        <v>0</v>
      </c>
      <c r="M22" s="30">
        <f t="shared" si="4"/>
        <v>0</v>
      </c>
      <c r="N22" s="30">
        <f t="shared" si="5"/>
        <v>0</v>
      </c>
      <c r="O22" s="30">
        <f t="shared" si="6"/>
        <v>0</v>
      </c>
      <c r="P22" s="31">
        <f t="shared" si="7"/>
        <v>0</v>
      </c>
    </row>
    <row r="23" spans="1:16" x14ac:dyDescent="0.3">
      <c r="A23" s="27">
        <f t="shared" si="0"/>
        <v>8</v>
      </c>
      <c r="B23" s="105" t="s">
        <v>27</v>
      </c>
      <c r="C23" s="28" t="s">
        <v>514</v>
      </c>
      <c r="D23" s="29" t="s">
        <v>382</v>
      </c>
      <c r="E23" s="34">
        <v>1</v>
      </c>
      <c r="F23" s="30">
        <v>0</v>
      </c>
      <c r="G23" s="30">
        <v>0</v>
      </c>
      <c r="H23" s="30">
        <f t="shared" si="1"/>
        <v>0</v>
      </c>
      <c r="I23" s="30"/>
      <c r="J23" s="30">
        <v>0</v>
      </c>
      <c r="K23" s="31">
        <f t="shared" si="2"/>
        <v>0</v>
      </c>
      <c r="L23" s="30">
        <f t="shared" si="3"/>
        <v>0</v>
      </c>
      <c r="M23" s="30">
        <f t="shared" si="4"/>
        <v>0</v>
      </c>
      <c r="N23" s="30">
        <f t="shared" si="5"/>
        <v>0</v>
      </c>
      <c r="O23" s="30">
        <f t="shared" si="6"/>
        <v>0</v>
      </c>
      <c r="P23" s="31">
        <f t="shared" si="7"/>
        <v>0</v>
      </c>
    </row>
    <row r="24" spans="1:16" x14ac:dyDescent="0.3">
      <c r="A24" s="22"/>
      <c r="B24" s="105"/>
      <c r="C24" s="24" t="s">
        <v>515</v>
      </c>
      <c r="D24" s="25"/>
      <c r="E24" s="34"/>
      <c r="F24" s="23"/>
      <c r="G24" s="23"/>
      <c r="H24" s="23"/>
      <c r="I24" s="23"/>
      <c r="J24" s="23"/>
      <c r="K24" s="31"/>
      <c r="L24" s="23"/>
      <c r="M24" s="23"/>
      <c r="N24" s="23"/>
      <c r="O24" s="23"/>
      <c r="P24" s="26"/>
    </row>
    <row r="25" spans="1:16" x14ac:dyDescent="0.3">
      <c r="A25" s="27">
        <f>A23+1</f>
        <v>9</v>
      </c>
      <c r="B25" s="105" t="s">
        <v>27</v>
      </c>
      <c r="C25" s="28" t="s">
        <v>516</v>
      </c>
      <c r="D25" s="29" t="s">
        <v>24</v>
      </c>
      <c r="E25" s="34">
        <v>2</v>
      </c>
      <c r="F25" s="30"/>
      <c r="G25" s="30"/>
      <c r="H25" s="30"/>
      <c r="I25" s="30">
        <v>0</v>
      </c>
      <c r="J25" s="30"/>
      <c r="K25" s="31">
        <f t="shared" si="2"/>
        <v>0</v>
      </c>
      <c r="L25" s="30">
        <f t="shared" si="3"/>
        <v>0</v>
      </c>
      <c r="M25" s="30">
        <f t="shared" si="4"/>
        <v>0</v>
      </c>
      <c r="N25" s="30">
        <f t="shared" si="5"/>
        <v>0</v>
      </c>
      <c r="O25" s="30">
        <f t="shared" si="6"/>
        <v>0</v>
      </c>
      <c r="P25" s="31">
        <f t="shared" si="7"/>
        <v>0</v>
      </c>
    </row>
    <row r="26" spans="1:16" x14ac:dyDescent="0.3">
      <c r="A26" s="27">
        <f>A25+1</f>
        <v>10</v>
      </c>
      <c r="B26" s="105" t="s">
        <v>27</v>
      </c>
      <c r="C26" s="28" t="s">
        <v>517</v>
      </c>
      <c r="D26" s="29" t="s">
        <v>24</v>
      </c>
      <c r="E26" s="34">
        <v>77</v>
      </c>
      <c r="F26" s="30"/>
      <c r="G26" s="30"/>
      <c r="H26" s="30"/>
      <c r="I26" s="30">
        <v>0</v>
      </c>
      <c r="J26" s="30"/>
      <c r="K26" s="31">
        <f t="shared" si="2"/>
        <v>0</v>
      </c>
      <c r="L26" s="30">
        <f t="shared" si="3"/>
        <v>0</v>
      </c>
      <c r="M26" s="30">
        <f t="shared" si="4"/>
        <v>0</v>
      </c>
      <c r="N26" s="30">
        <f t="shared" si="5"/>
        <v>0</v>
      </c>
      <c r="O26" s="30">
        <f t="shared" si="6"/>
        <v>0</v>
      </c>
      <c r="P26" s="31">
        <f t="shared" si="7"/>
        <v>0</v>
      </c>
    </row>
    <row r="27" spans="1:16" x14ac:dyDescent="0.3">
      <c r="A27" s="27">
        <f t="shared" ref="A27:A36" si="8">A26+1</f>
        <v>11</v>
      </c>
      <c r="B27" s="105" t="s">
        <v>27</v>
      </c>
      <c r="C27" s="28" t="s">
        <v>518</v>
      </c>
      <c r="D27" s="29" t="s">
        <v>49</v>
      </c>
      <c r="E27" s="34">
        <v>2</v>
      </c>
      <c r="F27" s="30"/>
      <c r="G27" s="30"/>
      <c r="H27" s="30"/>
      <c r="I27" s="30">
        <v>0</v>
      </c>
      <c r="J27" s="30"/>
      <c r="K27" s="31">
        <f t="shared" si="2"/>
        <v>0</v>
      </c>
      <c r="L27" s="30">
        <f t="shared" si="3"/>
        <v>0</v>
      </c>
      <c r="M27" s="30">
        <f t="shared" si="4"/>
        <v>0</v>
      </c>
      <c r="N27" s="30">
        <f t="shared" si="5"/>
        <v>0</v>
      </c>
      <c r="O27" s="30">
        <f t="shared" si="6"/>
        <v>0</v>
      </c>
      <c r="P27" s="31">
        <f t="shared" si="7"/>
        <v>0</v>
      </c>
    </row>
    <row r="28" spans="1:16" x14ac:dyDescent="0.3">
      <c r="A28" s="27">
        <f t="shared" si="8"/>
        <v>12</v>
      </c>
      <c r="B28" s="105" t="s">
        <v>27</v>
      </c>
      <c r="C28" s="28" t="s">
        <v>519</v>
      </c>
      <c r="D28" s="29" t="s">
        <v>49</v>
      </c>
      <c r="E28" s="34">
        <v>2</v>
      </c>
      <c r="F28" s="30"/>
      <c r="G28" s="30"/>
      <c r="H28" s="30"/>
      <c r="I28" s="30">
        <v>0</v>
      </c>
      <c r="J28" s="30"/>
      <c r="K28" s="31">
        <f t="shared" si="2"/>
        <v>0</v>
      </c>
      <c r="L28" s="30">
        <f t="shared" si="3"/>
        <v>0</v>
      </c>
      <c r="M28" s="30">
        <f t="shared" si="4"/>
        <v>0</v>
      </c>
      <c r="N28" s="30">
        <f t="shared" si="5"/>
        <v>0</v>
      </c>
      <c r="O28" s="30">
        <f t="shared" si="6"/>
        <v>0</v>
      </c>
      <c r="P28" s="31">
        <f t="shared" si="7"/>
        <v>0</v>
      </c>
    </row>
    <row r="29" spans="1:16" x14ac:dyDescent="0.3">
      <c r="A29" s="27">
        <f t="shared" si="8"/>
        <v>13</v>
      </c>
      <c r="B29" s="105" t="s">
        <v>27</v>
      </c>
      <c r="C29" s="28" t="s">
        <v>520</v>
      </c>
      <c r="D29" s="29" t="s">
        <v>49</v>
      </c>
      <c r="E29" s="34">
        <v>2</v>
      </c>
      <c r="F29" s="30"/>
      <c r="G29" s="30"/>
      <c r="H29" s="30"/>
      <c r="I29" s="30">
        <v>0</v>
      </c>
      <c r="J29" s="30"/>
      <c r="K29" s="31">
        <f t="shared" si="2"/>
        <v>0</v>
      </c>
      <c r="L29" s="30">
        <f t="shared" si="3"/>
        <v>0</v>
      </c>
      <c r="M29" s="30">
        <f t="shared" si="4"/>
        <v>0</v>
      </c>
      <c r="N29" s="30">
        <f t="shared" si="5"/>
        <v>0</v>
      </c>
      <c r="O29" s="30">
        <f t="shared" si="6"/>
        <v>0</v>
      </c>
      <c r="P29" s="31">
        <f t="shared" si="7"/>
        <v>0</v>
      </c>
    </row>
    <row r="30" spans="1:16" x14ac:dyDescent="0.3">
      <c r="A30" s="27">
        <f t="shared" si="8"/>
        <v>14</v>
      </c>
      <c r="B30" s="105" t="s">
        <v>27</v>
      </c>
      <c r="C30" s="28" t="s">
        <v>521</v>
      </c>
      <c r="D30" s="29" t="s">
        <v>49</v>
      </c>
      <c r="E30" s="34">
        <v>8</v>
      </c>
      <c r="F30" s="30"/>
      <c r="G30" s="30"/>
      <c r="H30" s="30"/>
      <c r="I30" s="30">
        <v>0</v>
      </c>
      <c r="J30" s="30"/>
      <c r="K30" s="31">
        <f t="shared" si="2"/>
        <v>0</v>
      </c>
      <c r="L30" s="30">
        <f t="shared" si="3"/>
        <v>0</v>
      </c>
      <c r="M30" s="30">
        <f t="shared" si="4"/>
        <v>0</v>
      </c>
      <c r="N30" s="30">
        <f t="shared" si="5"/>
        <v>0</v>
      </c>
      <c r="O30" s="30">
        <f t="shared" si="6"/>
        <v>0</v>
      </c>
      <c r="P30" s="31">
        <f t="shared" si="7"/>
        <v>0</v>
      </c>
    </row>
    <row r="31" spans="1:16" x14ac:dyDescent="0.3">
      <c r="A31" s="27">
        <f t="shared" si="8"/>
        <v>15</v>
      </c>
      <c r="B31" s="105" t="s">
        <v>27</v>
      </c>
      <c r="C31" s="28" t="s">
        <v>522</v>
      </c>
      <c r="D31" s="29" t="s">
        <v>24</v>
      </c>
      <c r="E31" s="34">
        <v>79</v>
      </c>
      <c r="F31" s="30"/>
      <c r="G31" s="30"/>
      <c r="H31" s="30"/>
      <c r="I31" s="30">
        <v>0</v>
      </c>
      <c r="J31" s="30"/>
      <c r="K31" s="31">
        <f t="shared" si="2"/>
        <v>0</v>
      </c>
      <c r="L31" s="30">
        <f t="shared" si="3"/>
        <v>0</v>
      </c>
      <c r="M31" s="30">
        <f t="shared" si="4"/>
        <v>0</v>
      </c>
      <c r="N31" s="30">
        <f t="shared" si="5"/>
        <v>0</v>
      </c>
      <c r="O31" s="30">
        <f t="shared" si="6"/>
        <v>0</v>
      </c>
      <c r="P31" s="31">
        <f t="shared" si="7"/>
        <v>0</v>
      </c>
    </row>
    <row r="32" spans="1:16" x14ac:dyDescent="0.3">
      <c r="A32" s="27">
        <f t="shared" si="8"/>
        <v>16</v>
      </c>
      <c r="B32" s="105" t="s">
        <v>27</v>
      </c>
      <c r="C32" s="28" t="s">
        <v>523</v>
      </c>
      <c r="D32" s="29" t="s">
        <v>49</v>
      </c>
      <c r="E32" s="34">
        <v>1</v>
      </c>
      <c r="F32" s="30"/>
      <c r="G32" s="30"/>
      <c r="H32" s="30"/>
      <c r="I32" s="30">
        <v>0</v>
      </c>
      <c r="J32" s="30"/>
      <c r="K32" s="31">
        <f t="shared" si="2"/>
        <v>0</v>
      </c>
      <c r="L32" s="30">
        <f t="shared" si="3"/>
        <v>0</v>
      </c>
      <c r="M32" s="30">
        <f t="shared" si="4"/>
        <v>0</v>
      </c>
      <c r="N32" s="30">
        <f t="shared" si="5"/>
        <v>0</v>
      </c>
      <c r="O32" s="30">
        <f t="shared" si="6"/>
        <v>0</v>
      </c>
      <c r="P32" s="31">
        <f t="shared" si="7"/>
        <v>0</v>
      </c>
    </row>
    <row r="33" spans="1:16" x14ac:dyDescent="0.3">
      <c r="A33" s="27">
        <f t="shared" si="8"/>
        <v>17</v>
      </c>
      <c r="B33" s="105" t="s">
        <v>27</v>
      </c>
      <c r="C33" s="28" t="s">
        <v>524</v>
      </c>
      <c r="D33" s="29" t="s">
        <v>49</v>
      </c>
      <c r="E33" s="34">
        <v>3</v>
      </c>
      <c r="F33" s="30"/>
      <c r="G33" s="30"/>
      <c r="H33" s="30"/>
      <c r="I33" s="30">
        <v>0</v>
      </c>
      <c r="J33" s="30"/>
      <c r="K33" s="31">
        <f t="shared" si="2"/>
        <v>0</v>
      </c>
      <c r="L33" s="30">
        <f t="shared" si="3"/>
        <v>0</v>
      </c>
      <c r="M33" s="30">
        <f t="shared" si="4"/>
        <v>0</v>
      </c>
      <c r="N33" s="30">
        <f t="shared" si="5"/>
        <v>0</v>
      </c>
      <c r="O33" s="30">
        <f t="shared" si="6"/>
        <v>0</v>
      </c>
      <c r="P33" s="31">
        <f t="shared" si="7"/>
        <v>0</v>
      </c>
    </row>
    <row r="34" spans="1:16" x14ac:dyDescent="0.3">
      <c r="A34" s="27">
        <f t="shared" si="8"/>
        <v>18</v>
      </c>
      <c r="B34" s="105" t="s">
        <v>27</v>
      </c>
      <c r="C34" s="28" t="s">
        <v>525</v>
      </c>
      <c r="D34" s="29" t="s">
        <v>49</v>
      </c>
      <c r="E34" s="34">
        <v>2</v>
      </c>
      <c r="F34" s="30"/>
      <c r="G34" s="30"/>
      <c r="H34" s="30"/>
      <c r="I34" s="30">
        <v>0</v>
      </c>
      <c r="J34" s="30"/>
      <c r="K34" s="31">
        <f t="shared" si="2"/>
        <v>0</v>
      </c>
      <c r="L34" s="30">
        <f t="shared" si="3"/>
        <v>0</v>
      </c>
      <c r="M34" s="30">
        <f t="shared" si="4"/>
        <v>0</v>
      </c>
      <c r="N34" s="30">
        <f t="shared" si="5"/>
        <v>0</v>
      </c>
      <c r="O34" s="30">
        <f t="shared" si="6"/>
        <v>0</v>
      </c>
      <c r="P34" s="31">
        <f t="shared" si="7"/>
        <v>0</v>
      </c>
    </row>
    <row r="35" spans="1:16" x14ac:dyDescent="0.3">
      <c r="A35" s="27">
        <f t="shared" si="8"/>
        <v>19</v>
      </c>
      <c r="B35" s="105" t="s">
        <v>27</v>
      </c>
      <c r="C35" s="28" t="s">
        <v>526</v>
      </c>
      <c r="D35" s="29" t="s">
        <v>49</v>
      </c>
      <c r="E35" s="34">
        <v>2</v>
      </c>
      <c r="F35" s="30"/>
      <c r="G35" s="30"/>
      <c r="H35" s="30"/>
      <c r="I35" s="30">
        <v>0</v>
      </c>
      <c r="J35" s="30"/>
      <c r="K35" s="31">
        <f t="shared" si="2"/>
        <v>0</v>
      </c>
      <c r="L35" s="30">
        <f t="shared" si="3"/>
        <v>0</v>
      </c>
      <c r="M35" s="30">
        <f t="shared" si="4"/>
        <v>0</v>
      </c>
      <c r="N35" s="30">
        <f t="shared" si="5"/>
        <v>0</v>
      </c>
      <c r="O35" s="30">
        <f t="shared" si="6"/>
        <v>0</v>
      </c>
      <c r="P35" s="31">
        <f t="shared" si="7"/>
        <v>0</v>
      </c>
    </row>
    <row r="36" spans="1:16" x14ac:dyDescent="0.3">
      <c r="A36" s="27">
        <f t="shared" si="8"/>
        <v>20</v>
      </c>
      <c r="B36" s="105" t="s">
        <v>27</v>
      </c>
      <c r="C36" s="28" t="s">
        <v>495</v>
      </c>
      <c r="D36" s="29" t="s">
        <v>38</v>
      </c>
      <c r="E36" s="34">
        <v>1</v>
      </c>
      <c r="F36" s="30"/>
      <c r="G36" s="30"/>
      <c r="H36" s="30"/>
      <c r="I36" s="30">
        <v>0</v>
      </c>
      <c r="J36" s="30"/>
      <c r="K36" s="31">
        <f t="shared" si="2"/>
        <v>0</v>
      </c>
      <c r="L36" s="30">
        <f t="shared" si="3"/>
        <v>0</v>
      </c>
      <c r="M36" s="30">
        <f t="shared" si="4"/>
        <v>0</v>
      </c>
      <c r="N36" s="30">
        <f t="shared" si="5"/>
        <v>0</v>
      </c>
      <c r="O36" s="30">
        <f t="shared" si="6"/>
        <v>0</v>
      </c>
      <c r="P36" s="31">
        <f t="shared" si="7"/>
        <v>0</v>
      </c>
    </row>
    <row r="37" spans="1:16" x14ac:dyDescent="0.3">
      <c r="A37" s="22"/>
      <c r="B37" s="105"/>
      <c r="C37" s="24" t="s">
        <v>527</v>
      </c>
      <c r="D37" s="25"/>
      <c r="E37" s="34"/>
      <c r="F37" s="23"/>
      <c r="G37" s="23"/>
      <c r="H37" s="23"/>
      <c r="I37" s="23"/>
      <c r="J37" s="23"/>
      <c r="K37" s="31">
        <f t="shared" si="2"/>
        <v>0</v>
      </c>
      <c r="L37" s="23">
        <f t="shared" si="3"/>
        <v>0</v>
      </c>
      <c r="M37" s="23">
        <f t="shared" si="4"/>
        <v>0</v>
      </c>
      <c r="N37" s="23">
        <f t="shared" si="5"/>
        <v>0</v>
      </c>
      <c r="O37" s="23">
        <f t="shared" si="6"/>
        <v>0</v>
      </c>
      <c r="P37" s="26">
        <f t="shared" si="7"/>
        <v>0</v>
      </c>
    </row>
    <row r="38" spans="1:16" x14ac:dyDescent="0.3">
      <c r="A38" s="27">
        <f>A36+1</f>
        <v>21</v>
      </c>
      <c r="B38" s="105" t="s">
        <v>27</v>
      </c>
      <c r="C38" s="28" t="s">
        <v>528</v>
      </c>
      <c r="D38" s="29" t="s">
        <v>382</v>
      </c>
      <c r="E38" s="34">
        <v>1</v>
      </c>
      <c r="F38" s="30"/>
      <c r="G38" s="30"/>
      <c r="H38" s="30"/>
      <c r="I38" s="30"/>
      <c r="J38" s="30">
        <v>0</v>
      </c>
      <c r="K38" s="31">
        <f t="shared" si="2"/>
        <v>0</v>
      </c>
      <c r="L38" s="30">
        <f t="shared" si="3"/>
        <v>0</v>
      </c>
      <c r="M38" s="30">
        <f t="shared" si="4"/>
        <v>0</v>
      </c>
      <c r="N38" s="30">
        <f t="shared" si="5"/>
        <v>0</v>
      </c>
      <c r="O38" s="30">
        <f t="shared" si="6"/>
        <v>0</v>
      </c>
      <c r="P38" s="31">
        <f t="shared" si="7"/>
        <v>0</v>
      </c>
    </row>
    <row r="39" spans="1:16" x14ac:dyDescent="0.3">
      <c r="A39" s="27">
        <f>A38+1</f>
        <v>22</v>
      </c>
      <c r="B39" s="105" t="s">
        <v>27</v>
      </c>
      <c r="C39" s="28" t="s">
        <v>529</v>
      </c>
      <c r="D39" s="29" t="s">
        <v>382</v>
      </c>
      <c r="E39" s="34">
        <v>1</v>
      </c>
      <c r="F39" s="30"/>
      <c r="G39" s="30"/>
      <c r="H39" s="30"/>
      <c r="I39" s="30"/>
      <c r="J39" s="30">
        <v>0</v>
      </c>
      <c r="K39" s="31">
        <f t="shared" si="2"/>
        <v>0</v>
      </c>
      <c r="L39" s="30">
        <f t="shared" si="3"/>
        <v>0</v>
      </c>
      <c r="M39" s="30">
        <f t="shared" si="4"/>
        <v>0</v>
      </c>
      <c r="N39" s="30">
        <f t="shared" si="5"/>
        <v>0</v>
      </c>
      <c r="O39" s="30">
        <f t="shared" si="6"/>
        <v>0</v>
      </c>
      <c r="P39" s="31">
        <f t="shared" si="7"/>
        <v>0</v>
      </c>
    </row>
    <row r="40" spans="1:16" x14ac:dyDescent="0.3">
      <c r="A40" s="27">
        <f t="shared" ref="A40:A44" si="9">A39+1</f>
        <v>23</v>
      </c>
      <c r="B40" s="105" t="s">
        <v>27</v>
      </c>
      <c r="C40" s="28" t="s">
        <v>530</v>
      </c>
      <c r="D40" s="29" t="s">
        <v>382</v>
      </c>
      <c r="E40" s="34">
        <v>1</v>
      </c>
      <c r="F40" s="30"/>
      <c r="G40" s="30"/>
      <c r="H40" s="30"/>
      <c r="I40" s="30"/>
      <c r="J40" s="30">
        <v>0</v>
      </c>
      <c r="K40" s="31">
        <f t="shared" si="2"/>
        <v>0</v>
      </c>
      <c r="L40" s="30">
        <f t="shared" si="3"/>
        <v>0</v>
      </c>
      <c r="M40" s="30">
        <f t="shared" si="4"/>
        <v>0</v>
      </c>
      <c r="N40" s="30">
        <f t="shared" si="5"/>
        <v>0</v>
      </c>
      <c r="O40" s="30">
        <f t="shared" si="6"/>
        <v>0</v>
      </c>
      <c r="P40" s="31">
        <f t="shared" si="7"/>
        <v>0</v>
      </c>
    </row>
    <row r="41" spans="1:16" x14ac:dyDescent="0.3">
      <c r="A41" s="27">
        <f t="shared" si="9"/>
        <v>24</v>
      </c>
      <c r="B41" s="105" t="s">
        <v>27</v>
      </c>
      <c r="C41" s="28" t="s">
        <v>531</v>
      </c>
      <c r="D41" s="29" t="s">
        <v>382</v>
      </c>
      <c r="E41" s="34">
        <v>1</v>
      </c>
      <c r="F41" s="30"/>
      <c r="G41" s="30"/>
      <c r="H41" s="30"/>
      <c r="I41" s="30"/>
      <c r="J41" s="30">
        <v>0</v>
      </c>
      <c r="K41" s="31">
        <f t="shared" si="2"/>
        <v>0</v>
      </c>
      <c r="L41" s="30">
        <f t="shared" si="3"/>
        <v>0</v>
      </c>
      <c r="M41" s="30">
        <f t="shared" si="4"/>
        <v>0</v>
      </c>
      <c r="N41" s="30">
        <f t="shared" si="5"/>
        <v>0</v>
      </c>
      <c r="O41" s="30">
        <f t="shared" si="6"/>
        <v>0</v>
      </c>
      <c r="P41" s="31">
        <f t="shared" si="7"/>
        <v>0</v>
      </c>
    </row>
    <row r="42" spans="1:16" x14ac:dyDescent="0.3">
      <c r="A42" s="27">
        <f t="shared" si="9"/>
        <v>25</v>
      </c>
      <c r="B42" s="105" t="s">
        <v>27</v>
      </c>
      <c r="C42" s="28" t="s">
        <v>532</v>
      </c>
      <c r="D42" s="29" t="s">
        <v>382</v>
      </c>
      <c r="E42" s="34">
        <v>1</v>
      </c>
      <c r="F42" s="30"/>
      <c r="G42" s="30"/>
      <c r="H42" s="30"/>
      <c r="I42" s="30"/>
      <c r="J42" s="30">
        <v>0</v>
      </c>
      <c r="K42" s="31">
        <f t="shared" si="2"/>
        <v>0</v>
      </c>
      <c r="L42" s="30">
        <f t="shared" si="3"/>
        <v>0</v>
      </c>
      <c r="M42" s="30">
        <f t="shared" si="4"/>
        <v>0</v>
      </c>
      <c r="N42" s="30">
        <f t="shared" si="5"/>
        <v>0</v>
      </c>
      <c r="O42" s="30">
        <f t="shared" si="6"/>
        <v>0</v>
      </c>
      <c r="P42" s="31">
        <f t="shared" si="7"/>
        <v>0</v>
      </c>
    </row>
    <row r="43" spans="1:16" x14ac:dyDescent="0.3">
      <c r="A43" s="27">
        <f t="shared" si="9"/>
        <v>26</v>
      </c>
      <c r="B43" s="105" t="s">
        <v>27</v>
      </c>
      <c r="C43" s="28" t="s">
        <v>533</v>
      </c>
      <c r="D43" s="29" t="s">
        <v>382</v>
      </c>
      <c r="E43" s="34">
        <v>1</v>
      </c>
      <c r="F43" s="30"/>
      <c r="G43" s="30"/>
      <c r="H43" s="30"/>
      <c r="I43" s="30"/>
      <c r="J43" s="30">
        <v>0</v>
      </c>
      <c r="K43" s="31">
        <f t="shared" si="2"/>
        <v>0</v>
      </c>
      <c r="L43" s="30">
        <f t="shared" si="3"/>
        <v>0</v>
      </c>
      <c r="M43" s="30">
        <f t="shared" si="4"/>
        <v>0</v>
      </c>
      <c r="N43" s="30">
        <f t="shared" si="5"/>
        <v>0</v>
      </c>
      <c r="O43" s="30">
        <f t="shared" si="6"/>
        <v>0</v>
      </c>
      <c r="P43" s="31">
        <f t="shared" si="7"/>
        <v>0</v>
      </c>
    </row>
    <row r="44" spans="1:16" x14ac:dyDescent="0.3">
      <c r="A44" s="27">
        <f t="shared" si="9"/>
        <v>27</v>
      </c>
      <c r="B44" s="105" t="s">
        <v>27</v>
      </c>
      <c r="C44" s="28" t="s">
        <v>534</v>
      </c>
      <c r="D44" s="29" t="s">
        <v>382</v>
      </c>
      <c r="E44" s="34">
        <v>1</v>
      </c>
      <c r="F44" s="30"/>
      <c r="G44" s="30"/>
      <c r="H44" s="30"/>
      <c r="I44" s="30"/>
      <c r="J44" s="30">
        <v>0</v>
      </c>
      <c r="K44" s="31">
        <f t="shared" si="2"/>
        <v>0</v>
      </c>
      <c r="L44" s="30">
        <f t="shared" si="3"/>
        <v>0</v>
      </c>
      <c r="M44" s="30">
        <f t="shared" si="4"/>
        <v>0</v>
      </c>
      <c r="N44" s="30">
        <f t="shared" si="5"/>
        <v>0</v>
      </c>
      <c r="O44" s="30">
        <f t="shared" si="6"/>
        <v>0</v>
      </c>
      <c r="P44" s="31">
        <f t="shared" si="7"/>
        <v>0</v>
      </c>
    </row>
    <row r="45" spans="1:16" x14ac:dyDescent="0.3">
      <c r="A45" s="23"/>
      <c r="B45" s="160" t="s">
        <v>561</v>
      </c>
      <c r="C45" s="161"/>
      <c r="D45" s="161"/>
      <c r="E45" s="161"/>
      <c r="F45" s="161"/>
      <c r="G45" s="161"/>
      <c r="H45" s="161"/>
      <c r="I45" s="161"/>
      <c r="J45" s="161"/>
      <c r="K45" s="162"/>
      <c r="L45" s="103">
        <f>SUM(L15:L44)</f>
        <v>0</v>
      </c>
      <c r="M45" s="103">
        <f>SUM(M15:M44)</f>
        <v>0</v>
      </c>
      <c r="N45" s="103">
        <f>SUM(N15:N44)</f>
        <v>0</v>
      </c>
      <c r="O45" s="103">
        <f>SUM(O15:O44)</f>
        <v>0</v>
      </c>
      <c r="P45" s="103">
        <f>SUM(P15:P44)</f>
        <v>0</v>
      </c>
    </row>
    <row r="46" spans="1:16" x14ac:dyDescent="0.3">
      <c r="A46" s="9"/>
      <c r="B46" s="10"/>
      <c r="C46" s="61"/>
      <c r="D46" s="10"/>
      <c r="E46" s="10"/>
      <c r="F46" s="10"/>
      <c r="G46" s="10"/>
      <c r="H46" s="10"/>
      <c r="I46" s="10"/>
      <c r="J46" s="10"/>
      <c r="K46" s="10"/>
      <c r="L46" s="9"/>
      <c r="M46" s="9"/>
      <c r="N46" s="9"/>
      <c r="O46" s="9"/>
      <c r="P46" s="9"/>
    </row>
    <row r="49" spans="1:16" ht="17.25" customHeight="1" x14ac:dyDescent="0.3">
      <c r="A49" s="6" t="s">
        <v>8</v>
      </c>
      <c r="B49" s="9"/>
    </row>
    <row r="50" spans="1:16" x14ac:dyDescent="0.3">
      <c r="B50" s="11"/>
      <c r="C50" s="159" t="s">
        <v>9</v>
      </c>
      <c r="D50" s="159"/>
      <c r="E50" s="159"/>
      <c r="F50" s="159"/>
      <c r="G50" s="159"/>
      <c r="H50" s="159"/>
      <c r="I50" s="159"/>
      <c r="J50" s="159"/>
      <c r="K50" s="159"/>
      <c r="L50" s="159"/>
      <c r="M50" s="159"/>
      <c r="N50" s="159"/>
      <c r="O50" s="159"/>
      <c r="P50" s="159"/>
    </row>
    <row r="51" spans="1:16" x14ac:dyDescent="0.3">
      <c r="B51" s="11"/>
      <c r="C51" s="8"/>
      <c r="D51" s="8"/>
      <c r="E51" s="8"/>
      <c r="F51" s="8"/>
      <c r="G51" s="8"/>
      <c r="H51" s="8"/>
      <c r="I51" s="8"/>
      <c r="J51" s="8"/>
      <c r="K51" s="8"/>
      <c r="L51" s="8"/>
      <c r="M51" s="8"/>
      <c r="N51" s="8"/>
      <c r="O51" s="8"/>
      <c r="P51" s="8"/>
    </row>
    <row r="52" spans="1:16" x14ac:dyDescent="0.3">
      <c r="A52" s="6" t="s">
        <v>558</v>
      </c>
      <c r="B52" s="4"/>
      <c r="H52" s="7"/>
    </row>
    <row r="53" spans="1:16" x14ac:dyDescent="0.3">
      <c r="A53" s="6"/>
      <c r="B53" s="4"/>
      <c r="H53" s="7"/>
    </row>
    <row r="54" spans="1:16" x14ac:dyDescent="0.3">
      <c r="A54" s="6" t="s">
        <v>10</v>
      </c>
      <c r="B54" s="9"/>
    </row>
    <row r="55" spans="1:16" x14ac:dyDescent="0.3">
      <c r="B55" s="11"/>
      <c r="C55" s="159" t="s">
        <v>9</v>
      </c>
      <c r="D55" s="159"/>
      <c r="E55" s="159"/>
      <c r="F55" s="159"/>
      <c r="G55" s="159"/>
      <c r="H55" s="159"/>
      <c r="I55" s="159"/>
      <c r="J55" s="159"/>
      <c r="K55" s="159"/>
      <c r="L55" s="159"/>
      <c r="M55" s="159"/>
      <c r="N55" s="159"/>
      <c r="O55" s="159"/>
      <c r="P55" s="159"/>
    </row>
    <row r="56" spans="1:16" x14ac:dyDescent="0.3">
      <c r="B56" s="11"/>
      <c r="C56" s="8"/>
      <c r="D56" s="8"/>
      <c r="E56" s="8"/>
      <c r="F56" s="8"/>
      <c r="G56" s="8"/>
      <c r="H56" s="8"/>
      <c r="I56" s="8"/>
      <c r="J56" s="8"/>
      <c r="K56" s="8"/>
      <c r="L56" s="8"/>
      <c r="M56" s="8"/>
      <c r="N56" s="8"/>
      <c r="O56" s="8"/>
      <c r="P56" s="8"/>
    </row>
    <row r="57" spans="1:16" x14ac:dyDescent="0.3">
      <c r="B57" s="11"/>
      <c r="C57" s="11"/>
      <c r="D57" s="11"/>
      <c r="E57" s="11"/>
      <c r="F57" s="11"/>
      <c r="G57" s="11"/>
      <c r="H57" s="11"/>
      <c r="I57" s="11"/>
      <c r="J57" s="11"/>
      <c r="K57" s="11"/>
      <c r="L57" s="11"/>
      <c r="M57" s="11"/>
      <c r="N57" s="11"/>
      <c r="O57" s="11"/>
      <c r="P57" s="11"/>
    </row>
  </sheetData>
  <mergeCells count="15">
    <mergeCell ref="F13:K13"/>
    <mergeCell ref="L13:P13"/>
    <mergeCell ref="B45:K45"/>
    <mergeCell ref="C50:P50"/>
    <mergeCell ref="C55:P55"/>
    <mergeCell ref="A2:P2"/>
    <mergeCell ref="A3:P3"/>
    <mergeCell ref="A4:P4"/>
    <mergeCell ref="A6:P6"/>
    <mergeCell ref="I11:J11"/>
    <mergeCell ref="A13:A14"/>
    <mergeCell ref="B13:B14"/>
    <mergeCell ref="C13:C14"/>
    <mergeCell ref="D13:D14"/>
    <mergeCell ref="E13:E14"/>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Nr.7
Gāzes vada pārlikšana&amp;R&amp;P</oddFooter>
  </headerFooter>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B624-57E2-483B-BAA9-1B7443409836}">
  <dimension ref="A2:P55"/>
  <sheetViews>
    <sheetView showGridLines="0" showRuler="0" zoomScaleNormal="100" zoomScaleSheetLayoutView="100" workbookViewId="0">
      <selection activeCell="I37" sqref="I37"/>
    </sheetView>
  </sheetViews>
  <sheetFormatPr defaultColWidth="9.109375" defaultRowHeight="15.6" x14ac:dyDescent="0.3"/>
  <cols>
    <col min="1" max="1" width="9.33203125" style="1" customWidth="1"/>
    <col min="2" max="2" width="5.6640625" style="1" customWidth="1"/>
    <col min="3" max="3" width="33.33203125" style="1" customWidth="1"/>
    <col min="4" max="4" width="6.6640625" style="1" customWidth="1"/>
    <col min="5" max="5" width="9" style="1" customWidth="1"/>
    <col min="6" max="6" width="6.5546875" style="1" customWidth="1"/>
    <col min="7" max="7" width="7.88671875" style="1" customWidth="1"/>
    <col min="8" max="8" width="7.6640625" style="1" customWidth="1"/>
    <col min="9" max="9" width="8" style="1" customWidth="1"/>
    <col min="10" max="10" width="7.5546875" style="1" customWidth="1"/>
    <col min="11" max="11" width="8.5546875" style="1" customWidth="1"/>
    <col min="12" max="12" width="7" style="1" customWidth="1"/>
    <col min="13" max="13" width="8.6640625" style="1" customWidth="1"/>
    <col min="14" max="15" width="8" style="1" customWidth="1"/>
    <col min="16" max="16" width="9" style="1" customWidth="1"/>
    <col min="17" max="16384" width="9.109375" style="1"/>
  </cols>
  <sheetData>
    <row r="2" spans="1:16" ht="33.75" customHeight="1" x14ac:dyDescent="0.3">
      <c r="A2" s="156" t="s">
        <v>550</v>
      </c>
      <c r="B2" s="156"/>
      <c r="C2" s="156"/>
      <c r="D2" s="156"/>
      <c r="E2" s="156"/>
      <c r="F2" s="156"/>
      <c r="G2" s="156"/>
      <c r="H2" s="156"/>
      <c r="I2" s="156"/>
      <c r="J2" s="156"/>
      <c r="K2" s="156"/>
      <c r="L2" s="156"/>
      <c r="M2" s="156"/>
      <c r="N2" s="156"/>
      <c r="O2" s="156"/>
      <c r="P2" s="156"/>
    </row>
    <row r="3" spans="1:16" x14ac:dyDescent="0.3">
      <c r="A3" s="167" t="s">
        <v>551</v>
      </c>
      <c r="B3" s="167"/>
      <c r="C3" s="167"/>
      <c r="D3" s="167"/>
      <c r="E3" s="167"/>
      <c r="F3" s="167"/>
      <c r="G3" s="167"/>
      <c r="H3" s="167"/>
      <c r="I3" s="167"/>
      <c r="J3" s="167"/>
      <c r="K3" s="167"/>
      <c r="L3" s="167"/>
      <c r="M3" s="167"/>
      <c r="N3" s="167"/>
      <c r="O3" s="167"/>
      <c r="P3" s="167"/>
    </row>
    <row r="4" spans="1:16" x14ac:dyDescent="0.3">
      <c r="A4" s="168" t="s">
        <v>14</v>
      </c>
      <c r="B4" s="168"/>
      <c r="C4" s="168"/>
      <c r="D4" s="168"/>
      <c r="E4" s="168"/>
      <c r="F4" s="168"/>
      <c r="G4" s="168"/>
      <c r="H4" s="168"/>
      <c r="I4" s="168"/>
      <c r="J4" s="168"/>
      <c r="K4" s="168"/>
      <c r="L4" s="168"/>
      <c r="M4" s="168"/>
      <c r="N4" s="168"/>
      <c r="O4" s="168"/>
      <c r="P4" s="168"/>
    </row>
    <row r="5" spans="1:16" x14ac:dyDescent="0.3">
      <c r="D5" s="2"/>
    </row>
    <row r="6" spans="1:16" ht="51.75" customHeight="1" x14ac:dyDescent="0.3">
      <c r="A6" s="154" t="s">
        <v>22</v>
      </c>
      <c r="B6" s="154"/>
      <c r="C6" s="154"/>
      <c r="D6" s="154"/>
      <c r="E6" s="154"/>
      <c r="F6" s="154"/>
      <c r="G6" s="154"/>
      <c r="H6" s="154"/>
      <c r="I6" s="154"/>
      <c r="J6" s="154"/>
      <c r="K6" s="154"/>
      <c r="L6" s="154"/>
      <c r="M6" s="154"/>
      <c r="N6" s="154"/>
      <c r="O6" s="154"/>
      <c r="P6" s="154"/>
    </row>
    <row r="7" spans="1:16" x14ac:dyDescent="0.3">
      <c r="A7" s="5" t="s">
        <v>21</v>
      </c>
      <c r="D7" s="2"/>
    </row>
    <row r="8" spans="1:16" x14ac:dyDescent="0.3">
      <c r="A8" s="1" t="s">
        <v>19</v>
      </c>
      <c r="D8" s="2"/>
    </row>
    <row r="9" spans="1:16" x14ac:dyDescent="0.3">
      <c r="A9" s="1" t="s">
        <v>20</v>
      </c>
      <c r="D9" s="2"/>
    </row>
    <row r="10" spans="1:16" x14ac:dyDescent="0.3">
      <c r="D10" s="2"/>
    </row>
    <row r="11" spans="1:16" x14ac:dyDescent="0.3">
      <c r="A11" s="1" t="s">
        <v>554</v>
      </c>
      <c r="D11" s="2"/>
      <c r="I11" s="165">
        <f>P43</f>
        <v>0</v>
      </c>
      <c r="J11" s="166"/>
      <c r="K11" s="14" t="s">
        <v>162</v>
      </c>
    </row>
    <row r="12" spans="1:16" x14ac:dyDescent="0.3">
      <c r="A12" s="3"/>
    </row>
    <row r="13" spans="1:16" ht="38.25" customHeight="1" x14ac:dyDescent="0.3">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2.8" x14ac:dyDescent="0.3">
      <c r="A14" s="164"/>
      <c r="B14" s="164"/>
      <c r="C14" s="164"/>
      <c r="D14" s="164"/>
      <c r="E14" s="164"/>
      <c r="F14" s="21" t="s">
        <v>4</v>
      </c>
      <c r="G14" s="21" t="s">
        <v>193</v>
      </c>
      <c r="H14" s="21" t="s">
        <v>5</v>
      </c>
      <c r="I14" s="21" t="s">
        <v>17</v>
      </c>
      <c r="J14" s="21" t="s">
        <v>503</v>
      </c>
      <c r="K14" s="21" t="s">
        <v>6</v>
      </c>
      <c r="L14" s="21" t="s">
        <v>16</v>
      </c>
      <c r="M14" s="21" t="s">
        <v>5</v>
      </c>
      <c r="N14" s="21" t="s">
        <v>17</v>
      </c>
      <c r="O14" s="21" t="s">
        <v>503</v>
      </c>
      <c r="P14" s="21" t="s">
        <v>7</v>
      </c>
    </row>
    <row r="15" spans="1:16" x14ac:dyDescent="0.3">
      <c r="A15" s="22"/>
      <c r="B15" s="23"/>
      <c r="C15" s="24" t="s">
        <v>506</v>
      </c>
      <c r="D15" s="25"/>
      <c r="E15" s="33"/>
      <c r="F15" s="23"/>
      <c r="G15" s="23"/>
      <c r="H15" s="23"/>
      <c r="I15" s="23"/>
      <c r="J15" s="23"/>
      <c r="K15" s="31"/>
      <c r="L15" s="23"/>
      <c r="M15" s="23"/>
      <c r="N15" s="23"/>
      <c r="O15" s="23"/>
      <c r="P15" s="26"/>
    </row>
    <row r="16" spans="1:16" x14ac:dyDescent="0.3">
      <c r="A16" s="27">
        <f t="shared" ref="A16:A24" si="0">A15+1</f>
        <v>1</v>
      </c>
      <c r="B16" s="105" t="s">
        <v>27</v>
      </c>
      <c r="C16" s="28" t="s">
        <v>538</v>
      </c>
      <c r="D16" s="29" t="s">
        <v>49</v>
      </c>
      <c r="E16" s="34">
        <v>6</v>
      </c>
      <c r="F16" s="30">
        <v>0</v>
      </c>
      <c r="G16" s="30">
        <v>0</v>
      </c>
      <c r="H16" s="30">
        <f t="shared" ref="H16:H24" si="1">ROUND(F16*G16,2)</f>
        <v>0</v>
      </c>
      <c r="I16" s="30"/>
      <c r="J16" s="30">
        <v>0</v>
      </c>
      <c r="K16" s="31">
        <f t="shared" ref="K16:K42" si="2">ROUND((SUM(H16:J16)),2)</f>
        <v>0</v>
      </c>
      <c r="L16" s="30">
        <f t="shared" ref="L16:L42" si="3">ROUND(E16*F16,2)</f>
        <v>0</v>
      </c>
      <c r="M16" s="30">
        <f t="shared" ref="M16:M42" si="4">ROUND(E16*H16,2)</f>
        <v>0</v>
      </c>
      <c r="N16" s="30">
        <f t="shared" ref="N16:N42" si="5">ROUND(E16*I16,2)</f>
        <v>0</v>
      </c>
      <c r="O16" s="30">
        <f t="shared" ref="O16:O42" si="6">ROUND(E16*J16,2)</f>
        <v>0</v>
      </c>
      <c r="P16" s="31">
        <f t="shared" ref="P16:P42" si="7">ROUND((SUM(M16:O16)),2)</f>
        <v>0</v>
      </c>
    </row>
    <row r="17" spans="1:16" x14ac:dyDescent="0.3">
      <c r="A17" s="27">
        <f t="shared" si="0"/>
        <v>2</v>
      </c>
      <c r="B17" s="105" t="s">
        <v>27</v>
      </c>
      <c r="C17" s="28" t="s">
        <v>539</v>
      </c>
      <c r="D17" s="29" t="s">
        <v>87</v>
      </c>
      <c r="E17" s="34">
        <v>18</v>
      </c>
      <c r="F17" s="30">
        <v>0</v>
      </c>
      <c r="G17" s="30">
        <v>0</v>
      </c>
      <c r="H17" s="30">
        <f t="shared" si="1"/>
        <v>0</v>
      </c>
      <c r="I17" s="30"/>
      <c r="J17" s="30">
        <v>0</v>
      </c>
      <c r="K17" s="31">
        <f t="shared" si="2"/>
        <v>0</v>
      </c>
      <c r="L17" s="30">
        <f t="shared" si="3"/>
        <v>0</v>
      </c>
      <c r="M17" s="30">
        <f t="shared" si="4"/>
        <v>0</v>
      </c>
      <c r="N17" s="30">
        <f t="shared" si="5"/>
        <v>0</v>
      </c>
      <c r="O17" s="30">
        <f t="shared" si="6"/>
        <v>0</v>
      </c>
      <c r="P17" s="31">
        <f t="shared" si="7"/>
        <v>0</v>
      </c>
    </row>
    <row r="18" spans="1:16" x14ac:dyDescent="0.3">
      <c r="A18" s="27">
        <f t="shared" si="0"/>
        <v>3</v>
      </c>
      <c r="B18" s="105" t="s">
        <v>27</v>
      </c>
      <c r="C18" s="28" t="s">
        <v>540</v>
      </c>
      <c r="D18" s="29" t="s">
        <v>87</v>
      </c>
      <c r="E18" s="34">
        <v>6</v>
      </c>
      <c r="F18" s="30">
        <v>0</v>
      </c>
      <c r="G18" s="30">
        <v>0</v>
      </c>
      <c r="H18" s="30">
        <f t="shared" si="1"/>
        <v>0</v>
      </c>
      <c r="I18" s="30"/>
      <c r="J18" s="30">
        <v>0</v>
      </c>
      <c r="K18" s="31">
        <f t="shared" si="2"/>
        <v>0</v>
      </c>
      <c r="L18" s="30">
        <f t="shared" si="3"/>
        <v>0</v>
      </c>
      <c r="M18" s="30">
        <f t="shared" si="4"/>
        <v>0</v>
      </c>
      <c r="N18" s="30">
        <f t="shared" si="5"/>
        <v>0</v>
      </c>
      <c r="O18" s="30">
        <f t="shared" si="6"/>
        <v>0</v>
      </c>
      <c r="P18" s="31">
        <f t="shared" si="7"/>
        <v>0</v>
      </c>
    </row>
    <row r="19" spans="1:16" x14ac:dyDescent="0.3">
      <c r="A19" s="27">
        <f t="shared" si="0"/>
        <v>4</v>
      </c>
      <c r="B19" s="105" t="s">
        <v>27</v>
      </c>
      <c r="C19" s="28" t="s">
        <v>541</v>
      </c>
      <c r="D19" s="29" t="s">
        <v>87</v>
      </c>
      <c r="E19" s="34">
        <v>5</v>
      </c>
      <c r="F19" s="30">
        <v>0</v>
      </c>
      <c r="G19" s="30">
        <v>0</v>
      </c>
      <c r="H19" s="30">
        <f t="shared" si="1"/>
        <v>0</v>
      </c>
      <c r="I19" s="30"/>
      <c r="J19" s="30">
        <v>0</v>
      </c>
      <c r="K19" s="31">
        <f t="shared" si="2"/>
        <v>0</v>
      </c>
      <c r="L19" s="30">
        <f t="shared" si="3"/>
        <v>0</v>
      </c>
      <c r="M19" s="30">
        <f t="shared" si="4"/>
        <v>0</v>
      </c>
      <c r="N19" s="30">
        <f t="shared" si="5"/>
        <v>0</v>
      </c>
      <c r="O19" s="30">
        <f t="shared" si="6"/>
        <v>0</v>
      </c>
      <c r="P19" s="31">
        <f t="shared" si="7"/>
        <v>0</v>
      </c>
    </row>
    <row r="20" spans="1:16" x14ac:dyDescent="0.3">
      <c r="A20" s="27">
        <f t="shared" si="0"/>
        <v>5</v>
      </c>
      <c r="B20" s="105" t="s">
        <v>27</v>
      </c>
      <c r="C20" s="28" t="s">
        <v>542</v>
      </c>
      <c r="D20" s="29" t="s">
        <v>87</v>
      </c>
      <c r="E20" s="34">
        <v>5</v>
      </c>
      <c r="F20" s="30">
        <v>0</v>
      </c>
      <c r="G20" s="30">
        <v>0</v>
      </c>
      <c r="H20" s="30">
        <f t="shared" si="1"/>
        <v>0</v>
      </c>
      <c r="I20" s="30"/>
      <c r="J20" s="30">
        <v>0</v>
      </c>
      <c r="K20" s="31">
        <f t="shared" si="2"/>
        <v>0</v>
      </c>
      <c r="L20" s="30">
        <f t="shared" si="3"/>
        <v>0</v>
      </c>
      <c r="M20" s="30">
        <f t="shared" si="4"/>
        <v>0</v>
      </c>
      <c r="N20" s="30">
        <f t="shared" si="5"/>
        <v>0</v>
      </c>
      <c r="O20" s="30">
        <f t="shared" si="6"/>
        <v>0</v>
      </c>
      <c r="P20" s="31">
        <f t="shared" si="7"/>
        <v>0</v>
      </c>
    </row>
    <row r="21" spans="1:16" x14ac:dyDescent="0.3">
      <c r="A21" s="27">
        <f t="shared" si="0"/>
        <v>6</v>
      </c>
      <c r="B21" s="105" t="s">
        <v>27</v>
      </c>
      <c r="C21" s="28" t="s">
        <v>511</v>
      </c>
      <c r="D21" s="29" t="s">
        <v>24</v>
      </c>
      <c r="E21" s="34">
        <v>20</v>
      </c>
      <c r="F21" s="30">
        <v>0</v>
      </c>
      <c r="G21" s="30">
        <v>0</v>
      </c>
      <c r="H21" s="30">
        <f t="shared" si="1"/>
        <v>0</v>
      </c>
      <c r="I21" s="30"/>
      <c r="J21" s="30">
        <v>0</v>
      </c>
      <c r="K21" s="31">
        <f t="shared" si="2"/>
        <v>0</v>
      </c>
      <c r="L21" s="30">
        <f t="shared" si="3"/>
        <v>0</v>
      </c>
      <c r="M21" s="30">
        <f t="shared" si="4"/>
        <v>0</v>
      </c>
      <c r="N21" s="30">
        <f t="shared" si="5"/>
        <v>0</v>
      </c>
      <c r="O21" s="30">
        <f t="shared" si="6"/>
        <v>0</v>
      </c>
      <c r="P21" s="31">
        <f t="shared" si="7"/>
        <v>0</v>
      </c>
    </row>
    <row r="22" spans="1:16" x14ac:dyDescent="0.3">
      <c r="A22" s="27">
        <f t="shared" si="0"/>
        <v>7</v>
      </c>
      <c r="B22" s="105" t="s">
        <v>27</v>
      </c>
      <c r="C22" s="28" t="s">
        <v>543</v>
      </c>
      <c r="D22" s="29" t="s">
        <v>87</v>
      </c>
      <c r="E22" s="34">
        <v>6</v>
      </c>
      <c r="F22" s="30">
        <v>0</v>
      </c>
      <c r="G22" s="30">
        <v>0</v>
      </c>
      <c r="H22" s="30">
        <f t="shared" si="1"/>
        <v>0</v>
      </c>
      <c r="I22" s="30"/>
      <c r="J22" s="30">
        <v>0</v>
      </c>
      <c r="K22" s="31">
        <f t="shared" si="2"/>
        <v>0</v>
      </c>
      <c r="L22" s="30">
        <f t="shared" si="3"/>
        <v>0</v>
      </c>
      <c r="M22" s="30">
        <f t="shared" si="4"/>
        <v>0</v>
      </c>
      <c r="N22" s="30">
        <f t="shared" si="5"/>
        <v>0</v>
      </c>
      <c r="O22" s="30">
        <f t="shared" si="6"/>
        <v>0</v>
      </c>
      <c r="P22" s="31">
        <f t="shared" si="7"/>
        <v>0</v>
      </c>
    </row>
    <row r="23" spans="1:16" x14ac:dyDescent="0.3">
      <c r="A23" s="27">
        <f t="shared" si="0"/>
        <v>8</v>
      </c>
      <c r="B23" s="105" t="s">
        <v>27</v>
      </c>
      <c r="C23" s="28" t="s">
        <v>513</v>
      </c>
      <c r="D23" s="29" t="s">
        <v>87</v>
      </c>
      <c r="E23" s="34">
        <v>18</v>
      </c>
      <c r="F23" s="30">
        <v>0</v>
      </c>
      <c r="G23" s="30">
        <v>0</v>
      </c>
      <c r="H23" s="30">
        <f t="shared" si="1"/>
        <v>0</v>
      </c>
      <c r="I23" s="30"/>
      <c r="J23" s="30">
        <v>0</v>
      </c>
      <c r="K23" s="31">
        <f t="shared" si="2"/>
        <v>0</v>
      </c>
      <c r="L23" s="30">
        <f t="shared" si="3"/>
        <v>0</v>
      </c>
      <c r="M23" s="30">
        <f t="shared" si="4"/>
        <v>0</v>
      </c>
      <c r="N23" s="30">
        <f t="shared" si="5"/>
        <v>0</v>
      </c>
      <c r="O23" s="30">
        <f t="shared" si="6"/>
        <v>0</v>
      </c>
      <c r="P23" s="31">
        <f t="shared" si="7"/>
        <v>0</v>
      </c>
    </row>
    <row r="24" spans="1:16" x14ac:dyDescent="0.3">
      <c r="A24" s="27">
        <f t="shared" si="0"/>
        <v>9</v>
      </c>
      <c r="B24" s="105" t="s">
        <v>27</v>
      </c>
      <c r="C24" s="28" t="s">
        <v>514</v>
      </c>
      <c r="D24" s="29" t="s">
        <v>382</v>
      </c>
      <c r="E24" s="34">
        <v>1</v>
      </c>
      <c r="F24" s="30">
        <v>0</v>
      </c>
      <c r="G24" s="30">
        <v>0</v>
      </c>
      <c r="H24" s="30">
        <f t="shared" si="1"/>
        <v>0</v>
      </c>
      <c r="I24" s="30"/>
      <c r="J24" s="30">
        <v>0</v>
      </c>
      <c r="K24" s="31">
        <f t="shared" si="2"/>
        <v>0</v>
      </c>
      <c r="L24" s="30">
        <f t="shared" si="3"/>
        <v>0</v>
      </c>
      <c r="M24" s="30">
        <f t="shared" si="4"/>
        <v>0</v>
      </c>
      <c r="N24" s="30">
        <f t="shared" si="5"/>
        <v>0</v>
      </c>
      <c r="O24" s="30">
        <f t="shared" si="6"/>
        <v>0</v>
      </c>
      <c r="P24" s="31">
        <f t="shared" si="7"/>
        <v>0</v>
      </c>
    </row>
    <row r="25" spans="1:16" x14ac:dyDescent="0.3">
      <c r="A25" s="22"/>
      <c r="B25" s="105"/>
      <c r="C25" s="24" t="s">
        <v>515</v>
      </c>
      <c r="D25" s="25"/>
      <c r="E25" s="34"/>
      <c r="F25" s="23"/>
      <c r="G25" s="23"/>
      <c r="H25" s="23"/>
      <c r="I25" s="23"/>
      <c r="J25" s="23"/>
      <c r="K25" s="31"/>
      <c r="L25" s="23"/>
      <c r="M25" s="23"/>
      <c r="N25" s="23"/>
      <c r="O25" s="23"/>
      <c r="P25" s="26"/>
    </row>
    <row r="26" spans="1:16" x14ac:dyDescent="0.3">
      <c r="A26" s="27">
        <f>A24+1</f>
        <v>10</v>
      </c>
      <c r="B26" s="105" t="s">
        <v>27</v>
      </c>
      <c r="C26" s="28" t="s">
        <v>544</v>
      </c>
      <c r="D26" s="29" t="s">
        <v>49</v>
      </c>
      <c r="E26" s="34">
        <v>3</v>
      </c>
      <c r="F26" s="30"/>
      <c r="G26" s="30"/>
      <c r="H26" s="30"/>
      <c r="I26" s="30">
        <v>0</v>
      </c>
      <c r="J26" s="30"/>
      <c r="K26" s="31">
        <f t="shared" si="2"/>
        <v>0</v>
      </c>
      <c r="L26" s="30">
        <f t="shared" si="3"/>
        <v>0</v>
      </c>
      <c r="M26" s="30">
        <f t="shared" si="4"/>
        <v>0</v>
      </c>
      <c r="N26" s="30">
        <f t="shared" si="5"/>
        <v>0</v>
      </c>
      <c r="O26" s="30">
        <f t="shared" si="6"/>
        <v>0</v>
      </c>
      <c r="P26" s="31">
        <f t="shared" si="7"/>
        <v>0</v>
      </c>
    </row>
    <row r="27" spans="1:16" x14ac:dyDescent="0.3">
      <c r="A27" s="27">
        <f t="shared" ref="A27:A34" si="8">A26+1</f>
        <v>11</v>
      </c>
      <c r="B27" s="105" t="s">
        <v>27</v>
      </c>
      <c r="C27" s="28" t="s">
        <v>545</v>
      </c>
      <c r="D27" s="29" t="s">
        <v>49</v>
      </c>
      <c r="E27" s="34">
        <v>3</v>
      </c>
      <c r="F27" s="30"/>
      <c r="G27" s="30"/>
      <c r="H27" s="30"/>
      <c r="I27" s="30">
        <v>0</v>
      </c>
      <c r="J27" s="30"/>
      <c r="K27" s="31">
        <f t="shared" si="2"/>
        <v>0</v>
      </c>
      <c r="L27" s="30">
        <f t="shared" si="3"/>
        <v>0</v>
      </c>
      <c r="M27" s="30">
        <f t="shared" si="4"/>
        <v>0</v>
      </c>
      <c r="N27" s="30">
        <f t="shared" si="5"/>
        <v>0</v>
      </c>
      <c r="O27" s="30">
        <f t="shared" si="6"/>
        <v>0</v>
      </c>
      <c r="P27" s="31">
        <f t="shared" si="7"/>
        <v>0</v>
      </c>
    </row>
    <row r="28" spans="1:16" x14ac:dyDescent="0.3">
      <c r="A28" s="27">
        <f t="shared" si="8"/>
        <v>12</v>
      </c>
      <c r="B28" s="105" t="s">
        <v>27</v>
      </c>
      <c r="C28" s="28" t="s">
        <v>546</v>
      </c>
      <c r="D28" s="29" t="s">
        <v>49</v>
      </c>
      <c r="E28" s="34">
        <v>6</v>
      </c>
      <c r="F28" s="30"/>
      <c r="G28" s="30"/>
      <c r="H28" s="30"/>
      <c r="I28" s="30">
        <v>0</v>
      </c>
      <c r="J28" s="30"/>
      <c r="K28" s="31">
        <f t="shared" si="2"/>
        <v>0</v>
      </c>
      <c r="L28" s="30">
        <f t="shared" si="3"/>
        <v>0</v>
      </c>
      <c r="M28" s="30">
        <f t="shared" si="4"/>
        <v>0</v>
      </c>
      <c r="N28" s="30">
        <f t="shared" si="5"/>
        <v>0</v>
      </c>
      <c r="O28" s="30">
        <f t="shared" si="6"/>
        <v>0</v>
      </c>
      <c r="P28" s="31">
        <f t="shared" si="7"/>
        <v>0</v>
      </c>
    </row>
    <row r="29" spans="1:16" x14ac:dyDescent="0.3">
      <c r="A29" s="27">
        <f t="shared" si="8"/>
        <v>13</v>
      </c>
      <c r="B29" s="105" t="s">
        <v>27</v>
      </c>
      <c r="C29" s="28" t="s">
        <v>547</v>
      </c>
      <c r="D29" s="29" t="s">
        <v>49</v>
      </c>
      <c r="E29" s="34">
        <v>5</v>
      </c>
      <c r="F29" s="30"/>
      <c r="G29" s="30"/>
      <c r="H29" s="30"/>
      <c r="I29" s="30">
        <v>0</v>
      </c>
      <c r="J29" s="30"/>
      <c r="K29" s="31">
        <f t="shared" si="2"/>
        <v>0</v>
      </c>
      <c r="L29" s="30">
        <f t="shared" si="3"/>
        <v>0</v>
      </c>
      <c r="M29" s="30">
        <f t="shared" si="4"/>
        <v>0</v>
      </c>
      <c r="N29" s="30">
        <f t="shared" si="5"/>
        <v>0</v>
      </c>
      <c r="O29" s="30">
        <f t="shared" si="6"/>
        <v>0</v>
      </c>
      <c r="P29" s="31">
        <f t="shared" si="7"/>
        <v>0</v>
      </c>
    </row>
    <row r="30" spans="1:16" x14ac:dyDescent="0.3">
      <c r="A30" s="27">
        <f t="shared" si="8"/>
        <v>14</v>
      </c>
      <c r="B30" s="105" t="s">
        <v>27</v>
      </c>
      <c r="C30" s="28" t="s">
        <v>522</v>
      </c>
      <c r="D30" s="29" t="s">
        <v>87</v>
      </c>
      <c r="E30" s="34">
        <v>6</v>
      </c>
      <c r="F30" s="30"/>
      <c r="G30" s="30"/>
      <c r="H30" s="30"/>
      <c r="I30" s="30">
        <v>0</v>
      </c>
      <c r="J30" s="30"/>
      <c r="K30" s="31">
        <f t="shared" si="2"/>
        <v>0</v>
      </c>
      <c r="L30" s="30">
        <f t="shared" si="3"/>
        <v>0</v>
      </c>
      <c r="M30" s="30">
        <f t="shared" si="4"/>
        <v>0</v>
      </c>
      <c r="N30" s="30">
        <f t="shared" si="5"/>
        <v>0</v>
      </c>
      <c r="O30" s="30">
        <f t="shared" si="6"/>
        <v>0</v>
      </c>
      <c r="P30" s="31">
        <f t="shared" si="7"/>
        <v>0</v>
      </c>
    </row>
    <row r="31" spans="1:16" x14ac:dyDescent="0.3">
      <c r="A31" s="27">
        <f t="shared" si="8"/>
        <v>15</v>
      </c>
      <c r="B31" s="105" t="s">
        <v>27</v>
      </c>
      <c r="C31" s="28" t="s">
        <v>548</v>
      </c>
      <c r="D31" s="29" t="s">
        <v>87</v>
      </c>
      <c r="E31" s="34">
        <v>18</v>
      </c>
      <c r="F31" s="30"/>
      <c r="G31" s="30"/>
      <c r="H31" s="30"/>
      <c r="I31" s="30">
        <v>0</v>
      </c>
      <c r="J31" s="30"/>
      <c r="K31" s="31">
        <f t="shared" si="2"/>
        <v>0</v>
      </c>
      <c r="L31" s="30">
        <f t="shared" si="3"/>
        <v>0</v>
      </c>
      <c r="M31" s="30">
        <f t="shared" si="4"/>
        <v>0</v>
      </c>
      <c r="N31" s="30">
        <f t="shared" si="5"/>
        <v>0</v>
      </c>
      <c r="O31" s="30">
        <f t="shared" si="6"/>
        <v>0</v>
      </c>
      <c r="P31" s="31">
        <f t="shared" si="7"/>
        <v>0</v>
      </c>
    </row>
    <row r="32" spans="1:16" x14ac:dyDescent="0.3">
      <c r="A32" s="27">
        <f t="shared" si="8"/>
        <v>16</v>
      </c>
      <c r="B32" s="105" t="s">
        <v>27</v>
      </c>
      <c r="C32" s="28" t="s">
        <v>549</v>
      </c>
      <c r="D32" s="29" t="s">
        <v>49</v>
      </c>
      <c r="E32" s="34">
        <v>5</v>
      </c>
      <c r="F32" s="30"/>
      <c r="G32" s="30"/>
      <c r="H32" s="30"/>
      <c r="I32" s="30">
        <v>0</v>
      </c>
      <c r="J32" s="30"/>
      <c r="K32" s="31">
        <f t="shared" si="2"/>
        <v>0</v>
      </c>
      <c r="L32" s="30">
        <f t="shared" si="3"/>
        <v>0</v>
      </c>
      <c r="M32" s="30">
        <f t="shared" si="4"/>
        <v>0</v>
      </c>
      <c r="N32" s="30">
        <f t="shared" si="5"/>
        <v>0</v>
      </c>
      <c r="O32" s="30">
        <f t="shared" si="6"/>
        <v>0</v>
      </c>
      <c r="P32" s="31">
        <f t="shared" si="7"/>
        <v>0</v>
      </c>
    </row>
    <row r="33" spans="1:16" x14ac:dyDescent="0.3">
      <c r="A33" s="27">
        <f t="shared" si="8"/>
        <v>17</v>
      </c>
      <c r="B33" s="105" t="s">
        <v>27</v>
      </c>
      <c r="C33" s="28" t="s">
        <v>525</v>
      </c>
      <c r="D33" s="29" t="s">
        <v>49</v>
      </c>
      <c r="E33" s="34">
        <v>5</v>
      </c>
      <c r="F33" s="30"/>
      <c r="G33" s="30"/>
      <c r="H33" s="30"/>
      <c r="I33" s="30">
        <v>0</v>
      </c>
      <c r="J33" s="30"/>
      <c r="K33" s="31">
        <f t="shared" si="2"/>
        <v>0</v>
      </c>
      <c r="L33" s="30">
        <f t="shared" si="3"/>
        <v>0</v>
      </c>
      <c r="M33" s="30">
        <f t="shared" si="4"/>
        <v>0</v>
      </c>
      <c r="N33" s="30">
        <f t="shared" si="5"/>
        <v>0</v>
      </c>
      <c r="O33" s="30">
        <f t="shared" si="6"/>
        <v>0</v>
      </c>
      <c r="P33" s="31">
        <f t="shared" si="7"/>
        <v>0</v>
      </c>
    </row>
    <row r="34" spans="1:16" x14ac:dyDescent="0.3">
      <c r="A34" s="27">
        <f t="shared" si="8"/>
        <v>18</v>
      </c>
      <c r="B34" s="105" t="s">
        <v>27</v>
      </c>
      <c r="C34" s="28" t="s">
        <v>495</v>
      </c>
      <c r="D34" s="29" t="s">
        <v>38</v>
      </c>
      <c r="E34" s="34">
        <v>1</v>
      </c>
      <c r="F34" s="30"/>
      <c r="G34" s="30"/>
      <c r="H34" s="30"/>
      <c r="I34" s="30">
        <v>0</v>
      </c>
      <c r="J34" s="30"/>
      <c r="K34" s="31">
        <f t="shared" si="2"/>
        <v>0</v>
      </c>
      <c r="L34" s="30">
        <f t="shared" si="3"/>
        <v>0</v>
      </c>
      <c r="M34" s="30">
        <f t="shared" si="4"/>
        <v>0</v>
      </c>
      <c r="N34" s="30">
        <f t="shared" si="5"/>
        <v>0</v>
      </c>
      <c r="O34" s="30">
        <f t="shared" si="6"/>
        <v>0</v>
      </c>
      <c r="P34" s="31">
        <f t="shared" si="7"/>
        <v>0</v>
      </c>
    </row>
    <row r="35" spans="1:16" x14ac:dyDescent="0.3">
      <c r="A35" s="22"/>
      <c r="B35" s="105"/>
      <c r="C35" s="24" t="s">
        <v>527</v>
      </c>
      <c r="D35" s="25"/>
      <c r="E35" s="34"/>
      <c r="F35" s="23"/>
      <c r="G35" s="23"/>
      <c r="H35" s="23"/>
      <c r="I35" s="23"/>
      <c r="J35" s="23"/>
      <c r="K35" s="31"/>
      <c r="L35" s="23"/>
      <c r="M35" s="23"/>
      <c r="N35" s="23"/>
      <c r="O35" s="23"/>
      <c r="P35" s="26"/>
    </row>
    <row r="36" spans="1:16" x14ac:dyDescent="0.3">
      <c r="A36" s="27">
        <f>A34+1</f>
        <v>19</v>
      </c>
      <c r="B36" s="105" t="s">
        <v>27</v>
      </c>
      <c r="C36" s="28" t="s">
        <v>528</v>
      </c>
      <c r="D36" s="29" t="s">
        <v>382</v>
      </c>
      <c r="E36" s="34">
        <v>1</v>
      </c>
      <c r="F36" s="30"/>
      <c r="G36" s="30"/>
      <c r="H36" s="30"/>
      <c r="I36" s="30"/>
      <c r="J36" s="30">
        <v>0</v>
      </c>
      <c r="K36" s="31">
        <f t="shared" si="2"/>
        <v>0</v>
      </c>
      <c r="L36" s="30">
        <f t="shared" si="3"/>
        <v>0</v>
      </c>
      <c r="M36" s="30">
        <f t="shared" si="4"/>
        <v>0</v>
      </c>
      <c r="N36" s="30">
        <f t="shared" si="5"/>
        <v>0</v>
      </c>
      <c r="O36" s="30">
        <f t="shared" si="6"/>
        <v>0</v>
      </c>
      <c r="P36" s="31">
        <f t="shared" si="7"/>
        <v>0</v>
      </c>
    </row>
    <row r="37" spans="1:16" x14ac:dyDescent="0.3">
      <c r="A37" s="27">
        <f>A36+1</f>
        <v>20</v>
      </c>
      <c r="B37" s="105" t="s">
        <v>27</v>
      </c>
      <c r="C37" s="28" t="s">
        <v>529</v>
      </c>
      <c r="D37" s="29" t="s">
        <v>382</v>
      </c>
      <c r="E37" s="34">
        <v>1</v>
      </c>
      <c r="F37" s="30"/>
      <c r="G37" s="30"/>
      <c r="H37" s="30"/>
      <c r="I37" s="30"/>
      <c r="J37" s="30">
        <v>0</v>
      </c>
      <c r="K37" s="31">
        <f t="shared" si="2"/>
        <v>0</v>
      </c>
      <c r="L37" s="30">
        <f t="shared" si="3"/>
        <v>0</v>
      </c>
      <c r="M37" s="30">
        <f t="shared" si="4"/>
        <v>0</v>
      </c>
      <c r="N37" s="30">
        <f t="shared" si="5"/>
        <v>0</v>
      </c>
      <c r="O37" s="30">
        <f t="shared" si="6"/>
        <v>0</v>
      </c>
      <c r="P37" s="31">
        <f t="shared" si="7"/>
        <v>0</v>
      </c>
    </row>
    <row r="38" spans="1:16" x14ac:dyDescent="0.3">
      <c r="A38" s="27">
        <f t="shared" ref="A38:A42" si="9">A37+1</f>
        <v>21</v>
      </c>
      <c r="B38" s="105" t="s">
        <v>27</v>
      </c>
      <c r="C38" s="28" t="s">
        <v>530</v>
      </c>
      <c r="D38" s="29" t="s">
        <v>382</v>
      </c>
      <c r="E38" s="34">
        <v>1</v>
      </c>
      <c r="F38" s="30"/>
      <c r="G38" s="30"/>
      <c r="H38" s="30"/>
      <c r="I38" s="30"/>
      <c r="J38" s="30">
        <v>0</v>
      </c>
      <c r="K38" s="31">
        <f t="shared" si="2"/>
        <v>0</v>
      </c>
      <c r="L38" s="30">
        <f t="shared" si="3"/>
        <v>0</v>
      </c>
      <c r="M38" s="30">
        <f t="shared" si="4"/>
        <v>0</v>
      </c>
      <c r="N38" s="30">
        <f t="shared" si="5"/>
        <v>0</v>
      </c>
      <c r="O38" s="30">
        <f t="shared" si="6"/>
        <v>0</v>
      </c>
      <c r="P38" s="31">
        <f t="shared" si="7"/>
        <v>0</v>
      </c>
    </row>
    <row r="39" spans="1:16" x14ac:dyDescent="0.3">
      <c r="A39" s="27">
        <f t="shared" si="9"/>
        <v>22</v>
      </c>
      <c r="B39" s="105" t="s">
        <v>27</v>
      </c>
      <c r="C39" s="28" t="s">
        <v>531</v>
      </c>
      <c r="D39" s="29" t="s">
        <v>382</v>
      </c>
      <c r="E39" s="34">
        <v>1</v>
      </c>
      <c r="F39" s="30"/>
      <c r="G39" s="30"/>
      <c r="H39" s="30"/>
      <c r="I39" s="30"/>
      <c r="J39" s="30">
        <v>0</v>
      </c>
      <c r="K39" s="31">
        <f t="shared" si="2"/>
        <v>0</v>
      </c>
      <c r="L39" s="30">
        <f t="shared" si="3"/>
        <v>0</v>
      </c>
      <c r="M39" s="30">
        <f t="shared" si="4"/>
        <v>0</v>
      </c>
      <c r="N39" s="30">
        <f t="shared" si="5"/>
        <v>0</v>
      </c>
      <c r="O39" s="30">
        <f t="shared" si="6"/>
        <v>0</v>
      </c>
      <c r="P39" s="31">
        <f t="shared" si="7"/>
        <v>0</v>
      </c>
    </row>
    <row r="40" spans="1:16" x14ac:dyDescent="0.3">
      <c r="A40" s="27">
        <f t="shared" si="9"/>
        <v>23</v>
      </c>
      <c r="B40" s="105" t="s">
        <v>27</v>
      </c>
      <c r="C40" s="28" t="s">
        <v>532</v>
      </c>
      <c r="D40" s="29" t="s">
        <v>382</v>
      </c>
      <c r="E40" s="34">
        <v>1</v>
      </c>
      <c r="F40" s="30"/>
      <c r="G40" s="30"/>
      <c r="H40" s="30"/>
      <c r="I40" s="30"/>
      <c r="J40" s="30">
        <v>0</v>
      </c>
      <c r="K40" s="31">
        <f t="shared" si="2"/>
        <v>0</v>
      </c>
      <c r="L40" s="30">
        <f t="shared" si="3"/>
        <v>0</v>
      </c>
      <c r="M40" s="30">
        <f t="shared" si="4"/>
        <v>0</v>
      </c>
      <c r="N40" s="30">
        <f t="shared" si="5"/>
        <v>0</v>
      </c>
      <c r="O40" s="30">
        <f t="shared" si="6"/>
        <v>0</v>
      </c>
      <c r="P40" s="31">
        <f t="shared" si="7"/>
        <v>0</v>
      </c>
    </row>
    <row r="41" spans="1:16" x14ac:dyDescent="0.3">
      <c r="A41" s="27">
        <f t="shared" si="9"/>
        <v>24</v>
      </c>
      <c r="B41" s="105" t="s">
        <v>27</v>
      </c>
      <c r="C41" s="28" t="s">
        <v>533</v>
      </c>
      <c r="D41" s="29" t="s">
        <v>382</v>
      </c>
      <c r="E41" s="34">
        <v>1</v>
      </c>
      <c r="F41" s="30"/>
      <c r="G41" s="30"/>
      <c r="H41" s="30"/>
      <c r="I41" s="30"/>
      <c r="J41" s="30">
        <v>0</v>
      </c>
      <c r="K41" s="31">
        <f t="shared" si="2"/>
        <v>0</v>
      </c>
      <c r="L41" s="30">
        <f t="shared" si="3"/>
        <v>0</v>
      </c>
      <c r="M41" s="30">
        <f t="shared" si="4"/>
        <v>0</v>
      </c>
      <c r="N41" s="30">
        <f t="shared" si="5"/>
        <v>0</v>
      </c>
      <c r="O41" s="30">
        <f t="shared" si="6"/>
        <v>0</v>
      </c>
      <c r="P41" s="31">
        <f t="shared" si="7"/>
        <v>0</v>
      </c>
    </row>
    <row r="42" spans="1:16" x14ac:dyDescent="0.3">
      <c r="A42" s="27">
        <f t="shared" si="9"/>
        <v>25</v>
      </c>
      <c r="B42" s="105" t="s">
        <v>27</v>
      </c>
      <c r="C42" s="28" t="s">
        <v>534</v>
      </c>
      <c r="D42" s="29" t="s">
        <v>382</v>
      </c>
      <c r="E42" s="34">
        <v>1</v>
      </c>
      <c r="F42" s="30"/>
      <c r="G42" s="30"/>
      <c r="H42" s="30"/>
      <c r="I42" s="30"/>
      <c r="J42" s="30">
        <v>0</v>
      </c>
      <c r="K42" s="31">
        <f t="shared" si="2"/>
        <v>0</v>
      </c>
      <c r="L42" s="30">
        <f t="shared" si="3"/>
        <v>0</v>
      </c>
      <c r="M42" s="30">
        <f t="shared" si="4"/>
        <v>0</v>
      </c>
      <c r="N42" s="30">
        <f t="shared" si="5"/>
        <v>0</v>
      </c>
      <c r="O42" s="30">
        <f t="shared" si="6"/>
        <v>0</v>
      </c>
      <c r="P42" s="31">
        <f t="shared" si="7"/>
        <v>0</v>
      </c>
    </row>
    <row r="43" spans="1:16" ht="15.75" customHeight="1" x14ac:dyDescent="0.3">
      <c r="A43" s="23"/>
      <c r="B43" s="178" t="s">
        <v>561</v>
      </c>
      <c r="C43" s="179"/>
      <c r="D43" s="179"/>
      <c r="E43" s="179"/>
      <c r="F43" s="179"/>
      <c r="G43" s="179"/>
      <c r="H43" s="179"/>
      <c r="I43" s="179"/>
      <c r="J43" s="179"/>
      <c r="K43" s="180"/>
      <c r="L43" s="103">
        <f>SUM(L15:L42)</f>
        <v>0</v>
      </c>
      <c r="M43" s="103">
        <f>SUM(M15:M42)</f>
        <v>0</v>
      </c>
      <c r="N43" s="103">
        <f>SUM(N15:N42)</f>
        <v>0</v>
      </c>
      <c r="O43" s="103">
        <f>SUM(O15:O42)</f>
        <v>0</v>
      </c>
      <c r="P43" s="103">
        <f>SUM(P15:P42)</f>
        <v>0</v>
      </c>
    </row>
    <row r="44" spans="1:16" x14ac:dyDescent="0.3">
      <c r="A44" s="9"/>
      <c r="B44" s="10"/>
      <c r="C44" s="61"/>
      <c r="D44" s="10"/>
      <c r="E44" s="10"/>
      <c r="F44" s="10"/>
      <c r="G44" s="10"/>
      <c r="H44" s="10"/>
      <c r="I44" s="10"/>
      <c r="J44" s="10"/>
      <c r="K44" s="10"/>
      <c r="L44" s="9"/>
      <c r="M44" s="9"/>
      <c r="N44" s="9"/>
      <c r="O44" s="9"/>
      <c r="P44" s="9"/>
    </row>
    <row r="47" spans="1:16" ht="17.25" customHeight="1" x14ac:dyDescent="0.3">
      <c r="A47" s="6" t="s">
        <v>8</v>
      </c>
      <c r="B47" s="9"/>
    </row>
    <row r="48" spans="1:16" x14ac:dyDescent="0.3">
      <c r="B48" s="11"/>
      <c r="C48" s="159" t="s">
        <v>9</v>
      </c>
      <c r="D48" s="159"/>
      <c r="E48" s="159"/>
      <c r="F48" s="159"/>
      <c r="G48" s="159"/>
      <c r="H48" s="159"/>
      <c r="I48" s="159"/>
      <c r="J48" s="159"/>
      <c r="K48" s="159"/>
      <c r="L48" s="159"/>
      <c r="M48" s="159"/>
      <c r="N48" s="159"/>
      <c r="O48" s="159"/>
      <c r="P48" s="159"/>
    </row>
    <row r="49" spans="1:16" x14ac:dyDescent="0.3">
      <c r="B49" s="11"/>
      <c r="C49" s="8"/>
      <c r="D49" s="8"/>
      <c r="E49" s="8"/>
      <c r="F49" s="8"/>
      <c r="G49" s="8"/>
      <c r="H49" s="8"/>
      <c r="I49" s="8"/>
      <c r="J49" s="8"/>
      <c r="K49" s="8"/>
      <c r="L49" s="8"/>
      <c r="M49" s="8"/>
      <c r="N49" s="8"/>
      <c r="O49" s="8"/>
      <c r="P49" s="8"/>
    </row>
    <row r="50" spans="1:16" x14ac:dyDescent="0.3">
      <c r="A50" s="6" t="s">
        <v>558</v>
      </c>
      <c r="B50" s="4"/>
      <c r="H50" s="7"/>
    </row>
    <row r="51" spans="1:16" x14ac:dyDescent="0.3">
      <c r="A51" s="6"/>
      <c r="B51" s="4"/>
      <c r="H51" s="7"/>
    </row>
    <row r="52" spans="1:16" x14ac:dyDescent="0.3">
      <c r="A52" s="6" t="s">
        <v>10</v>
      </c>
      <c r="B52" s="9"/>
    </row>
    <row r="53" spans="1:16" x14ac:dyDescent="0.3">
      <c r="B53" s="11"/>
      <c r="C53" s="159" t="s">
        <v>9</v>
      </c>
      <c r="D53" s="159"/>
      <c r="E53" s="159"/>
      <c r="F53" s="159"/>
      <c r="G53" s="159"/>
      <c r="H53" s="159"/>
      <c r="I53" s="159"/>
      <c r="J53" s="159"/>
      <c r="K53" s="159"/>
      <c r="L53" s="159"/>
      <c r="M53" s="159"/>
      <c r="N53" s="159"/>
      <c r="O53" s="159"/>
      <c r="P53" s="159"/>
    </row>
    <row r="54" spans="1:16" x14ac:dyDescent="0.3">
      <c r="B54" s="11"/>
      <c r="C54" s="8"/>
      <c r="D54" s="8"/>
      <c r="E54" s="8"/>
      <c r="F54" s="8"/>
      <c r="G54" s="8"/>
      <c r="H54" s="8"/>
      <c r="I54" s="8"/>
      <c r="J54" s="8"/>
      <c r="K54" s="8"/>
      <c r="L54" s="8"/>
      <c r="M54" s="8"/>
      <c r="N54" s="8"/>
      <c r="O54" s="8"/>
      <c r="P54" s="8"/>
    </row>
    <row r="55" spans="1:16" x14ac:dyDescent="0.3">
      <c r="B55" s="11"/>
      <c r="C55" s="11"/>
      <c r="D55" s="11"/>
      <c r="E55" s="11"/>
      <c r="F55" s="11"/>
      <c r="G55" s="11"/>
      <c r="H55" s="11"/>
      <c r="I55" s="11"/>
      <c r="J55" s="11"/>
      <c r="K55" s="11"/>
      <c r="L55" s="11"/>
      <c r="M55" s="11"/>
      <c r="N55" s="11"/>
      <c r="O55" s="11"/>
      <c r="P55" s="11"/>
    </row>
  </sheetData>
  <mergeCells count="15">
    <mergeCell ref="F13:K13"/>
    <mergeCell ref="L13:P13"/>
    <mergeCell ref="B43:K43"/>
    <mergeCell ref="C48:P48"/>
    <mergeCell ref="C53:P53"/>
    <mergeCell ref="A2:P2"/>
    <mergeCell ref="A3:P3"/>
    <mergeCell ref="A4:P4"/>
    <mergeCell ref="A6:P6"/>
    <mergeCell ref="I11:J11"/>
    <mergeCell ref="A13:A14"/>
    <mergeCell ref="B13:B14"/>
    <mergeCell ref="C13:C14"/>
    <mergeCell ref="D13:D14"/>
    <mergeCell ref="E13:E14"/>
  </mergeCells>
  <pageMargins left="0.23622047244094491" right="0.23622047244094491" top="0.74803149606299213" bottom="0.74803149606299213" header="0.31496062992125984" footer="0.31496062992125984"/>
  <pageSetup paperSize="9" scale="89" orientation="landscape" r:id="rId1"/>
  <headerFooter>
    <oddHeader>&amp;C1.KĀRTA SLIEŽU CEĻU PĀRBŪVE POSMĀ NO JŪRMALAS GATVES LĪDZ BALDONES IELAI</oddHeader>
    <oddFooter>&amp;C&amp;"Times New Roman,Regular"&amp;12Lokālā tāme Nr.8
Sadalošais gāzes vads&amp;R&amp;P</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Koptāme</vt:lpstr>
      <vt:lpstr>1.SC</vt:lpstr>
      <vt:lpstr>2.LKT</vt:lpstr>
      <vt:lpstr>3.UKT</vt:lpstr>
      <vt:lpstr>4.ELT-1</vt:lpstr>
      <vt:lpstr>5.ELT-2</vt:lpstr>
      <vt:lpstr>6.ELT-3</vt:lpstr>
      <vt:lpstr>7.GAT-1</vt:lpstr>
      <vt:lpstr>8.GAT-2</vt:lpstr>
      <vt:lpstr>'1.SC'!Print_Titles</vt:lpstr>
      <vt:lpstr>'2.LKT'!Print_Titles</vt:lpstr>
      <vt:lpstr>'3.UKT'!Print_Titles</vt:lpstr>
      <vt:lpstr>'7.GAT-1'!Print_Titles</vt:lpstr>
      <vt:lpstr>'8.GAT-2'!Print_Titles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Inta Novika</cp:lastModifiedBy>
  <cp:lastPrinted>2020-09-15T13:50:29Z</cp:lastPrinted>
  <dcterms:created xsi:type="dcterms:W3CDTF">2020-07-24T06:42:27Z</dcterms:created>
  <dcterms:modified xsi:type="dcterms:W3CDTF">2021-09-17T07:15:01Z</dcterms:modified>
</cp:coreProperties>
</file>