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PARKS-6\Sagadnieki\Iepirkumu specialisti\01_Iepirkumu speciālisti\Nataļja\Riepu piegade\Tirgus izpete\"/>
    </mc:Choice>
  </mc:AlternateContent>
  <xr:revisionPtr revIDLastSave="0" documentId="8_{18077364-CCE3-4123-9CFF-CA5048295153}" xr6:coauthVersionLast="47" xr6:coauthVersionMax="47" xr10:uidLastSave="{00000000-0000-0000-0000-000000000000}"/>
  <bookViews>
    <workbookView xWindow="-120" yWindow="-120" windowWidth="38640" windowHeight="21120" activeTab="1" xr2:uid="{00000000-000D-0000-FFFF-FFFF00000000}"/>
  </bookViews>
  <sheets>
    <sheet name="Kopsavilkums" sheetId="5" r:id="rId1"/>
    <sheet name=" VA ziemas riepas" sheetId="1" r:id="rId2"/>
    <sheet name=" VA vasaras riepas)" sheetId="2" r:id="rId3"/>
    <sheet name=" riepas kravas transportam" sheetId="3" r:id="rId4"/>
    <sheet name="riepas traktortehnikai" sheetId="4" r:id="rId5"/>
  </sheets>
  <definedNames>
    <definedName name="_xlnm.Print_Area" localSheetId="0">Kopsavilkums!$A$1:$F$12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2" l="1"/>
  <c r="T22" i="2"/>
  <c r="T23" i="2"/>
  <c r="T24" i="2"/>
  <c r="T25" i="2"/>
  <c r="T26" i="2"/>
  <c r="T27" i="2"/>
  <c r="T28" i="2"/>
  <c r="T29" i="2"/>
  <c r="T30" i="2"/>
  <c r="T31" i="2"/>
  <c r="T32" i="2"/>
  <c r="T33" i="2"/>
  <c r="T34" i="2"/>
  <c r="T35" i="2"/>
  <c r="T36" i="2"/>
  <c r="T37" i="2"/>
  <c r="T38" i="2"/>
  <c r="T39" i="2"/>
  <c r="T40" i="2"/>
  <c r="T41" i="2"/>
  <c r="T42" i="2"/>
  <c r="U21" i="1"/>
  <c r="U23" i="1"/>
  <c r="U25" i="1"/>
  <c r="U27" i="1"/>
  <c r="U29" i="1"/>
  <c r="U31" i="1"/>
  <c r="U33" i="1"/>
  <c r="U35" i="1"/>
  <c r="U37" i="1"/>
  <c r="U39" i="1"/>
  <c r="U41" i="1"/>
  <c r="U43" i="1"/>
  <c r="U45" i="1"/>
  <c r="U47" i="1"/>
  <c r="U49" i="1"/>
  <c r="U51" i="1"/>
  <c r="U53" i="1"/>
  <c r="U55" i="1"/>
  <c r="U57" i="1"/>
  <c r="U59" i="1"/>
  <c r="U61" i="1"/>
  <c r="U63" i="1"/>
  <c r="U65" i="1"/>
  <c r="U67" i="1"/>
  <c r="U69" i="1"/>
  <c r="T20" i="2"/>
  <c r="J19" i="4"/>
  <c r="J20" i="4"/>
  <c r="J21" i="4"/>
  <c r="J22" i="4"/>
  <c r="J23" i="4"/>
  <c r="J24" i="4"/>
  <c r="J25" i="4"/>
  <c r="J26" i="4"/>
  <c r="J27" i="4"/>
  <c r="J28" i="4"/>
  <c r="J18" i="4"/>
  <c r="J20" i="3"/>
  <c r="J21" i="3"/>
  <c r="J22" i="3"/>
  <c r="J23" i="3"/>
  <c r="J24" i="3"/>
  <c r="J25" i="3"/>
  <c r="J26" i="3"/>
  <c r="J27" i="3"/>
  <c r="J28" i="3"/>
  <c r="J29" i="3"/>
  <c r="J30" i="3"/>
  <c r="J31" i="3"/>
  <c r="J32" i="3"/>
  <c r="J33" i="3"/>
  <c r="J19" i="3"/>
  <c r="U19" i="1"/>
  <c r="J29" i="4" l="1"/>
  <c r="E10" i="5" s="1"/>
  <c r="J34" i="3"/>
  <c r="E9" i="5" s="1"/>
  <c r="T43" i="2"/>
  <c r="U71" i="1"/>
  <c r="E8" i="5" s="1"/>
</calcChain>
</file>

<file path=xl/sharedStrings.xml><?xml version="1.0" encoding="utf-8"?>
<sst xmlns="http://schemas.openxmlformats.org/spreadsheetml/2006/main" count="539" uniqueCount="242">
  <si>
    <t>C</t>
  </si>
  <si>
    <r>
      <t>Cena</t>
    </r>
    <r>
      <rPr>
        <b/>
        <sz val="12"/>
        <color rgb="FFFF0000"/>
        <rFont val="Times New Roman"/>
        <family val="1"/>
        <charset val="186"/>
      </rPr>
      <t>*</t>
    </r>
    <r>
      <rPr>
        <b/>
        <sz val="12"/>
        <color theme="1"/>
        <rFont val="Times New Roman"/>
        <family val="1"/>
        <charset val="186"/>
      </rPr>
      <t xml:space="preserve"> par vienu vienību </t>
    </r>
    <r>
      <rPr>
        <b/>
        <i/>
        <sz val="12"/>
        <color theme="1"/>
        <rFont val="Times New Roman"/>
        <family val="1"/>
        <charset val="186"/>
      </rPr>
      <t>euro</t>
    </r>
    <r>
      <rPr>
        <b/>
        <sz val="12"/>
        <color theme="1"/>
        <rFont val="Times New Roman"/>
        <family val="1"/>
        <charset val="186"/>
      </rPr>
      <t xml:space="preserve"> bez PVN</t>
    </r>
  </si>
  <si>
    <r>
      <t>Cena</t>
    </r>
    <r>
      <rPr>
        <b/>
        <sz val="12"/>
        <color rgb="FFFF0000"/>
        <rFont val="Times New Roman"/>
        <family val="1"/>
        <charset val="186"/>
      </rPr>
      <t>*</t>
    </r>
    <r>
      <rPr>
        <b/>
        <sz val="12"/>
        <color theme="1"/>
        <rFont val="Times New Roman"/>
        <family val="1"/>
        <charset val="186"/>
      </rPr>
      <t xml:space="preserve"> par visu daudzumu kopā </t>
    </r>
    <r>
      <rPr>
        <b/>
        <i/>
        <sz val="12"/>
        <color theme="1"/>
        <rFont val="Times New Roman"/>
        <family val="1"/>
        <charset val="186"/>
      </rPr>
      <t>euro</t>
    </r>
    <r>
      <rPr>
        <b/>
        <sz val="12"/>
        <color theme="1"/>
        <rFont val="Times New Roman"/>
        <family val="1"/>
        <charset val="186"/>
      </rPr>
      <t xml:space="preserve"> bez PVN</t>
    </r>
  </si>
  <si>
    <t>nr.p.k.</t>
  </si>
  <si>
    <t xml:space="preserve">1. Piegādes adrese: Rīga, Vestienas iela 35 </t>
  </si>
  <si>
    <t xml:space="preserve">ne mazāk kā </t>
  </si>
  <si>
    <t xml:space="preserve">ne lielāka kā </t>
  </si>
  <si>
    <t>Ārējā rites trokšņa klase (dB)</t>
  </si>
  <si>
    <t>Degvielas patēriņa efektivitātes raksturojošā klase</t>
  </si>
  <si>
    <t>Saķeri ar slapju ceļu raksturojošā klase</t>
  </si>
  <si>
    <t>2 gadi</t>
  </si>
  <si>
    <t xml:space="preserve">Riepu garantijas laiks </t>
  </si>
  <si>
    <t>3. Preces piegādes termiņš - 5 (piecu) darba dienu laikā pēc Pasūtītāja pilnvarotās personas pasūtījuma nosūtīšanas dienas.</t>
  </si>
  <si>
    <t>5. Preces trūkumu novēršana garantijas laikā - 5 (piecu) darba dienu laikā no Pasūtītāja pilnvarotās personas pretenzijas nosūtīšanas dienas, nepieciešamības gadījumā Preci apmainot pret līdzvērtīgu vai augstākas kvalitātes Preci.</t>
  </si>
  <si>
    <t>Preces (pozīcijas) tehniskā specifikācija</t>
  </si>
  <si>
    <t>Minimālais garantētais nobraukums km.</t>
  </si>
  <si>
    <t xml:space="preserve">2. Pasūtījuma komplektēšanu nodrošina piegādātājs. </t>
  </si>
  <si>
    <t>Pretendenta piedāvātais</t>
  </si>
  <si>
    <t>6. Autoriepām jābūt marķētām atbilstoši Eiropas Parlamenta un Padomes Regulai (ES) 2020/740.</t>
  </si>
  <si>
    <r>
      <t xml:space="preserve">7. Riepām jābūt jaunām, nelietotām, </t>
    </r>
    <r>
      <rPr>
        <sz val="12"/>
        <rFont val="Times New Roman"/>
        <family val="1"/>
        <charset val="186"/>
      </rPr>
      <t>neatjaunotām,</t>
    </r>
    <r>
      <rPr>
        <sz val="12"/>
        <color theme="1"/>
        <rFont val="Times New Roman"/>
        <family val="1"/>
        <charset val="186"/>
      </rPr>
      <t xml:space="preserve">  uz riepas jābūt - ražotāja marķējumam saskaņā ar EIROPAS PARLAMENTA UN PADOMES REGULA (ES) 2020/740 (2020. gada 25. maijs) par riepu marķēšanu attiecībā uz degvielas patēriņa efektivitāti un citiem parametriem, ar ko groza Regulu (ES) 2017/1369 un atceļ Regulu (EK) Nr. 1222/2009.</t>
    </r>
  </si>
  <si>
    <t xml:space="preserve">8. Riepām jāatbilst Ministru kabineta 2017.gada 30.maija noteikumiem Nr.295 “Noteikumi par transportlīdzekļu valsts tehnisko apskati un tehnisko kontroli uz ceļa”  </t>
  </si>
  <si>
    <t xml:space="preserve">Ražotāja nosaukums </t>
  </si>
  <si>
    <t>Modelis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</si>
  <si>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</si>
  <si>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</si>
  <si>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</si>
  <si>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</si>
  <si>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</si>
  <si>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</si>
  <si>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</si>
  <si>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</si>
  <si>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</si>
  <si>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</si>
  <si>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</si>
  <si>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</si>
  <si>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</si>
  <si>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</si>
  <si>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</si>
  <si>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</si>
  <si>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</si>
  <si>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</si>
  <si>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</si>
  <si>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</si>
  <si>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</si>
  <si>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</si>
  <si>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</si>
  <si>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</si>
  <si>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</si>
  <si>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</si>
  <si>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2.1.</t>
  </si>
  <si>
    <t>Ziemas riepas 195/55R16 91 H /Mīksta sastāva ziemas riepas bez radzēm</t>
  </si>
  <si>
    <t>Ziemas riepas 195/65R15 95 T XL /Mīksta sastāva ziemas riepas bez radzēm</t>
  </si>
  <si>
    <t>Ziemas riepas 205/55R16 94 H XL /Mīksta sastāva ziemas riepas bez radzēm</t>
  </si>
  <si>
    <t>Ziemas riepas 205/60R16 96 T XL /Mīksta sastāva ziemas riepas bez radzēm</t>
  </si>
  <si>
    <t xml:space="preserve">Ziemas riepas 205/65R15 94 T /Mīksta sastāva ziemas riepas bez radzēm  </t>
  </si>
  <si>
    <t>Ziemas riepas 215/55R17 98 T XL /Mīksta sastāva ziemas riepas bez radzēm</t>
  </si>
  <si>
    <t>Ziemas riepas 215/65R16 102 H /Mīksta sastāva ziemas riepas bez radzēm</t>
  </si>
  <si>
    <t>Ziemas riepas 225/45R17 94 H /Mīksta sastāva ziemas riepas bez radzēm</t>
  </si>
  <si>
    <t>Ziemas riepas 195R14C 106/104 N /Mīksta sastāva ziemas riepas bez radzēm</t>
  </si>
  <si>
    <t>Ziemas riepas 195/75R16C 107 R /Mīksta sastāva ziemas riepas bez radzēm</t>
  </si>
  <si>
    <t>Ziemas riepas 205/65R16C 107 T /Mīksta sastāva ziemas riepas bez radzēm</t>
  </si>
  <si>
    <t>Ziemas riepas 205/75R16C 113/111 R /Mīksta sastāva ziemas riepas bez radzēm</t>
  </si>
  <si>
    <t>Ziemas riepas 215/65R16C 109 R /Mīksta sastāva ziemas riepas bez radzēm</t>
  </si>
  <si>
    <t>Ziemas riepas 215/70R15C 109/107 S /Mīksta sastāva ziemas riepas bez radzēm</t>
  </si>
  <si>
    <t>Ziemas riepas 225/75R16C 121 R /Mīksta sastāva ziemas riepas bez radzēm</t>
  </si>
  <si>
    <t>Ziemas riepas 235/65R16C 121/119R /Mīksta sastāva ziemas riepas bez radzēm</t>
  </si>
  <si>
    <t>Blizzak - 6</t>
  </si>
  <si>
    <t>Blizzak LM 005</t>
  </si>
  <si>
    <t>Bridgestone</t>
  </si>
  <si>
    <t>Goodyear (Elektrik Drive)</t>
  </si>
  <si>
    <t>Hankook Ventus S1 EVO 3</t>
  </si>
  <si>
    <t>2.2.</t>
  </si>
  <si>
    <t>2.3.</t>
  </si>
  <si>
    <t>2.4.</t>
  </si>
  <si>
    <t>2.5.</t>
  </si>
  <si>
    <t>2.6.</t>
  </si>
  <si>
    <t>2.7.</t>
  </si>
  <si>
    <t>2.8.</t>
  </si>
  <si>
    <t>2.9.</t>
  </si>
  <si>
    <t>2.10.</t>
  </si>
  <si>
    <t>2.11.</t>
  </si>
  <si>
    <t>2.12.</t>
  </si>
  <si>
    <t>2.14.</t>
  </si>
  <si>
    <t>2.18.</t>
  </si>
  <si>
    <t>2.15.</t>
  </si>
  <si>
    <t>2.16.</t>
  </si>
  <si>
    <t>2.19.</t>
  </si>
  <si>
    <t>2.20.</t>
  </si>
  <si>
    <t>2.21.</t>
  </si>
  <si>
    <t>2.22.</t>
  </si>
  <si>
    <t>Vasaras riepas 185/65R15 88 T</t>
  </si>
  <si>
    <t>Vasaras riepas 195/55R16 91 H</t>
  </si>
  <si>
    <t>Vasaras riepas 195/60R18 96 H</t>
  </si>
  <si>
    <t>Vasaras riepas 195/65R15 95 H XL</t>
  </si>
  <si>
    <t>Vasaras riepas 205/50R17 93 V</t>
  </si>
  <si>
    <t>Vasaras riepas 205/55R16 94 H XL</t>
  </si>
  <si>
    <t>Vasaras riepas 205/60R16 96 H XL</t>
  </si>
  <si>
    <t>Vasaras riepas 205/65R15 94 H</t>
  </si>
  <si>
    <t>Vasaras riepas 215/55R17 94 W</t>
  </si>
  <si>
    <t>Vasaras riepas 215/65R16 102 H</t>
  </si>
  <si>
    <t xml:space="preserve">Vasaras riepas 225/45R17 94 V </t>
  </si>
  <si>
    <t>Vasaras riepas 225/55R17 101 W XL</t>
  </si>
  <si>
    <t>Vasaras riepas 245/45R18 100 Y</t>
  </si>
  <si>
    <t>Vasaras riepas 195/75R16C 107 R</t>
  </si>
  <si>
    <t>Vasaras riepas 205/65R16C 107 T</t>
  </si>
  <si>
    <t>Vasaras riepas 205/75R16C 113/111 R</t>
  </si>
  <si>
    <t>Vasaras riepas 215/65R16C 109 T</t>
  </si>
  <si>
    <t>Vasaras riepas 215/70R15C 109/107 S</t>
  </si>
  <si>
    <t>Vasaras riepas 225/75R16C 121 R</t>
  </si>
  <si>
    <t>Vasaras riepas 235/65R16C 121/119R</t>
  </si>
  <si>
    <t>4. Pretendents nodrošina, ka riepas ražošanas laiks (DOT kods- 10 burtu un ciparu kombinācijas pēdējie 4 cipari)  uz piegādes brīdi – ne vecāks kā 12  mēneši.</t>
  </si>
  <si>
    <t>Riepa stūrējošai asij 265/70R17.5 139/136 M</t>
  </si>
  <si>
    <t>Riepa stūrējošai asij 285/70R19.5 145/143 M</t>
  </si>
  <si>
    <t>Riepa dzenošai asij 265/70R17.5 139/136 M</t>
  </si>
  <si>
    <t>Riepa dzenošai asij 285/70R19.5 145/143 M</t>
  </si>
  <si>
    <t>3.1.</t>
  </si>
  <si>
    <t>3.2.</t>
  </si>
  <si>
    <t>3.3.</t>
  </si>
  <si>
    <t>3.4.</t>
  </si>
  <si>
    <t>3.5.</t>
  </si>
  <si>
    <t>3.6.</t>
  </si>
  <si>
    <t>3.7.</t>
  </si>
  <si>
    <t>3.8.</t>
  </si>
  <si>
    <t>3.9.</t>
  </si>
  <si>
    <t>3.10.</t>
  </si>
  <si>
    <t>3.11.</t>
  </si>
  <si>
    <t>3.12.</t>
  </si>
  <si>
    <t>3.13.</t>
  </si>
  <si>
    <t>3.14.</t>
  </si>
  <si>
    <t>3.15.</t>
  </si>
  <si>
    <t>MITAS SRT2    153J/163A5</t>
  </si>
  <si>
    <t>Ražotāja nosaukums/modelis</t>
  </si>
  <si>
    <t xml:space="preserve">Matador TT DR1 Hector M+S </t>
  </si>
  <si>
    <t>Riepa 540/80R38 156D  159/A8 TL</t>
  </si>
  <si>
    <t>Riepa 10 R 17,5 134/132 M</t>
  </si>
  <si>
    <t>Mitas SK-05</t>
  </si>
  <si>
    <t>4.1.</t>
  </si>
  <si>
    <t>4.2.</t>
  </si>
  <si>
    <t>4.3.</t>
  </si>
  <si>
    <t>4.8.</t>
  </si>
  <si>
    <t>4.5.</t>
  </si>
  <si>
    <t>4.7.</t>
  </si>
  <si>
    <t>4.4.</t>
  </si>
  <si>
    <t>4.6.</t>
  </si>
  <si>
    <t>4.9.</t>
  </si>
  <si>
    <t>4.10.</t>
  </si>
  <si>
    <t>4.11.</t>
  </si>
  <si>
    <r>
      <t>Ziemas riepas 185/65R15 88 T /</t>
    </r>
    <r>
      <rPr>
        <sz val="11"/>
        <color theme="1"/>
        <rFont val="Times New Roman"/>
        <family val="1"/>
        <charset val="186"/>
      </rPr>
      <t>Mīksta sastāva ziemas riepas bez radzēm</t>
    </r>
  </si>
  <si>
    <r>
      <t>Cena</t>
    </r>
    <r>
      <rPr>
        <b/>
        <sz val="11"/>
        <color rgb="FFFF0000"/>
        <rFont val="Times New Roman"/>
        <family val="1"/>
        <charset val="186"/>
      </rPr>
      <t>*</t>
    </r>
    <r>
      <rPr>
        <b/>
        <sz val="11"/>
        <color theme="1"/>
        <rFont val="Times New Roman"/>
        <family val="1"/>
        <charset val="186"/>
      </rPr>
      <t xml:space="preserve"> par vienu vienību </t>
    </r>
    <r>
      <rPr>
        <b/>
        <i/>
        <sz val="11"/>
        <color theme="1"/>
        <rFont val="Times New Roman"/>
        <family val="1"/>
        <charset val="186"/>
      </rPr>
      <t>euro</t>
    </r>
    <r>
      <rPr>
        <b/>
        <sz val="11"/>
        <color theme="1"/>
        <rFont val="Times New Roman"/>
        <family val="1"/>
        <charset val="186"/>
      </rPr>
      <t xml:space="preserve"> bez PVN</t>
    </r>
  </si>
  <si>
    <r>
      <t>Cena</t>
    </r>
    <r>
      <rPr>
        <b/>
        <sz val="11"/>
        <color rgb="FFFF0000"/>
        <rFont val="Times New Roman"/>
        <family val="1"/>
        <charset val="186"/>
      </rPr>
      <t>*</t>
    </r>
    <r>
      <rPr>
        <b/>
        <sz val="11"/>
        <color theme="1"/>
        <rFont val="Times New Roman"/>
        <family val="1"/>
        <charset val="186"/>
      </rPr>
      <t xml:space="preserve"> par visu daudzumu kopā </t>
    </r>
    <r>
      <rPr>
        <b/>
        <i/>
        <sz val="11"/>
        <color theme="1"/>
        <rFont val="Times New Roman"/>
        <family val="1"/>
        <charset val="186"/>
      </rPr>
      <t>euro</t>
    </r>
    <r>
      <rPr>
        <b/>
        <sz val="11"/>
        <color theme="1"/>
        <rFont val="Times New Roman"/>
        <family val="1"/>
        <charset val="186"/>
      </rPr>
      <t xml:space="preserve"> bez PVN</t>
    </r>
  </si>
  <si>
    <t>1 gada apjoms***</t>
  </si>
  <si>
    <t>Tehniskais un  finanšu piedāvājums tirgus izpētei "Vieglo un kravas automobiļu riepas"</t>
  </si>
  <si>
    <t>B</t>
  </si>
  <si>
    <t>E</t>
  </si>
  <si>
    <t>Riepa stūrējošai asij 315/80R22.5 156/150 L</t>
  </si>
  <si>
    <t>Riepa dzenošai asij 315/80R22.5 156/150 L</t>
  </si>
  <si>
    <t>Riepa stūrējošai asij 385/65R22.5 164 K</t>
  </si>
  <si>
    <t>Riepa stūrējošai asij 265/70R19.5 140/138 M</t>
  </si>
  <si>
    <t>Riepa dzenošai asij 265/70R19.5 140/138 M</t>
  </si>
  <si>
    <t>Riepa stūrējošai asij 295/80R22.5 154/149 M</t>
  </si>
  <si>
    <t>Riepa dzenošai asij 295/80R22.5 152/148 M</t>
  </si>
  <si>
    <t>Riepa stūrējošai asij 315/70R22.5 156/150 L</t>
  </si>
  <si>
    <t>Riepa dzenošai asij 315/70R22.5 156/150 L</t>
  </si>
  <si>
    <t>Riepa 360/80R24 138D  143/A8 TL</t>
  </si>
  <si>
    <t>Riepa 440/80R34 155D  159/A8 TL</t>
  </si>
  <si>
    <t>Riepa 440/80R28 156A8 TL</t>
  </si>
  <si>
    <t>Riepa 14.5 R 20 TL  22PR 152 J</t>
  </si>
  <si>
    <t>Riepa 400/70-20 14 PR 148 D TL</t>
  </si>
  <si>
    <t>Riepa 400/80-24 12 PR   162  A8</t>
  </si>
  <si>
    <t>Riepa 14.5-20 12 PR 139 D TL</t>
  </si>
  <si>
    <t>Riepa 15.5/80R24 12 PR   TL 157  A8 TL</t>
  </si>
  <si>
    <t>Matador FHR4  vai ekvivalentu</t>
  </si>
  <si>
    <t>Matador DHR4 vai ekvivalentu</t>
  </si>
  <si>
    <t xml:space="preserve">Continental  Conti Hybrid HS3 vai ekvivalentu    </t>
  </si>
  <si>
    <t>Michelin   X-Multi  Z vai ekvivalentu</t>
  </si>
  <si>
    <t>Kumho KRD 50 vai ekvivalentu</t>
  </si>
  <si>
    <t>Continental  Conti Coach HA3 M+S 125PSI 16 PR    vai ekvivalentu</t>
  </si>
  <si>
    <t>Michelin  X Coach XDA+N  M+S  vai ekvivalentu</t>
  </si>
  <si>
    <t>Bridgestone R-SREER 002 vai ekvivalentu</t>
  </si>
  <si>
    <t>Bridgestone R-DRIVE 002 vai ekvivalentu</t>
  </si>
  <si>
    <t>BKT Ridemax IT696 vai ekvivalentu</t>
  </si>
  <si>
    <t>Mitas HCM vai ekvivalentu</t>
  </si>
  <si>
    <t>Continental  MPT80 vai ekvivalentu</t>
  </si>
  <si>
    <t>MITAS MPT-04 vai ekvivalentu</t>
  </si>
  <si>
    <t>Alliance Tough Trac 325 vai ekvivalentu</t>
  </si>
  <si>
    <t>BKT Implement-AS504 vai ekvivalentu</t>
  </si>
  <si>
    <t>kategorija</t>
  </si>
  <si>
    <t>testēšanas gads</t>
  </si>
  <si>
    <t>testētājs</t>
  </si>
  <si>
    <t>testa rezultāti</t>
  </si>
  <si>
    <t>sniegs</t>
  </si>
  <si>
    <t>ledus</t>
  </si>
  <si>
    <r>
      <rPr>
        <sz val="16"/>
        <color rgb="FFFF0000"/>
        <rFont val="Times New Roman"/>
        <family val="1"/>
        <charset val="186"/>
      </rPr>
      <t>!</t>
    </r>
    <r>
      <rPr>
        <sz val="12"/>
        <rFont val="Times New Roman"/>
        <family val="1"/>
        <charset val="186"/>
      </rPr>
      <t>Ja autoriepu modelis ar tādu izmēru, kāds prasīts tabula kolonnā "Preces tehniskās specifikācija”, nav testēts atbilstoši  izvirzītajām prasībām, tad Pretendents ir tiesīgs atsaukties uz tā paša ražotāja  autoriepu modeli, kurš testēts ar citu izmēru augstāk noteiktā laika perioda ietvaros un  noteiktajā vietnē (testētāji - organizācijas, Eiropas automobiļu klubi, auto žurnāli, vietnes) un, pie noteikuma, ka Pretendenta piedāvātais autoriepu modelis atbilst visām  tehniskās specifikācijas   prasībām.</t>
    </r>
  </si>
  <si>
    <t>Riepu testēšanas rezultāti 
(saķere uz sniega/ledus)****</t>
  </si>
  <si>
    <r>
      <rPr>
        <b/>
        <sz val="12"/>
        <color rgb="FFFF0000"/>
        <rFont val="Times New Roman"/>
        <family val="1"/>
        <charset val="186"/>
      </rPr>
      <t>*</t>
    </r>
    <r>
      <rPr>
        <b/>
        <sz val="12"/>
        <color theme="1"/>
        <rFont val="Times New Roman"/>
        <family val="1"/>
        <charset val="186"/>
      </rPr>
      <t>Cenā ir iekļautas visas izmaksas, kas saistītas ar preci un tās ar piegādes izmaksām uz adresi: Rīga, Vestienas iela 35</t>
    </r>
  </si>
  <si>
    <r>
      <rPr>
        <b/>
        <sz val="12"/>
        <color rgb="FFFF0000"/>
        <rFont val="Times New Roman"/>
        <family val="1"/>
        <charset val="186"/>
      </rPr>
      <t>**</t>
    </r>
    <r>
      <rPr>
        <b/>
        <sz val="12"/>
        <rFont val="Times New Roman"/>
        <family val="1"/>
        <charset val="186"/>
      </rPr>
      <t>Varianti un/vai ekvivalenta riepas nav pieļaujamas, izņemot tā paša ražotāja jaunāka modeļa riepas, kas atbilst tehniskās specifikācijas prasībām.</t>
    </r>
  </si>
  <si>
    <r>
      <rPr>
        <b/>
        <sz val="12"/>
        <color rgb="FFFF0000"/>
        <rFont val="Times New Roman"/>
        <family val="1"/>
        <charset val="186"/>
      </rPr>
      <t>***</t>
    </r>
    <r>
      <rPr>
        <b/>
        <sz val="12"/>
        <color theme="1"/>
        <rFont val="Times New Roman"/>
        <family val="1"/>
        <charset val="186"/>
      </rPr>
      <t xml:space="preserve">Norādītais prognozētais daudzums ir orientējošs. Pasūtītājam ir tiesības palielināt vai samazināt jebkuras attiecīgās pozīcijas iegādes apjomu. </t>
    </r>
  </si>
  <si>
    <r>
      <t>1 gada apjoms</t>
    </r>
    <r>
      <rPr>
        <b/>
        <sz val="12"/>
        <color rgb="FFFF0000"/>
        <rFont val="Times New Roman"/>
        <family val="1"/>
        <charset val="186"/>
      </rPr>
      <t>***</t>
    </r>
  </si>
  <si>
    <r>
      <t>Vasaras riepas 215/55R18 95T</t>
    </r>
    <r>
      <rPr>
        <sz val="11"/>
        <color rgb="FFFF0000"/>
        <rFont val="Times New Roman"/>
        <family val="1"/>
        <charset val="186"/>
      </rPr>
      <t>**</t>
    </r>
  </si>
  <si>
    <r>
      <t>Vasaras riepas 235/50R20 100T</t>
    </r>
    <r>
      <rPr>
        <sz val="11"/>
        <color rgb="FFFF0000"/>
        <rFont val="Times New Roman"/>
        <family val="1"/>
        <charset val="186"/>
      </rPr>
      <t>**</t>
    </r>
  </si>
  <si>
    <r>
      <t>Vasaras riepas 255/45R20 101T</t>
    </r>
    <r>
      <rPr>
        <sz val="11"/>
        <color rgb="FFFF0000"/>
        <rFont val="Times New Roman"/>
        <family val="1"/>
        <charset val="186"/>
      </rPr>
      <t>**</t>
    </r>
  </si>
  <si>
    <r>
      <t>1 gada apjoms</t>
    </r>
    <r>
      <rPr>
        <b/>
        <sz val="11"/>
        <color rgb="FFFF0000"/>
        <rFont val="Times New Roman"/>
        <family val="1"/>
        <charset val="186"/>
      </rPr>
      <t>***</t>
    </r>
  </si>
  <si>
    <r>
      <t>Riepa 10.00R20 153G/163A5</t>
    </r>
    <r>
      <rPr>
        <sz val="11"/>
        <color rgb="FFFF0000"/>
        <rFont val="Times New Roman"/>
        <family val="1"/>
        <charset val="186"/>
      </rPr>
      <t>**</t>
    </r>
  </si>
  <si>
    <r>
      <t>Riepa 275/90R22.5 153 J</t>
    </r>
    <r>
      <rPr>
        <sz val="11"/>
        <color rgb="FFFF0000"/>
        <rFont val="Times New Roman"/>
        <family val="1"/>
        <charset val="186"/>
      </rPr>
      <t>**</t>
    </r>
  </si>
  <si>
    <r>
      <t>Riepa 12-16.5 12 PR TL</t>
    </r>
    <r>
      <rPr>
        <sz val="11"/>
        <color rgb="FFFF0000"/>
        <rFont val="Times New Roman"/>
        <family val="1"/>
        <charset val="186"/>
      </rPr>
      <t>**</t>
    </r>
  </si>
  <si>
    <t>2.17.</t>
  </si>
  <si>
    <t>2.23.</t>
  </si>
  <si>
    <r>
      <t xml:space="preserve">Riepu testēšanas rezultāti </t>
    </r>
    <r>
      <rPr>
        <b/>
        <sz val="11"/>
        <color rgb="FFFF0000"/>
        <rFont val="Times New Roman"/>
        <family val="1"/>
        <charset val="186"/>
      </rPr>
      <t>****</t>
    </r>
  </si>
  <si>
    <t>Saite uz tīmekļa vietni, kurā pieejams tests</t>
  </si>
  <si>
    <t>9. Pretendentam jānodrošina, ka  piegādātās preces atbilst Eiropas Parlamenta un Padomes Regulas (ES) 2023/1115 par atmežošanas un mežu degradācijas novēršanu prasībām, un ir tiesiski laistas Eiropas Savienības tirgū.</t>
  </si>
  <si>
    <t>4. Pretendents nodrošina, ka piegādāto riepu ražošanas datums, kas norādīts riepas marķējumā (DOT kods ciparu kombinācijas pēdējie 4 cipari)  uz piegādes brīdi – ne vecāks par 24  mēnešiem.</t>
  </si>
  <si>
    <t>3. Preces piegādes termiņš - 5 (piecu) darba dienu laikā pēc Pasūtītāja pilnvarotās personas pasūtījuma nosūtīšanas dienas, vai, pastāvot objektīviem apstakļiem, citā Pasūtītāja saskaņotā termiņā.</t>
  </si>
  <si>
    <t>Iepirkuma daļa Nr.3 "Traktortehnikas riepas"</t>
  </si>
  <si>
    <t xml:space="preserve">6. Riepām jāatbilst Ministru kabineta 2017.gada 30.maija noteikumiem Nr.295 “Noteikumi par transportlīdzekļu valsts tehnisko apskati un tehnisko kontroli uz ceļa”  </t>
  </si>
  <si>
    <t>7. Pretendentam jānodrošina, ka  piegādātās preces atbilst Eiropas Parlamenta un Padomes Regulas (ES) 2023/1115 par atmežošanas un mežu degradācijas novēršanu prasībām, un ir tiesiski laistas Eiropas Savienības tirgū.</t>
  </si>
  <si>
    <t>Kopējā piedāvājuma cena EUR, bez PVN</t>
  </si>
  <si>
    <t>Tirgus izpēte "Transportlīdzekļu riepu piegāde"</t>
  </si>
  <si>
    <t>Pretendents:</t>
  </si>
  <si>
    <t>_____________________________</t>
  </si>
  <si>
    <t>Iepirkuma daļas nosaukums</t>
  </si>
  <si>
    <t>Piedāvājuma cena EUR, bez PVN</t>
  </si>
  <si>
    <t>1. daļa "Vieglo automobiļu  riepas (ziemas riepas)"</t>
  </si>
  <si>
    <t>1.daļa "Vieglo automobiļu riepas (vasaras riepas)"</t>
  </si>
  <si>
    <t>3. daļa "Kravas automobīļu riepas"</t>
  </si>
  <si>
    <t>1.daļa "Vieglo automobiļu riepas"</t>
  </si>
  <si>
    <t>2.daļa "Kravas automobiļu riepas"</t>
  </si>
  <si>
    <t>3.daļa "Traktortehnikas riepas"</t>
  </si>
  <si>
    <t>n/a</t>
  </si>
  <si>
    <t>Pretendenta piedāvājums</t>
  </si>
  <si>
    <t>Ražotāja nosaukums</t>
  </si>
  <si>
    <t>2.13.</t>
  </si>
  <si>
    <r>
      <rPr>
        <sz val="12"/>
        <color rgb="FFFF0000"/>
        <rFont val="Times New Roman"/>
        <family val="1"/>
        <charset val="186"/>
      </rPr>
      <t>****</t>
    </r>
    <r>
      <rPr>
        <sz val="12"/>
        <rFont val="Times New Roman"/>
        <family val="1"/>
        <charset val="186"/>
      </rPr>
      <t xml:space="preserve">Pasūtītājs dos priekšroku tam riepu modelim, kurām tika veikti testi un kuram vērtējums - "saķere uz sniega/ledus", atbistoši zemāk norādītājiem resursiem, būs labāks. 
Par informācijas avotu tiks izmantoti  salīdzināšanas testi  ar citu ražotāju autoriepu modeļiem, kur tests veikts laika periodā no 2019. gada līdz 2026. gadam kādā no šeit norādītajām vietnēm (testētāji):
Testētāji: 
testēšanas organizācijas - “Stiftung Warentest”, “Test World”, “Konsument. at”, “GTU und ACE”; 
Eiropas automobiļu klubi - “ADAC”, “TCS”, “ÖAMTC”; 
auto žurnāli - “Auto Bild”, “Teknikens Värld”, “Tekniikan Maailma”, “Auto Motor und Sport”, “Auto Zeitung”, “Gute Fahrt”, PRO Mobil”, “La Presse”, “Firmenauto”;
vietnes - tyrereviews.com.   
</t>
    </r>
    <r>
      <rPr>
        <b/>
        <sz val="12"/>
        <rFont val="Times New Roman"/>
        <family val="1"/>
        <charset val="186"/>
      </rPr>
      <t>Pretendentam precīzi  jānorāda testēšanas gads, testētājs un testa rezultāti (loti labi, labi, pietiekami/apmierinoši, slikti, ļoti slikti).</t>
    </r>
  </si>
  <si>
    <r>
      <rPr>
        <sz val="12"/>
        <color rgb="FFFF0000"/>
        <rFont val="Times New Roman"/>
        <family val="1"/>
        <charset val="186"/>
      </rPr>
      <t>****</t>
    </r>
    <r>
      <rPr>
        <sz val="12"/>
        <rFont val="Times New Roman"/>
        <family val="1"/>
        <charset val="186"/>
      </rPr>
      <t xml:space="preserve">Pasūtītājs dos priekšroku tam riepu modelim, kurām tika veikti testi un kuram vērtējums, atbistoši zemāk norādītājiem resursiem, būs labāks. 
Par informācijas avotu tiks izmantoti  salīdzināšanas testi  ar citu ražotāju autoriepu modeļiem, kur tests veikts laika periodā no 2019. gada līdz 2026. gadam kādā no šeit norādītajām vietnēm (testētāji):
Testētāji: 
testēšanas organizācijas - “Stiftung Warentest”, “Test World”, “Konsument. at”, “GTU und ACE”; 
Eiropas automobiļu klubi - “ADAC”, “TCS”, “ÖAMTC”; 
auto žurnāli - “Auto Bild”, “Teknikens Värld”, “Tekniikan Maailma”, “Auto Motor und Sport”, “Auto Zeitung”, “Gute Fahrt”, PRO Mobil”, “La Presse”, “Firmenauto”;
vietnes - tyrereviews.com.   
</t>
    </r>
    <r>
      <rPr>
        <b/>
        <sz val="12"/>
        <rFont val="Times New Roman"/>
        <family val="1"/>
        <charset val="186"/>
      </rPr>
      <t>Pretendentam precīzi  jānorāda testēšanas gads, testētājs un testa rezultāti (loti labi, labi, pietiekami/apmierinoši, slikti, ļoti slikti).</t>
    </r>
  </si>
  <si>
    <r>
      <t xml:space="preserve">Ziemas riepas 205/50R17 93 </t>
    </r>
    <r>
      <rPr>
        <sz val="11"/>
        <color rgb="FF00B0F0"/>
        <rFont val="Times New Roman"/>
        <family val="1"/>
        <charset val="186"/>
      </rPr>
      <t>H</t>
    </r>
    <r>
      <rPr>
        <sz val="11"/>
        <color theme="1"/>
        <rFont val="Times New Roman"/>
        <family val="1"/>
        <charset val="186"/>
      </rPr>
      <t xml:space="preserve"> /Mīksta sastāva ziemas riepas bez radzēm</t>
    </r>
  </si>
  <si>
    <r>
      <t xml:space="preserve">Ziemas riepas 225/55R17 101 </t>
    </r>
    <r>
      <rPr>
        <sz val="11"/>
        <color rgb="FF00B0F0"/>
        <rFont val="Times New Roman"/>
        <family val="1"/>
        <charset val="186"/>
      </rPr>
      <t>H</t>
    </r>
    <r>
      <rPr>
        <sz val="11"/>
        <rFont val="Times New Roman"/>
        <family val="1"/>
        <charset val="186"/>
      </rPr>
      <t xml:space="preserve"> XL /Mīksta sastāva ziemas riepas bez radzēm</t>
    </r>
  </si>
  <si>
    <r>
      <t xml:space="preserve">Ziemas riepas 245/45R18 100 </t>
    </r>
    <r>
      <rPr>
        <sz val="11"/>
        <color rgb="FF00B0F0"/>
        <rFont val="Times New Roman"/>
        <family val="1"/>
        <charset val="186"/>
      </rPr>
      <t>H</t>
    </r>
    <r>
      <rPr>
        <sz val="11"/>
        <rFont val="Times New Roman"/>
        <family val="1"/>
        <charset val="186"/>
      </rPr>
      <t xml:space="preserve"> /Mīksta sastāva ziemas riepas bez radzēm</t>
    </r>
  </si>
  <si>
    <r>
      <t xml:space="preserve">Ziemas riepas 235/50R20 100T / </t>
    </r>
    <r>
      <rPr>
        <sz val="11"/>
        <color rgb="FF00B0F0"/>
        <rFont val="Times New Roman"/>
        <family val="1"/>
        <charset val="186"/>
      </rPr>
      <t>Ziemas riepas bez radzēm</t>
    </r>
    <r>
      <rPr>
        <sz val="11"/>
        <rFont val="Times New Roman"/>
        <family val="1"/>
        <charset val="186"/>
      </rPr>
      <t>**</t>
    </r>
  </si>
  <si>
    <r>
      <t>Ziemas riepas 215/55R18 99 V /</t>
    </r>
    <r>
      <rPr>
        <sz val="11"/>
        <color rgb="FF00B0F0"/>
        <rFont val="Times New Roman"/>
        <family val="1"/>
        <charset val="186"/>
      </rPr>
      <t>Ziemas riepas bez radzēm</t>
    </r>
    <r>
      <rPr>
        <sz val="11"/>
        <rFont val="Times New Roman"/>
        <family val="1"/>
        <charset val="186"/>
      </rPr>
      <t>**</t>
    </r>
  </si>
  <si>
    <r>
      <t>Ziemas riepas 255/45R20 101T /</t>
    </r>
    <r>
      <rPr>
        <sz val="11"/>
        <color rgb="FF00B0F0"/>
        <rFont val="Times New Roman"/>
        <family val="1"/>
        <charset val="186"/>
      </rPr>
      <t>Ziemas riepas bez radzēm</t>
    </r>
    <r>
      <rPr>
        <sz val="11"/>
        <rFont val="Times New Roman"/>
        <family val="1"/>
        <charset val="186"/>
      </rPr>
      <t>**</t>
    </r>
  </si>
  <si>
    <r>
      <t xml:space="preserve">Ziemas riepas 195/60R18 96 </t>
    </r>
    <r>
      <rPr>
        <sz val="11"/>
        <color rgb="FF00B0F0"/>
        <rFont val="Times New Roman"/>
        <family val="1"/>
        <charset val="186"/>
      </rPr>
      <t>T</t>
    </r>
    <r>
      <rPr>
        <sz val="11"/>
        <rFont val="Times New Roman"/>
        <family val="1"/>
        <charset val="186"/>
      </rPr>
      <t>/Mīksta sastāva ziemas riepas bez radzēm</t>
    </r>
  </si>
  <si>
    <r>
      <t>Ziemas riepas 195/50R13C 104/101N /</t>
    </r>
    <r>
      <rPr>
        <sz val="11"/>
        <color rgb="FF00B0F0"/>
        <rFont val="Times New Roman"/>
        <family val="1"/>
        <charset val="186"/>
      </rPr>
      <t xml:space="preserve">Cietā </t>
    </r>
    <r>
      <rPr>
        <sz val="11"/>
        <rFont val="Times New Roman"/>
        <family val="1"/>
        <charset val="186"/>
      </rPr>
      <t>sastāva ziemas riepas bez radzēm</t>
    </r>
  </si>
  <si>
    <r>
      <t>Ziemas riepas 185R14C 104 N /</t>
    </r>
    <r>
      <rPr>
        <sz val="11"/>
        <color rgb="FF00B0F0"/>
        <rFont val="Times New Roman"/>
        <family val="1"/>
        <charset val="186"/>
      </rPr>
      <t xml:space="preserve">Cietā </t>
    </r>
    <r>
      <rPr>
        <sz val="11"/>
        <rFont val="Times New Roman"/>
        <family val="1"/>
        <charset val="186"/>
      </rPr>
      <t>sastāva ziemas riepas bez radzēm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</si>
</sst>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0\ &quot;€&quot;"/>
  </numFmts>
  <fonts count="24" x14ac:knownFonts="1">
    <font>
      <sz val="11"/>
      <color theme="1"/>
      <name val="Calibri"/>
      <family val="2"/>
      <scheme val="minor"/>
    </font>
    <font>
      <sz val="11"/>
      <color theme="1"/>
      <name val="Calibri"/>
      <family val="2"/>
      <charset val="186"/>
      <scheme val="minor"/>
    </font>
    <font>
      <sz val="8"/>
      <name val="Arial"/>
      <family val="2"/>
      <charset val="1"/>
    </font>
    <font>
      <sz val="12"/>
      <color theme="1"/>
      <name val="Times New Roman"/>
      <family val="1"/>
      <charset val="186"/>
    </font>
    <font>
      <b/>
      <sz val="12"/>
      <color theme="1"/>
      <name val="Times New Roman"/>
      <family val="1"/>
      <charset val="186"/>
    </font>
    <font>
      <b/>
      <i/>
      <sz val="12"/>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b/>
      <sz val="12"/>
      <color rgb="FFFF0000"/>
      <name val="Times New Roman"/>
      <family val="1"/>
      <charset val="186"/>
    </font>
    <font>
      <sz val="12"/>
      <name val="Times New Roman"/>
      <family val="1"/>
      <charset val="186"/>
    </font>
    <font>
      <b/>
      <sz val="11"/>
      <color rgb="FFFF0000"/>
      <name val="Times New Roman"/>
      <family val="1"/>
      <charset val="186"/>
    </font>
    <font>
      <sz val="11"/>
      <color theme="1"/>
      <name val="Calibri"/>
      <family val="2"/>
      <scheme val="minor"/>
    </font>
    <font>
      <sz val="8"/>
      <name val="Calibri"/>
      <family val="2"/>
      <scheme val="minor"/>
    </font>
    <font>
      <b/>
      <sz val="11"/>
      <color indexed="8"/>
      <name val="Times New Roman"/>
      <family val="1"/>
      <charset val="186"/>
    </font>
    <font>
      <sz val="11"/>
      <name val="Times New Roman"/>
      <family val="1"/>
      <charset val="186"/>
    </font>
    <font>
      <b/>
      <sz val="11"/>
      <name val="Times New Roman"/>
      <family val="1"/>
      <charset val="186"/>
    </font>
    <font>
      <b/>
      <i/>
      <sz val="11"/>
      <color theme="1"/>
      <name val="Times New Roman"/>
      <family val="1"/>
      <charset val="186"/>
    </font>
    <font>
      <b/>
      <sz val="12"/>
      <name val="Times New Roman"/>
      <family val="1"/>
      <charset val="186"/>
    </font>
    <font>
      <sz val="16"/>
      <color rgb="FFFF0000"/>
      <name val="Times New Roman"/>
      <family val="1"/>
      <charset val="186"/>
    </font>
    <font>
      <sz val="11"/>
      <color rgb="FFFF0000"/>
      <name val="Times New Roman"/>
      <family val="1"/>
      <charset val="186"/>
    </font>
    <font>
      <sz val="14"/>
      <color theme="1"/>
      <name val="Calibri"/>
      <family val="2"/>
      <scheme val="minor"/>
    </font>
    <font>
      <b/>
      <sz val="14"/>
      <color theme="1"/>
      <name val="Calibri"/>
      <family val="2"/>
      <scheme val="minor"/>
    </font>
    <font>
      <sz val="11"/>
      <color rgb="FF00B0F0"/>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0"/>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4">
    <xf numFmtId="0" fontId="0" fillId="0" borderId="0"/>
    <xf numFmtId="0" fontId="2" fillId="0" borderId="0"/>
    <xf numFmtId="0" fontId="1" fillId="3" borderId="0" applyNumberFormat="0" applyBorder="0" applyAlignment="0" applyProtection="0"/>
    <xf numFmtId="0" fontId="12" fillId="0" borderId="0"/>
  </cellStyleXfs>
  <cellXfs count="220">
    <xf numFmtId="0" fontId="0" fillId="0" borderId="0" xfId="0"/>
    <xf numFmtId="0" fontId="3" fillId="0" borderId="0" xfId="0" applyFont="1"/>
    <xf numFmtId="0" fontId="7" fillId="0" borderId="2" xfId="0" applyFont="1" applyBorder="1" applyAlignment="1">
      <alignment horizontal="center"/>
    </xf>
    <xf numFmtId="0" fontId="7" fillId="0" borderId="1" xfId="0" applyFont="1" applyBorder="1" applyAlignment="1">
      <alignment horizontal="center"/>
    </xf>
    <xf numFmtId="0" fontId="7" fillId="0" borderId="0" xfId="0" applyFont="1"/>
    <xf numFmtId="0" fontId="3" fillId="4" borderId="0" xfId="0" applyFont="1" applyFill="1"/>
    <xf numFmtId="0" fontId="7" fillId="0" borderId="1" xfId="0" applyFont="1" applyBorder="1" applyAlignment="1">
      <alignment horizontal="left"/>
    </xf>
    <xf numFmtId="0" fontId="7" fillId="4" borderId="1"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left" vertical="center" wrapText="1"/>
    </xf>
    <xf numFmtId="0" fontId="4" fillId="4" borderId="0" xfId="0" applyFont="1" applyFill="1" applyAlignment="1">
      <alignment horizontal="center" vertical="center"/>
    </xf>
    <xf numFmtId="0" fontId="3" fillId="4" borderId="0" xfId="0" applyFont="1" applyFill="1" applyAlignment="1">
      <alignment horizontal="left" vertical="center"/>
    </xf>
    <xf numFmtId="0" fontId="8" fillId="0" borderId="1" xfId="0" applyFont="1" applyBorder="1" applyAlignment="1">
      <alignment horizontal="center" vertical="center" wrapText="1"/>
    </xf>
    <xf numFmtId="0" fontId="4" fillId="0" borderId="0" xfId="0" applyFont="1" applyAlignment="1">
      <alignment horizontal="center" vertical="center" wrapText="1"/>
    </xf>
    <xf numFmtId="0" fontId="15" fillId="0" borderId="1" xfId="0" applyFont="1" applyBorder="1" applyAlignment="1">
      <alignment horizontal="left"/>
    </xf>
    <xf numFmtId="0" fontId="15" fillId="0" borderId="1" xfId="0" applyFont="1" applyBorder="1" applyAlignment="1">
      <alignment horizontal="left" wrapText="1"/>
    </xf>
    <xf numFmtId="0" fontId="15" fillId="0" borderId="1" xfId="3" applyFont="1" applyBorder="1" applyAlignment="1">
      <alignment horizontal="left"/>
    </xf>
    <xf numFmtId="0" fontId="15" fillId="0" borderId="1" xfId="0" applyFont="1" applyBorder="1" applyAlignment="1">
      <alignment wrapText="1"/>
    </xf>
    <xf numFmtId="0" fontId="8" fillId="0" borderId="0" xfId="0" applyFont="1" applyAlignment="1">
      <alignment horizontal="center" vertical="center" wrapText="1"/>
    </xf>
    <xf numFmtId="0" fontId="7" fillId="0" borderId="1" xfId="0" applyFont="1" applyBorder="1" applyAlignment="1">
      <alignment horizontal="left" vertical="center" wrapText="1"/>
    </xf>
    <xf numFmtId="164" fontId="4" fillId="0" borderId="0" xfId="0" applyNumberFormat="1" applyFont="1" applyAlignment="1">
      <alignment horizontal="center" vertical="center" wrapText="1"/>
    </xf>
    <xf numFmtId="0" fontId="15" fillId="4" borderId="1" xfId="3" applyFont="1" applyFill="1" applyBorder="1" applyAlignment="1">
      <alignment horizontal="center"/>
    </xf>
    <xf numFmtId="0" fontId="7" fillId="4" borderId="1" xfId="3" applyFont="1" applyFill="1" applyBorder="1" applyAlignment="1">
      <alignment horizontal="center"/>
    </xf>
    <xf numFmtId="0" fontId="8" fillId="4" borderId="0" xfId="0" applyFont="1" applyFill="1" applyAlignment="1">
      <alignment horizontal="center"/>
    </xf>
    <xf numFmtId="164" fontId="8" fillId="4" borderId="0" xfId="0" applyNumberFormat="1" applyFont="1" applyFill="1" applyAlignment="1">
      <alignment horizontal="center"/>
    </xf>
    <xf numFmtId="0" fontId="4" fillId="4" borderId="0" xfId="0" applyFont="1" applyFill="1"/>
    <xf numFmtId="0" fontId="8" fillId="4" borderId="0" xfId="0" applyFont="1" applyFill="1"/>
    <xf numFmtId="0" fontId="4" fillId="0" borderId="0" xfId="0" applyFont="1"/>
    <xf numFmtId="0" fontId="8" fillId="0" borderId="0" xfId="0" applyFont="1"/>
    <xf numFmtId="0" fontId="8" fillId="5" borderId="1" xfId="0" applyFont="1" applyFill="1" applyBorder="1" applyAlignment="1">
      <alignment horizontal="center" vertical="center" wrapText="1"/>
    </xf>
    <xf numFmtId="0" fontId="7" fillId="5" borderId="1" xfId="0" applyFont="1" applyFill="1" applyBorder="1" applyAlignment="1">
      <alignment horizontal="center"/>
    </xf>
    <xf numFmtId="0" fontId="16" fillId="5" borderId="6" xfId="0" applyFont="1" applyFill="1" applyBorder="1" applyAlignment="1">
      <alignment horizontal="center" vertical="center" wrapText="1"/>
    </xf>
    <xf numFmtId="0" fontId="7" fillId="5" borderId="9" xfId="0" applyFont="1" applyFill="1" applyBorder="1" applyAlignment="1">
      <alignment horizontal="center"/>
    </xf>
    <xf numFmtId="0" fontId="15" fillId="4" borderId="1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7" fillId="4" borderId="8" xfId="0" applyFont="1" applyFill="1" applyBorder="1" applyAlignment="1">
      <alignment horizontal="center"/>
    </xf>
    <xf numFmtId="0" fontId="7" fillId="5" borderId="19" xfId="0" applyFont="1" applyFill="1" applyBorder="1" applyAlignment="1">
      <alignment horizontal="center"/>
    </xf>
    <xf numFmtId="0" fontId="8" fillId="0" borderId="21" xfId="0" applyFont="1" applyBorder="1" applyAlignment="1">
      <alignment horizontal="center" vertical="center" wrapText="1"/>
    </xf>
    <xf numFmtId="0" fontId="8" fillId="5" borderId="21"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5" fillId="4" borderId="1" xfId="0" applyFont="1" applyFill="1" applyBorder="1" applyAlignment="1">
      <alignment horizontal="left"/>
    </xf>
    <xf numFmtId="164" fontId="7" fillId="5" borderId="1" xfId="0" applyNumberFormat="1" applyFont="1" applyFill="1" applyBorder="1" applyAlignment="1">
      <alignment horizontal="center" vertical="center"/>
    </xf>
    <xf numFmtId="0" fontId="15" fillId="5" borderId="1" xfId="3" applyFont="1" applyFill="1" applyBorder="1" applyAlignment="1">
      <alignment horizontal="center"/>
    </xf>
    <xf numFmtId="0" fontId="7" fillId="0" borderId="1" xfId="0" applyFont="1" applyBorder="1"/>
    <xf numFmtId="0" fontId="7" fillId="4" borderId="1" xfId="3" applyFont="1" applyFill="1" applyBorder="1" applyAlignment="1">
      <alignment horizontal="center" vertical="center"/>
    </xf>
    <xf numFmtId="0" fontId="7" fillId="4" borderId="1" xfId="0" applyFont="1" applyFill="1" applyBorder="1" applyAlignment="1">
      <alignment horizontal="center" vertical="center"/>
    </xf>
    <xf numFmtId="165" fontId="8"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xf>
    <xf numFmtId="17" fontId="8" fillId="0" borderId="1" xfId="0" applyNumberFormat="1" applyFont="1" applyBorder="1" applyAlignment="1">
      <alignment horizontal="center" vertical="center" wrapText="1"/>
    </xf>
    <xf numFmtId="0" fontId="16" fillId="5" borderId="22" xfId="0" applyFont="1" applyFill="1" applyBorder="1" applyAlignment="1">
      <alignment horizontal="center" vertical="center" wrapText="1"/>
    </xf>
    <xf numFmtId="0" fontId="7" fillId="5" borderId="12" xfId="0" applyFont="1" applyFill="1" applyBorder="1" applyAlignment="1">
      <alignment horizontal="center"/>
    </xf>
    <xf numFmtId="0" fontId="8" fillId="4" borderId="0" xfId="0" applyFont="1" applyFill="1" applyAlignment="1">
      <alignment horizontal="center" vertical="center" wrapText="1"/>
    </xf>
    <xf numFmtId="164" fontId="8" fillId="4" borderId="0" xfId="0" applyNumberFormat="1" applyFont="1" applyFill="1" applyAlignment="1">
      <alignment horizontal="center" vertical="center" wrapText="1"/>
    </xf>
    <xf numFmtId="1" fontId="14" fillId="2" borderId="0" xfId="1" applyNumberFormat="1" applyFont="1" applyFill="1" applyAlignment="1">
      <alignment horizontal="center" vertical="center" wrapText="1"/>
    </xf>
    <xf numFmtId="0" fontId="15" fillId="0" borderId="0" xfId="0" applyFont="1" applyAlignment="1">
      <alignment horizontal="left" vertical="center"/>
    </xf>
    <xf numFmtId="0" fontId="15" fillId="4" borderId="0" xfId="3" applyFont="1" applyFill="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horizontal="center"/>
    </xf>
    <xf numFmtId="165" fontId="4" fillId="5" borderId="0" xfId="0" applyNumberFormat="1" applyFont="1" applyFill="1" applyAlignment="1">
      <alignment horizontal="center" vertical="center" wrapText="1"/>
    </xf>
    <xf numFmtId="0" fontId="15" fillId="4" borderId="0" xfId="3" applyFont="1" applyFill="1" applyAlignment="1">
      <alignment horizontal="center"/>
    </xf>
    <xf numFmtId="165" fontId="4" fillId="0" borderId="1" xfId="0" applyNumberFormat="1" applyFont="1" applyBorder="1" applyAlignment="1">
      <alignment horizontal="center" vertical="center" wrapText="1"/>
    </xf>
    <xf numFmtId="0" fontId="7" fillId="0" borderId="0" xfId="0" applyFont="1" applyAlignment="1">
      <alignment horizontal="left"/>
    </xf>
    <xf numFmtId="0" fontId="15" fillId="0" borderId="0" xfId="0" applyFont="1" applyAlignment="1">
      <alignment horizontal="left" wrapText="1"/>
    </xf>
    <xf numFmtId="0" fontId="21" fillId="0" borderId="0" xfId="0" applyFont="1"/>
    <xf numFmtId="0" fontId="0" fillId="4" borderId="0" xfId="0" applyFill="1"/>
    <xf numFmtId="0" fontId="21" fillId="4" borderId="0" xfId="0" applyFont="1" applyFill="1"/>
    <xf numFmtId="0" fontId="22" fillId="4" borderId="0" xfId="0" applyFont="1" applyFill="1"/>
    <xf numFmtId="0" fontId="22" fillId="4" borderId="1" xfId="0" applyFont="1" applyFill="1" applyBorder="1"/>
    <xf numFmtId="165" fontId="21" fillId="4" borderId="1" xfId="0" applyNumberFormat="1" applyFont="1" applyFill="1" applyBorder="1"/>
    <xf numFmtId="0" fontId="4" fillId="4" borderId="0" xfId="0" applyFont="1" applyFill="1" applyAlignment="1">
      <alignment vertical="center"/>
    </xf>
    <xf numFmtId="0" fontId="3" fillId="4" borderId="0" xfId="0" applyFont="1" applyFill="1" applyAlignment="1">
      <alignment vertical="center" wrapText="1"/>
    </xf>
    <xf numFmtId="0" fontId="3" fillId="4" borderId="0" xfId="0" applyFont="1" applyFill="1" applyAlignment="1">
      <alignment vertical="center"/>
    </xf>
    <xf numFmtId="0" fontId="9" fillId="4" borderId="0" xfId="0" applyFont="1" applyFill="1" applyAlignment="1">
      <alignment horizontal="left" vertical="center"/>
    </xf>
    <xf numFmtId="0" fontId="7" fillId="5" borderId="1" xfId="0" applyFont="1" applyFill="1" applyBorder="1" applyAlignment="1">
      <alignment horizontal="left"/>
    </xf>
    <xf numFmtId="0" fontId="7" fillId="5" borderId="1" xfId="0" applyFont="1" applyFill="1" applyBorder="1" applyAlignment="1">
      <alignment horizontal="left" vertical="center" wrapText="1"/>
    </xf>
    <xf numFmtId="0" fontId="15" fillId="5" borderId="1" xfId="0" applyFont="1" applyFill="1" applyBorder="1" applyAlignment="1">
      <alignment horizontal="left" wrapText="1"/>
    </xf>
    <xf numFmtId="0" fontId="8" fillId="0" borderId="2" xfId="0" applyFont="1" applyBorder="1" applyAlignment="1">
      <alignment horizontal="center" vertical="center" wrapText="1"/>
    </xf>
    <xf numFmtId="0" fontId="15" fillId="0" borderId="2" xfId="3" applyFont="1" applyBorder="1" applyAlignment="1">
      <alignment horizontal="left"/>
    </xf>
    <xf numFmtId="0" fontId="7" fillId="0" borderId="2" xfId="0" applyFont="1" applyBorder="1" applyAlignment="1">
      <alignment horizontal="left"/>
    </xf>
    <xf numFmtId="0" fontId="7" fillId="5" borderId="2" xfId="0" applyFont="1" applyFill="1" applyBorder="1" applyAlignment="1">
      <alignment horizontal="left"/>
    </xf>
    <xf numFmtId="0" fontId="7" fillId="4" borderId="2" xfId="3" applyFont="1" applyFill="1" applyBorder="1" applyAlignment="1">
      <alignment horizontal="center"/>
    </xf>
    <xf numFmtId="0" fontId="7" fillId="5" borderId="2" xfId="0" applyFont="1" applyFill="1" applyBorder="1" applyAlignment="1">
      <alignment horizontal="center"/>
    </xf>
    <xf numFmtId="164" fontId="7" fillId="5" borderId="2" xfId="0" applyNumberFormat="1" applyFont="1" applyFill="1" applyBorder="1" applyAlignment="1">
      <alignment horizontal="center" vertical="center"/>
    </xf>
    <xf numFmtId="165" fontId="8" fillId="5" borderId="2" xfId="0" applyNumberFormat="1" applyFont="1" applyFill="1" applyBorder="1" applyAlignment="1">
      <alignment horizontal="center" vertical="center" wrapText="1"/>
    </xf>
    <xf numFmtId="0" fontId="8" fillId="5" borderId="25" xfId="0" applyFont="1" applyFill="1" applyBorder="1" applyAlignment="1">
      <alignment horizontal="center" vertical="center" wrapText="1"/>
    </xf>
    <xf numFmtId="0" fontId="15" fillId="0" borderId="2" xfId="0" applyFont="1" applyBorder="1"/>
    <xf numFmtId="0" fontId="7" fillId="4" borderId="2" xfId="3" applyFont="1" applyFill="1" applyBorder="1" applyAlignment="1">
      <alignment horizontal="center" vertical="center"/>
    </xf>
    <xf numFmtId="165" fontId="7" fillId="5" borderId="2" xfId="0" applyNumberFormat="1" applyFont="1" applyFill="1" applyBorder="1" applyAlignment="1">
      <alignment horizontal="center" vertical="center"/>
    </xf>
    <xf numFmtId="0" fontId="15" fillId="5" borderId="2" xfId="0" applyFont="1" applyFill="1" applyBorder="1"/>
    <xf numFmtId="0" fontId="15" fillId="5" borderId="1" xfId="0" applyFont="1" applyFill="1" applyBorder="1" applyAlignment="1">
      <alignment wrapText="1"/>
    </xf>
    <xf numFmtId="0" fontId="7" fillId="5" borderId="1" xfId="0" applyFont="1" applyFill="1" applyBorder="1"/>
    <xf numFmtId="0" fontId="21" fillId="4" borderId="1" xfId="0" applyFont="1" applyFill="1" applyBorder="1" applyAlignment="1">
      <alignment horizontal="left"/>
    </xf>
    <xf numFmtId="0" fontId="22" fillId="4" borderId="1" xfId="0" applyFont="1" applyFill="1" applyBorder="1" applyAlignment="1">
      <alignment horizontal="center"/>
    </xf>
    <xf numFmtId="0" fontId="21" fillId="4" borderId="0" xfId="0" applyFont="1" applyFill="1" applyAlignment="1">
      <alignment horizontal="center"/>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4" fillId="4" borderId="0" xfId="0" applyFont="1" applyFill="1" applyAlignment="1">
      <alignment horizontal="right" vertical="center" wrapText="1"/>
    </xf>
    <xf numFmtId="0" fontId="4" fillId="4" borderId="41" xfId="0" applyFont="1" applyFill="1" applyBorder="1" applyAlignment="1">
      <alignment horizontal="right" vertical="center" wrapText="1"/>
    </xf>
    <xf numFmtId="0" fontId="4" fillId="4" borderId="0" xfId="0" applyFont="1" applyFill="1" applyAlignment="1">
      <alignment horizontal="center" vertical="center"/>
    </xf>
    <xf numFmtId="0" fontId="7" fillId="0" borderId="23" xfId="0" applyFont="1" applyBorder="1" applyAlignment="1">
      <alignment horizontal="center"/>
    </xf>
    <xf numFmtId="0" fontId="7" fillId="0" borderId="39" xfId="0" applyFont="1" applyBorder="1" applyAlignment="1">
      <alignment horizontal="center"/>
    </xf>
    <xf numFmtId="0" fontId="4" fillId="5" borderId="6" xfId="0" applyFont="1" applyFill="1" applyBorder="1" applyAlignment="1">
      <alignment horizontal="center" vertical="center" wrapText="1"/>
    </xf>
    <xf numFmtId="0" fontId="4" fillId="5" borderId="40" xfId="0" applyFont="1" applyFill="1" applyBorder="1" applyAlignment="1">
      <alignment horizontal="center" vertical="center" wrapText="1"/>
    </xf>
    <xf numFmtId="165" fontId="4" fillId="5" borderId="7" xfId="0" applyNumberFormat="1" applyFont="1" applyFill="1" applyBorder="1" applyAlignment="1">
      <alignment horizontal="center" vertical="center" wrapText="1"/>
    </xf>
    <xf numFmtId="165" fontId="4" fillId="5" borderId="10" xfId="0" applyNumberFormat="1" applyFont="1" applyFill="1" applyBorder="1" applyAlignment="1">
      <alignment horizontal="center" vertical="center" wrapText="1"/>
    </xf>
    <xf numFmtId="0" fontId="10" fillId="5" borderId="26" xfId="0" applyFont="1" applyFill="1" applyBorder="1" applyAlignment="1">
      <alignment horizontal="left" wrapText="1"/>
    </xf>
    <xf numFmtId="0" fontId="10" fillId="5" borderId="27" xfId="0" applyFont="1" applyFill="1" applyBorder="1" applyAlignment="1">
      <alignment horizontal="left"/>
    </xf>
    <xf numFmtId="0" fontId="10" fillId="5" borderId="28" xfId="0" applyFont="1" applyFill="1" applyBorder="1" applyAlignment="1">
      <alignment horizontal="left"/>
    </xf>
    <xf numFmtId="0" fontId="4" fillId="5" borderId="5" xfId="0" applyFont="1" applyFill="1" applyBorder="1" applyAlignment="1">
      <alignment horizontal="center" vertical="center" wrapText="1"/>
    </xf>
    <xf numFmtId="0" fontId="4" fillId="5" borderId="9" xfId="0" applyFont="1" applyFill="1" applyBorder="1" applyAlignment="1">
      <alignment horizontal="center" vertical="center" wrapText="1"/>
    </xf>
    <xf numFmtId="1" fontId="14" fillId="2" borderId="18" xfId="1" applyNumberFormat="1" applyFont="1" applyFill="1" applyBorder="1" applyAlignment="1">
      <alignment horizontal="center" vertical="center" wrapText="1"/>
    </xf>
    <xf numFmtId="1" fontId="14" fillId="2" borderId="20" xfId="1" applyNumberFormat="1" applyFont="1" applyFill="1" applyBorder="1" applyAlignment="1">
      <alignment horizontal="center" vertical="center" wrapText="1"/>
    </xf>
    <xf numFmtId="0" fontId="15" fillId="4" borderId="6" xfId="3" applyFont="1" applyFill="1" applyBorder="1" applyAlignment="1">
      <alignment horizontal="center" vertical="center"/>
    </xf>
    <xf numFmtId="0" fontId="15" fillId="4" borderId="21" xfId="3" applyFont="1" applyFill="1" applyBorder="1" applyAlignment="1">
      <alignment horizontal="center" vertical="center"/>
    </xf>
    <xf numFmtId="0" fontId="15" fillId="5" borderId="6" xfId="3" applyFont="1" applyFill="1" applyBorder="1" applyAlignment="1">
      <alignment horizontal="center"/>
    </xf>
    <xf numFmtId="0" fontId="15" fillId="5" borderId="21" xfId="3" applyFont="1" applyFill="1" applyBorder="1" applyAlignment="1">
      <alignment horizontal="center"/>
    </xf>
    <xf numFmtId="0" fontId="7" fillId="5" borderId="6" xfId="0" applyFont="1" applyFill="1" applyBorder="1" applyAlignment="1">
      <alignment horizontal="center"/>
    </xf>
    <xf numFmtId="0" fontId="7" fillId="5" borderId="21" xfId="0" applyFont="1" applyFill="1" applyBorder="1" applyAlignment="1">
      <alignment horizont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4" borderId="6" xfId="0" applyFont="1" applyFill="1" applyBorder="1" applyAlignment="1">
      <alignment horizontal="center" vertical="center"/>
    </xf>
    <xf numFmtId="0" fontId="7" fillId="4" borderId="21"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1" xfId="0" applyFont="1" applyFill="1" applyBorder="1" applyAlignment="1">
      <alignment horizontal="center" vertical="center"/>
    </xf>
    <xf numFmtId="0" fontId="8" fillId="5" borderId="22"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9"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9"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5" borderId="5" xfId="0" applyFont="1" applyFill="1" applyBorder="1" applyAlignment="1">
      <alignment horizontal="center"/>
    </xf>
    <xf numFmtId="0" fontId="7" fillId="5" borderId="9" xfId="0" applyFont="1" applyFill="1" applyBorder="1" applyAlignment="1">
      <alignment horizontal="center"/>
    </xf>
    <xf numFmtId="1" fontId="14" fillId="2" borderId="4" xfId="1" applyNumberFormat="1" applyFont="1" applyFill="1" applyBorder="1" applyAlignment="1">
      <alignment horizontal="center" vertical="center" wrapText="1"/>
    </xf>
    <xf numFmtId="1" fontId="14" fillId="2" borderId="8" xfId="1" applyNumberFormat="1" applyFont="1" applyFill="1" applyBorder="1" applyAlignment="1">
      <alignment horizontal="center" vertical="center" wrapText="1"/>
    </xf>
    <xf numFmtId="0" fontId="15" fillId="0" borderId="5" xfId="0" applyFont="1" applyBorder="1" applyAlignment="1">
      <alignment horizontal="left" vertical="center"/>
    </xf>
    <xf numFmtId="0" fontId="15" fillId="0" borderId="9" xfId="0" applyFont="1" applyBorder="1" applyAlignment="1">
      <alignment horizontal="left" vertical="center"/>
    </xf>
    <xf numFmtId="0" fontId="15" fillId="4" borderId="5" xfId="3" applyFont="1" applyFill="1" applyBorder="1" applyAlignment="1">
      <alignment horizontal="center" vertical="center"/>
    </xf>
    <xf numFmtId="0" fontId="15" fillId="4" borderId="9" xfId="3" applyFont="1" applyFill="1" applyBorder="1" applyAlignment="1">
      <alignment horizontal="center" vertical="center"/>
    </xf>
    <xf numFmtId="0" fontId="15" fillId="5" borderId="5" xfId="3" applyFont="1" applyFill="1" applyBorder="1" applyAlignment="1">
      <alignment horizontal="center" vertical="center"/>
    </xf>
    <xf numFmtId="0" fontId="15" fillId="5" borderId="9" xfId="3" applyFont="1" applyFill="1" applyBorder="1" applyAlignment="1">
      <alignment horizontal="center"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8" fillId="5" borderId="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8" fillId="4" borderId="0" xfId="0" applyFont="1" applyFill="1" applyAlignment="1">
      <alignment horizontal="left"/>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9" fillId="4" borderId="0" xfId="0" applyFont="1" applyFill="1" applyAlignment="1">
      <alignment horizontal="left" vertical="center"/>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4" fillId="5" borderId="21"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4" borderId="6" xfId="2" applyFont="1" applyFill="1" applyBorder="1" applyAlignment="1">
      <alignment horizontal="center" vertical="center" wrapText="1"/>
    </xf>
    <xf numFmtId="0" fontId="8" fillId="4" borderId="22"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8" fillId="4" borderId="16" xfId="2" applyFont="1" applyFill="1" applyBorder="1" applyAlignment="1">
      <alignment horizontal="center" vertical="center" wrapText="1"/>
    </xf>
    <xf numFmtId="0" fontId="8" fillId="4" borderId="17" xfId="2" applyFont="1" applyFill="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3" fillId="4" borderId="0" xfId="0" applyFont="1" applyFill="1" applyAlignment="1">
      <alignment horizontal="left" vertical="center" wrapText="1"/>
    </xf>
    <xf numFmtId="0" fontId="3" fillId="4" borderId="0" xfId="0" applyFont="1" applyFill="1" applyAlignment="1">
      <alignment horizontal="left" vertical="center"/>
    </xf>
    <xf numFmtId="0" fontId="15" fillId="5" borderId="6" xfId="3" applyFont="1" applyFill="1" applyBorder="1" applyAlignment="1">
      <alignment horizontal="center" vertical="center"/>
    </xf>
    <xf numFmtId="0" fontId="15" fillId="5" borderId="21" xfId="3" applyFont="1" applyFill="1" applyBorder="1" applyAlignment="1">
      <alignment horizontal="center" vertical="center"/>
    </xf>
    <xf numFmtId="0" fontId="23" fillId="0" borderId="6" xfId="0" applyFont="1" applyBorder="1" applyAlignment="1">
      <alignment horizontal="center" vertical="center"/>
    </xf>
    <xf numFmtId="0" fontId="23" fillId="0" borderId="21" xfId="0" applyFont="1" applyBorder="1" applyAlignment="1">
      <alignment horizontal="center" vertical="center"/>
    </xf>
    <xf numFmtId="0" fontId="10" fillId="5" borderId="29"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33" xfId="0" applyFont="1" applyFill="1" applyBorder="1" applyAlignment="1">
      <alignment horizontal="left" vertical="center" wrapText="1"/>
    </xf>
    <xf numFmtId="0" fontId="10" fillId="5" borderId="34" xfId="0" applyFont="1" applyFill="1" applyBorder="1" applyAlignment="1">
      <alignment horizontal="left" vertical="center" wrapText="1"/>
    </xf>
    <xf numFmtId="0" fontId="10" fillId="5" borderId="35" xfId="0" applyFont="1" applyFill="1" applyBorder="1" applyAlignment="1">
      <alignment horizontal="left" vertical="center" wrapText="1"/>
    </xf>
    <xf numFmtId="0" fontId="10" fillId="5" borderId="36" xfId="0" applyFont="1" applyFill="1" applyBorder="1" applyAlignment="1">
      <alignment horizontal="left"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8" fillId="4" borderId="3" xfId="2" applyFont="1" applyFill="1" applyBorder="1" applyAlignment="1">
      <alignment horizontal="center" vertical="center" wrapText="1"/>
    </xf>
    <xf numFmtId="0" fontId="8" fillId="4" borderId="37" xfId="2" applyFont="1" applyFill="1" applyBorder="1" applyAlignment="1">
      <alignment horizontal="center" vertical="center" wrapText="1"/>
    </xf>
    <xf numFmtId="0" fontId="8" fillId="4" borderId="38" xfId="2"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2" applyFont="1" applyFill="1" applyBorder="1" applyAlignment="1">
      <alignment horizontal="center" vertical="center" wrapText="1"/>
    </xf>
    <xf numFmtId="0" fontId="4" fillId="0" borderId="1" xfId="0" applyFont="1" applyBorder="1" applyAlignment="1">
      <alignment horizontal="right" vertical="center" wrapText="1"/>
    </xf>
    <xf numFmtId="0" fontId="8" fillId="4" borderId="3"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0" borderId="1" xfId="0" applyFont="1" applyBorder="1" applyAlignment="1">
      <alignment horizontal="right"/>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16" fillId="0" borderId="6" xfId="3" applyFont="1" applyBorder="1" applyAlignment="1">
      <alignment horizontal="center" vertical="center" wrapText="1"/>
    </xf>
    <xf numFmtId="0" fontId="16" fillId="0" borderId="21" xfId="3" applyFont="1" applyBorder="1" applyAlignment="1">
      <alignment horizontal="center" vertical="center" wrapText="1"/>
    </xf>
    <xf numFmtId="0" fontId="8" fillId="0" borderId="21" xfId="0" applyFont="1" applyBorder="1" applyAlignment="1">
      <alignment horizontal="center" vertical="center" wrapText="1"/>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5" fillId="4" borderId="5" xfId="0" applyFont="1" applyFill="1" applyBorder="1" applyAlignment="1">
      <alignment horizontal="left" vertical="center"/>
    </xf>
    <xf numFmtId="0" fontId="15" fillId="4" borderId="9" xfId="0" applyFont="1" applyFill="1" applyBorder="1" applyAlignment="1">
      <alignment horizontal="left" vertical="center"/>
    </xf>
    <xf numFmtId="0" fontId="15" fillId="4" borderId="6" xfId="0" applyFont="1" applyFill="1" applyBorder="1" applyAlignment="1">
      <alignment horizontal="left" vertical="center"/>
    </xf>
    <xf numFmtId="0" fontId="15" fillId="4" borderId="21" xfId="0" applyFont="1" applyFill="1" applyBorder="1" applyAlignment="1">
      <alignment horizontal="left" vertical="center"/>
    </xf>
  </cellXfs>
  <cellStyles count="4">
    <cellStyle name="20% - Accent6" xfId="2" builtinId="50"/>
    <cellStyle name="Normal" xfId="0" builtinId="0"/>
    <cellStyle name="Normal_Sheet1" xfId="1" xr:uid="{0DD213FE-A93C-4F61-9927-254E9A5075C4}"/>
    <cellStyle name="Parasts 2" xfId="3" xr:uid="{37CB8FC7-B456-4D85-93BC-00F7C12399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67AE-7033-4BB9-802B-06D0E018CE44}">
  <dimension ref="A1:F13"/>
  <sheetViews>
    <sheetView view="pageBreakPreview" zoomScale="175" zoomScaleNormal="100" zoomScaleSheetLayoutView="175" workbookViewId="0">
      <selection activeCell="D14" sqref="D14"/>
    </sheetView>
  </sheetViews>
  <sheetFormatPr defaultRowHeight="15" x14ac:dyDescent="0.25"/>
  <cols>
    <col min="2" max="2" width="18.42578125" customWidth="1"/>
    <col min="4" max="4" width="20.28515625" customWidth="1"/>
    <col min="5" max="5" width="36.7109375" customWidth="1"/>
  </cols>
  <sheetData>
    <row r="1" spans="1:6" x14ac:dyDescent="0.25">
      <c r="A1" s="67"/>
      <c r="B1" s="67"/>
      <c r="C1" s="67"/>
      <c r="D1" s="67"/>
      <c r="E1" s="67"/>
      <c r="F1" s="67"/>
    </row>
    <row r="2" spans="1:6" x14ac:dyDescent="0.25">
      <c r="A2" s="67"/>
      <c r="B2" s="67"/>
      <c r="C2" s="67"/>
      <c r="D2" s="67"/>
      <c r="E2" s="67"/>
      <c r="F2" s="67"/>
    </row>
    <row r="3" spans="1:6" ht="18.75" x14ac:dyDescent="0.3">
      <c r="A3" s="67"/>
      <c r="B3" s="96" t="s">
        <v>216</v>
      </c>
      <c r="C3" s="96"/>
      <c r="D3" s="96"/>
      <c r="E3" s="96"/>
      <c r="F3" s="68"/>
    </row>
    <row r="4" spans="1:6" ht="18.75" x14ac:dyDescent="0.3">
      <c r="A4" s="67"/>
      <c r="B4" s="68"/>
      <c r="C4" s="68"/>
      <c r="D4" s="68"/>
      <c r="E4" s="68"/>
      <c r="F4" s="68"/>
    </row>
    <row r="5" spans="1:6" ht="18.75" x14ac:dyDescent="0.3">
      <c r="A5" s="67"/>
      <c r="B5" s="69" t="s">
        <v>217</v>
      </c>
      <c r="C5" s="68" t="s">
        <v>218</v>
      </c>
      <c r="D5" s="68"/>
      <c r="E5" s="68"/>
      <c r="F5" s="68"/>
    </row>
    <row r="6" spans="1:6" ht="18.75" x14ac:dyDescent="0.3">
      <c r="A6" s="67"/>
      <c r="B6" s="68"/>
      <c r="C6" s="68"/>
      <c r="D6" s="68"/>
      <c r="E6" s="68"/>
      <c r="F6" s="68"/>
    </row>
    <row r="7" spans="1:6" ht="18.75" x14ac:dyDescent="0.3">
      <c r="A7" s="67"/>
      <c r="B7" s="95" t="s">
        <v>219</v>
      </c>
      <c r="C7" s="95"/>
      <c r="D7" s="95"/>
      <c r="E7" s="70" t="s">
        <v>220</v>
      </c>
      <c r="F7" s="68"/>
    </row>
    <row r="8" spans="1:6" ht="18.75" x14ac:dyDescent="0.3">
      <c r="A8" s="67"/>
      <c r="B8" s="94" t="s">
        <v>224</v>
      </c>
      <c r="C8" s="94"/>
      <c r="D8" s="94"/>
      <c r="E8" s="71">
        <f>' VA ziemas riepas'!U71+' VA vasaras riepas)'!T43</f>
        <v>0</v>
      </c>
      <c r="F8" s="68"/>
    </row>
    <row r="9" spans="1:6" ht="18.75" x14ac:dyDescent="0.3">
      <c r="A9" s="67"/>
      <c r="B9" s="94" t="s">
        <v>225</v>
      </c>
      <c r="C9" s="94"/>
      <c r="D9" s="94"/>
      <c r="E9" s="71">
        <f>' riepas kravas transportam'!J34</f>
        <v>0</v>
      </c>
      <c r="F9" s="68"/>
    </row>
    <row r="10" spans="1:6" ht="18.75" x14ac:dyDescent="0.3">
      <c r="A10" s="67"/>
      <c r="B10" s="94" t="s">
        <v>226</v>
      </c>
      <c r="C10" s="94"/>
      <c r="D10" s="94"/>
      <c r="E10" s="71">
        <f>'riepas traktortehnikai'!J29</f>
        <v>0</v>
      </c>
      <c r="F10" s="68"/>
    </row>
    <row r="11" spans="1:6" ht="18.75" x14ac:dyDescent="0.3">
      <c r="A11" s="67"/>
      <c r="B11" s="68"/>
      <c r="C11" s="68"/>
      <c r="D11" s="68"/>
      <c r="E11" s="68"/>
      <c r="F11" s="68"/>
    </row>
    <row r="12" spans="1:6" ht="18.75" x14ac:dyDescent="0.3">
      <c r="A12" s="67"/>
      <c r="B12" s="68"/>
      <c r="C12" s="68"/>
      <c r="D12" s="68"/>
      <c r="E12" s="68"/>
      <c r="F12" s="68"/>
    </row>
    <row r="13" spans="1:6" ht="18.75" x14ac:dyDescent="0.3">
      <c r="B13" s="66"/>
      <c r="C13" s="66"/>
      <c r="D13" s="66"/>
      <c r="E13" s="66"/>
      <c r="F13" s="66"/>
    </row>
  </sheetData>
  <mergeCells count="5">
    <mergeCell ref="B8:D8"/>
    <mergeCell ref="B7:D7"/>
    <mergeCell ref="B9:D9"/>
    <mergeCell ref="B10:D10"/>
    <mergeCell ref="B3:E3"/>
  </mergeCells>
  <pageMargins left="0.7" right="0.7" top="0.75" bottom="0.75" header="0.3" footer="0.3"/>
  <pageSetup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U81"/>
  <sheetViews>
    <sheetView tabSelected="1" topLeftCell="A46" zoomScale="85" zoomScaleNormal="85" workbookViewId="0">
      <selection activeCell="O78" sqref="O78"/>
    </sheetView>
  </sheetViews>
  <sheetFormatPr defaultRowHeight="15.75" x14ac:dyDescent="0.25"/>
  <cols>
    <col min="1" max="1" width="8.5703125" style="1" customWidth="1"/>
    <col min="2" max="2" width="69.42578125" style="1" customWidth="1"/>
    <col min="3" max="3" width="14.85546875" style="1" customWidth="1"/>
    <col min="4" max="4" width="25.5703125" style="1" customWidth="1"/>
    <col min="5" max="5" width="24.85546875" style="1" bestFit="1" customWidth="1"/>
    <col min="6" max="6" width="17.140625" style="4" customWidth="1"/>
    <col min="7" max="7" width="16.140625" style="4" customWidth="1"/>
    <col min="8" max="8" width="12.85546875" style="4" customWidth="1"/>
    <col min="9" max="9" width="17.42578125" style="4" customWidth="1"/>
    <col min="10" max="10" width="12.85546875" style="4" customWidth="1"/>
    <col min="11" max="17" width="14.7109375" style="4" customWidth="1"/>
    <col min="18" max="18" width="32.5703125" style="4" customWidth="1"/>
    <col min="19" max="19" width="18.5703125" style="4" customWidth="1"/>
    <col min="20" max="20" width="20.28515625" style="1" customWidth="1"/>
    <col min="21" max="21" width="21.5703125" style="1" customWidth="1"/>
    <col min="22" max="22" width="11.85546875" style="1" bestFit="1" customWidth="1"/>
    <col min="23" max="16384" width="9.140625" style="1"/>
  </cols>
  <sheetData>
    <row r="3" spans="1:21" x14ac:dyDescent="0.25">
      <c r="A3" s="105" t="s">
        <v>151</v>
      </c>
      <c r="B3" s="105"/>
      <c r="C3" s="105"/>
      <c r="D3" s="105"/>
      <c r="E3" s="105"/>
      <c r="F3" s="105"/>
      <c r="G3" s="105"/>
      <c r="H3" s="105"/>
      <c r="I3" s="105"/>
      <c r="J3" s="105"/>
      <c r="K3" s="105"/>
      <c r="L3" s="105"/>
      <c r="M3" s="105"/>
      <c r="N3" s="105"/>
      <c r="O3" s="105"/>
      <c r="P3" s="105"/>
      <c r="Q3" s="105"/>
      <c r="R3" s="105"/>
      <c r="S3" s="72"/>
      <c r="T3" s="72"/>
      <c r="U3" s="72"/>
    </row>
    <row r="4" spans="1:21" x14ac:dyDescent="0.25">
      <c r="A4" s="72"/>
      <c r="B4" s="72"/>
      <c r="C4" s="72"/>
      <c r="D4" s="72"/>
      <c r="E4" s="72"/>
      <c r="F4" s="72"/>
      <c r="G4" s="72"/>
      <c r="H4" s="72"/>
      <c r="I4" s="72"/>
      <c r="J4" s="72"/>
      <c r="K4" s="72"/>
      <c r="L4" s="72"/>
      <c r="M4" s="72"/>
      <c r="N4" s="72"/>
      <c r="O4" s="72"/>
      <c r="P4" s="72"/>
      <c r="Q4" s="72"/>
      <c r="R4" s="72"/>
      <c r="S4" s="72"/>
      <c r="T4" s="72"/>
      <c r="U4" s="72"/>
    </row>
    <row r="5" spans="1:21" x14ac:dyDescent="0.25">
      <c r="A5" s="105" t="s">
        <v>221</v>
      </c>
      <c r="B5" s="105"/>
      <c r="C5" s="105"/>
      <c r="D5" s="105"/>
      <c r="E5" s="105"/>
      <c r="F5" s="105"/>
      <c r="G5" s="105"/>
      <c r="H5" s="105"/>
      <c r="I5" s="105"/>
      <c r="J5" s="105"/>
      <c r="K5" s="105"/>
      <c r="L5" s="105"/>
      <c r="M5" s="105"/>
      <c r="N5" s="105"/>
      <c r="O5" s="105"/>
      <c r="P5" s="105"/>
      <c r="Q5" s="105"/>
      <c r="R5" s="105"/>
      <c r="S5" s="72"/>
      <c r="T5" s="72"/>
      <c r="U5" s="72"/>
    </row>
    <row r="6" spans="1:21" x14ac:dyDescent="0.25">
      <c r="A6" s="8"/>
      <c r="B6" s="74" t="s">
        <v>4</v>
      </c>
      <c r="C6" s="74"/>
      <c r="D6" s="74"/>
      <c r="E6" s="74"/>
      <c r="F6" s="74"/>
      <c r="G6" s="74"/>
      <c r="H6" s="74"/>
      <c r="I6" s="74"/>
      <c r="J6" s="74"/>
      <c r="K6" s="74"/>
      <c r="L6" s="74"/>
      <c r="M6" s="74"/>
      <c r="N6" s="11"/>
      <c r="O6" s="11"/>
      <c r="P6" s="11"/>
      <c r="Q6" s="11"/>
      <c r="R6" s="11"/>
      <c r="S6" s="11"/>
      <c r="T6" s="10"/>
      <c r="U6" s="10"/>
    </row>
    <row r="7" spans="1:21" x14ac:dyDescent="0.25">
      <c r="A7" s="8"/>
      <c r="B7" s="179" t="s">
        <v>16</v>
      </c>
      <c r="C7" s="179"/>
      <c r="D7" s="179"/>
      <c r="E7" s="179"/>
      <c r="F7" s="179"/>
      <c r="G7" s="179"/>
      <c r="H7" s="179"/>
      <c r="I7" s="179"/>
      <c r="J7" s="179"/>
      <c r="K7" s="179"/>
      <c r="L7" s="179"/>
      <c r="M7" s="179"/>
      <c r="N7" s="11"/>
      <c r="O7" s="11"/>
      <c r="P7" s="11"/>
      <c r="Q7" s="11"/>
      <c r="R7" s="11"/>
      <c r="S7" s="11"/>
      <c r="T7" s="10"/>
      <c r="U7" s="10"/>
    </row>
    <row r="8" spans="1:21" s="5" customFormat="1" ht="16.5" customHeight="1" x14ac:dyDescent="0.25">
      <c r="A8" s="8"/>
      <c r="B8" s="178" t="s">
        <v>12</v>
      </c>
      <c r="C8" s="178"/>
      <c r="D8" s="178"/>
      <c r="E8" s="178"/>
      <c r="F8" s="178"/>
      <c r="G8" s="178"/>
      <c r="H8" s="178"/>
      <c r="I8" s="178"/>
      <c r="J8" s="178"/>
      <c r="K8" s="178"/>
      <c r="L8" s="178"/>
      <c r="M8" s="178"/>
      <c r="N8" s="9"/>
      <c r="O8" s="9"/>
      <c r="P8" s="9"/>
      <c r="Q8" s="9"/>
      <c r="R8" s="9"/>
      <c r="S8" s="9"/>
      <c r="T8" s="10"/>
      <c r="U8" s="10"/>
    </row>
    <row r="9" spans="1:21" s="5" customFormat="1" ht="16.5" customHeight="1" x14ac:dyDescent="0.25">
      <c r="A9" s="8"/>
      <c r="B9" s="178" t="s">
        <v>110</v>
      </c>
      <c r="C9" s="178"/>
      <c r="D9" s="178"/>
      <c r="E9" s="178"/>
      <c r="F9" s="178"/>
      <c r="G9" s="178"/>
      <c r="H9" s="178"/>
      <c r="I9" s="178"/>
      <c r="J9" s="178"/>
      <c r="K9" s="178"/>
      <c r="L9" s="178"/>
      <c r="M9" s="178"/>
      <c r="N9" s="9"/>
      <c r="O9" s="9"/>
      <c r="P9" s="9"/>
      <c r="Q9" s="9"/>
      <c r="R9" s="9"/>
      <c r="S9" s="9"/>
      <c r="T9" s="10"/>
      <c r="U9" s="10"/>
    </row>
    <row r="10" spans="1:21" s="5" customFormat="1" ht="16.5" customHeight="1" x14ac:dyDescent="0.25">
      <c r="A10" s="8"/>
      <c r="B10" s="178" t="s">
        <v>13</v>
      </c>
      <c r="C10" s="178"/>
      <c r="D10" s="178"/>
      <c r="E10" s="178"/>
      <c r="F10" s="178"/>
      <c r="G10" s="178"/>
      <c r="H10" s="178"/>
      <c r="I10" s="178"/>
      <c r="J10" s="178"/>
      <c r="K10" s="178"/>
      <c r="L10" s="178"/>
      <c r="M10" s="178"/>
      <c r="N10" s="9"/>
      <c r="O10" s="9"/>
      <c r="P10" s="9"/>
      <c r="Q10" s="9"/>
      <c r="R10" s="9"/>
      <c r="S10" s="9"/>
      <c r="T10" s="10"/>
      <c r="U10" s="10"/>
    </row>
    <row r="11" spans="1:21" s="5" customFormat="1" ht="16.5" customHeight="1" x14ac:dyDescent="0.25">
      <c r="A11" s="8"/>
      <c r="B11" s="178" t="s">
        <v>18</v>
      </c>
      <c r="C11" s="178"/>
      <c r="D11" s="178"/>
      <c r="E11" s="178"/>
      <c r="F11" s="178"/>
      <c r="G11" s="178"/>
      <c r="H11" s="178"/>
      <c r="I11" s="9"/>
      <c r="J11" s="9"/>
      <c r="K11" s="9"/>
      <c r="L11" s="9"/>
      <c r="M11" s="9"/>
      <c r="N11" s="9"/>
      <c r="O11" s="9"/>
      <c r="P11" s="9"/>
      <c r="Q11" s="9"/>
      <c r="R11" s="9"/>
      <c r="S11" s="9"/>
      <c r="T11" s="10"/>
      <c r="U11" s="10"/>
    </row>
    <row r="12" spans="1:21" s="5" customFormat="1" ht="28.5" customHeight="1" x14ac:dyDescent="0.25">
      <c r="A12" s="8"/>
      <c r="B12" s="178" t="s">
        <v>19</v>
      </c>
      <c r="C12" s="178"/>
      <c r="D12" s="178"/>
      <c r="E12" s="178"/>
      <c r="F12" s="178"/>
      <c r="G12" s="178"/>
      <c r="H12" s="178"/>
      <c r="I12" s="178"/>
      <c r="J12" s="178"/>
      <c r="K12" s="178"/>
      <c r="L12" s="178"/>
      <c r="M12" s="178"/>
      <c r="N12" s="178"/>
      <c r="O12" s="178"/>
      <c r="P12" s="178"/>
      <c r="Q12" s="178"/>
      <c r="R12" s="178"/>
      <c r="S12" s="178"/>
      <c r="T12" s="178"/>
      <c r="U12" s="10"/>
    </row>
    <row r="13" spans="1:21" s="5" customFormat="1" x14ac:dyDescent="0.25">
      <c r="A13" s="8"/>
      <c r="B13" s="11" t="s">
        <v>20</v>
      </c>
      <c r="C13" s="9"/>
      <c r="D13" s="9"/>
      <c r="E13" s="9"/>
      <c r="F13" s="9"/>
      <c r="G13" s="9"/>
      <c r="H13" s="9"/>
      <c r="I13" s="9"/>
      <c r="J13" s="9"/>
      <c r="K13" s="9"/>
      <c r="L13" s="9"/>
      <c r="M13" s="9"/>
      <c r="N13" s="9"/>
      <c r="O13" s="9"/>
      <c r="P13" s="9"/>
      <c r="Q13" s="9"/>
      <c r="R13" s="9"/>
      <c r="S13" s="9"/>
      <c r="T13" s="10"/>
      <c r="U13" s="10"/>
    </row>
    <row r="14" spans="1:21" s="5" customFormat="1" ht="15.75" customHeight="1" x14ac:dyDescent="0.25">
      <c r="A14" s="8"/>
      <c r="B14" s="178" t="s">
        <v>209</v>
      </c>
      <c r="C14" s="178"/>
      <c r="D14" s="178"/>
      <c r="E14" s="178"/>
      <c r="F14" s="178"/>
      <c r="G14" s="178"/>
      <c r="H14" s="178"/>
      <c r="I14" s="178"/>
      <c r="J14" s="178"/>
      <c r="K14" s="178"/>
      <c r="L14" s="178"/>
      <c r="M14" s="178"/>
      <c r="N14" s="178"/>
      <c r="O14" s="178"/>
      <c r="P14" s="178"/>
      <c r="Q14" s="178"/>
      <c r="R14" s="178"/>
      <c r="S14" s="178"/>
      <c r="T14" s="178"/>
      <c r="U14" s="10"/>
    </row>
    <row r="15" spans="1:21" x14ac:dyDescent="0.25">
      <c r="A15" s="162"/>
      <c r="B15" s="162"/>
      <c r="C15" s="162"/>
      <c r="D15" s="162"/>
      <c r="E15" s="162"/>
      <c r="F15" s="162"/>
      <c r="G15" s="162"/>
      <c r="H15" s="162"/>
      <c r="I15" s="162"/>
      <c r="J15" s="162"/>
      <c r="K15" s="162"/>
      <c r="L15" s="162"/>
      <c r="M15" s="162"/>
      <c r="N15" s="162"/>
      <c r="O15" s="162"/>
      <c r="P15" s="162"/>
      <c r="Q15" s="162"/>
      <c r="R15" s="162"/>
      <c r="S15" s="162"/>
      <c r="T15" s="162"/>
      <c r="U15" s="162"/>
    </row>
    <row r="16" spans="1:21" ht="16.5" thickBot="1" x14ac:dyDescent="0.3">
      <c r="A16" s="162"/>
      <c r="B16" s="162"/>
      <c r="C16" s="162"/>
      <c r="D16" s="162"/>
      <c r="E16" s="162"/>
      <c r="F16" s="162"/>
      <c r="G16" s="162"/>
      <c r="H16" s="162"/>
      <c r="I16" s="162"/>
      <c r="J16" s="162"/>
      <c r="K16" s="162"/>
      <c r="L16" s="162"/>
      <c r="M16" s="162"/>
      <c r="N16" s="162"/>
      <c r="O16" s="162"/>
      <c r="P16" s="162"/>
      <c r="Q16" s="162"/>
      <c r="R16" s="162"/>
      <c r="S16" s="162"/>
      <c r="T16" s="162"/>
      <c r="U16" s="162"/>
    </row>
    <row r="17" spans="1:21" ht="58.5" customHeight="1" x14ac:dyDescent="0.25">
      <c r="A17" s="160" t="s">
        <v>3</v>
      </c>
      <c r="B17" s="163" t="s">
        <v>14</v>
      </c>
      <c r="C17" s="163" t="s">
        <v>150</v>
      </c>
      <c r="D17" s="163" t="s">
        <v>21</v>
      </c>
      <c r="E17" s="163" t="s">
        <v>22</v>
      </c>
      <c r="F17" s="170" t="s">
        <v>11</v>
      </c>
      <c r="G17" s="170"/>
      <c r="H17" s="171" t="s">
        <v>8</v>
      </c>
      <c r="I17" s="171"/>
      <c r="J17" s="171" t="s">
        <v>9</v>
      </c>
      <c r="K17" s="171"/>
      <c r="L17" s="171" t="s">
        <v>7</v>
      </c>
      <c r="M17" s="172"/>
      <c r="N17" s="173" t="s">
        <v>193</v>
      </c>
      <c r="O17" s="174"/>
      <c r="P17" s="174"/>
      <c r="Q17" s="174"/>
      <c r="R17" s="175"/>
      <c r="S17" s="165" t="s">
        <v>15</v>
      </c>
      <c r="T17" s="108" t="s">
        <v>1</v>
      </c>
      <c r="U17" s="168" t="s">
        <v>2</v>
      </c>
    </row>
    <row r="18" spans="1:21" ht="68.25" customHeight="1" thickBot="1" x14ac:dyDescent="0.3">
      <c r="A18" s="161"/>
      <c r="B18" s="164"/>
      <c r="C18" s="164"/>
      <c r="D18" s="164"/>
      <c r="E18" s="164"/>
      <c r="F18" s="37" t="s">
        <v>5</v>
      </c>
      <c r="G18" s="38" t="s">
        <v>17</v>
      </c>
      <c r="H18" s="37" t="s">
        <v>5</v>
      </c>
      <c r="I18" s="38" t="s">
        <v>17</v>
      </c>
      <c r="J18" s="37" t="s">
        <v>5</v>
      </c>
      <c r="K18" s="38" t="s">
        <v>17</v>
      </c>
      <c r="L18" s="37" t="s">
        <v>6</v>
      </c>
      <c r="M18" s="39" t="s">
        <v>17</v>
      </c>
      <c r="N18" s="40" t="s">
        <v>186</v>
      </c>
      <c r="O18" s="41" t="s">
        <v>187</v>
      </c>
      <c r="P18" s="41" t="s">
        <v>188</v>
      </c>
      <c r="Q18" s="42" t="s">
        <v>189</v>
      </c>
      <c r="R18" s="42" t="s">
        <v>208</v>
      </c>
      <c r="S18" s="166"/>
      <c r="T18" s="167"/>
      <c r="U18" s="169"/>
    </row>
    <row r="19" spans="1:21" ht="24" customHeight="1" x14ac:dyDescent="0.25">
      <c r="A19" s="145" t="s">
        <v>23</v>
      </c>
      <c r="B19" s="155" t="s">
        <v>147</v>
      </c>
      <c r="C19" s="149">
        <v>4</v>
      </c>
      <c r="D19" s="115"/>
      <c r="E19" s="115"/>
      <c r="F19" s="141" t="s">
        <v>10</v>
      </c>
      <c r="G19" s="157"/>
      <c r="H19" s="133" t="s">
        <v>153</v>
      </c>
      <c r="I19" s="157"/>
      <c r="J19" s="133" t="s">
        <v>153</v>
      </c>
      <c r="K19" s="157"/>
      <c r="L19" s="141">
        <v>72</v>
      </c>
      <c r="M19" s="137"/>
      <c r="N19" s="33" t="s">
        <v>190</v>
      </c>
      <c r="O19" s="31"/>
      <c r="P19" s="31"/>
      <c r="Q19" s="52"/>
      <c r="R19" s="34"/>
      <c r="S19" s="176">
        <v>40000</v>
      </c>
      <c r="T19" s="115"/>
      <c r="U19" s="110">
        <f>T19*C19</f>
        <v>0</v>
      </c>
    </row>
    <row r="20" spans="1:21" ht="16.5" thickBot="1" x14ac:dyDescent="0.3">
      <c r="A20" s="146"/>
      <c r="B20" s="156"/>
      <c r="C20" s="150"/>
      <c r="D20" s="116"/>
      <c r="E20" s="116"/>
      <c r="F20" s="142"/>
      <c r="G20" s="158"/>
      <c r="H20" s="134"/>
      <c r="I20" s="158"/>
      <c r="J20" s="134"/>
      <c r="K20" s="158"/>
      <c r="L20" s="142"/>
      <c r="M20" s="138"/>
      <c r="N20" s="35" t="s">
        <v>191</v>
      </c>
      <c r="O20" s="32"/>
      <c r="P20" s="32"/>
      <c r="Q20" s="53"/>
      <c r="R20" s="36"/>
      <c r="S20" s="177"/>
      <c r="T20" s="116"/>
      <c r="U20" s="111"/>
    </row>
    <row r="21" spans="1:21" ht="24" customHeight="1" x14ac:dyDescent="0.25">
      <c r="A21" s="145" t="s">
        <v>24</v>
      </c>
      <c r="B21" s="155" t="s">
        <v>50</v>
      </c>
      <c r="C21" s="149">
        <v>20</v>
      </c>
      <c r="D21" s="115"/>
      <c r="E21" s="115"/>
      <c r="F21" s="141" t="s">
        <v>10</v>
      </c>
      <c r="G21" s="157"/>
      <c r="H21" s="133" t="s">
        <v>153</v>
      </c>
      <c r="I21" s="157"/>
      <c r="J21" s="133" t="s">
        <v>153</v>
      </c>
      <c r="K21" s="157"/>
      <c r="L21" s="141">
        <v>72</v>
      </c>
      <c r="M21" s="137"/>
      <c r="N21" s="33" t="s">
        <v>190</v>
      </c>
      <c r="O21" s="31"/>
      <c r="P21" s="31"/>
      <c r="Q21" s="52"/>
      <c r="R21" s="34"/>
      <c r="S21" s="139">
        <v>40000</v>
      </c>
      <c r="T21" s="115"/>
      <c r="U21" s="110">
        <f>T21*C21</f>
        <v>0</v>
      </c>
    </row>
    <row r="22" spans="1:21" ht="16.5" thickBot="1" x14ac:dyDescent="0.3">
      <c r="A22" s="146"/>
      <c r="B22" s="156"/>
      <c r="C22" s="150"/>
      <c r="D22" s="116"/>
      <c r="E22" s="116"/>
      <c r="F22" s="142"/>
      <c r="G22" s="158"/>
      <c r="H22" s="134"/>
      <c r="I22" s="158"/>
      <c r="J22" s="134"/>
      <c r="K22" s="158"/>
      <c r="L22" s="142"/>
      <c r="M22" s="138"/>
      <c r="N22" s="35" t="s">
        <v>191</v>
      </c>
      <c r="O22" s="32"/>
      <c r="P22" s="32"/>
      <c r="Q22" s="53"/>
      <c r="R22" s="36"/>
      <c r="S22" s="140"/>
      <c r="T22" s="116"/>
      <c r="U22" s="111"/>
    </row>
    <row r="23" spans="1:21" ht="24" customHeight="1" x14ac:dyDescent="0.25">
      <c r="A23" s="145" t="s">
        <v>25</v>
      </c>
      <c r="B23" s="155" t="s">
        <v>239</v>
      </c>
      <c r="C23" s="149">
        <v>2</v>
      </c>
      <c r="D23" s="115"/>
      <c r="E23" s="115"/>
      <c r="F23" s="141" t="s">
        <v>10</v>
      </c>
      <c r="G23" s="157"/>
      <c r="H23" s="133" t="s">
        <v>153</v>
      </c>
      <c r="I23" s="157"/>
      <c r="J23" s="133" t="s">
        <v>153</v>
      </c>
      <c r="K23" s="157"/>
      <c r="L23" s="141">
        <v>72</v>
      </c>
      <c r="M23" s="137"/>
      <c r="N23" s="33" t="s">
        <v>190</v>
      </c>
      <c r="O23" s="31"/>
      <c r="P23" s="31"/>
      <c r="Q23" s="52"/>
      <c r="R23" s="34"/>
      <c r="S23" s="139">
        <v>40000</v>
      </c>
      <c r="T23" s="115"/>
      <c r="U23" s="110">
        <f>T23*C23</f>
        <v>0</v>
      </c>
    </row>
    <row r="24" spans="1:21" ht="16.5" thickBot="1" x14ac:dyDescent="0.3">
      <c r="A24" s="146"/>
      <c r="B24" s="156"/>
      <c r="C24" s="150"/>
      <c r="D24" s="116"/>
      <c r="E24" s="116"/>
      <c r="F24" s="142"/>
      <c r="G24" s="158"/>
      <c r="H24" s="134"/>
      <c r="I24" s="158"/>
      <c r="J24" s="134"/>
      <c r="K24" s="158"/>
      <c r="L24" s="142"/>
      <c r="M24" s="138"/>
      <c r="N24" s="35" t="s">
        <v>191</v>
      </c>
      <c r="O24" s="32"/>
      <c r="P24" s="32"/>
      <c r="Q24" s="53"/>
      <c r="R24" s="36"/>
      <c r="S24" s="140"/>
      <c r="T24" s="116"/>
      <c r="U24" s="111"/>
    </row>
    <row r="25" spans="1:21" ht="24" customHeight="1" x14ac:dyDescent="0.25">
      <c r="A25" s="145" t="s">
        <v>26</v>
      </c>
      <c r="B25" s="147" t="s">
        <v>51</v>
      </c>
      <c r="C25" s="149">
        <v>8</v>
      </c>
      <c r="D25" s="151"/>
      <c r="E25" s="135"/>
      <c r="F25" s="141" t="s">
        <v>10</v>
      </c>
      <c r="G25" s="143"/>
      <c r="H25" s="133" t="s">
        <v>153</v>
      </c>
      <c r="I25" s="143"/>
      <c r="J25" s="133" t="s">
        <v>153</v>
      </c>
      <c r="K25" s="135"/>
      <c r="L25" s="141">
        <v>72</v>
      </c>
      <c r="M25" s="137"/>
      <c r="N25" s="33" t="s">
        <v>190</v>
      </c>
      <c r="O25" s="31"/>
      <c r="P25" s="31"/>
      <c r="Q25" s="52"/>
      <c r="R25" s="34"/>
      <c r="S25" s="139">
        <v>40000</v>
      </c>
      <c r="T25" s="115"/>
      <c r="U25" s="110">
        <f>T25*C25</f>
        <v>0</v>
      </c>
    </row>
    <row r="26" spans="1:21" ht="16.5" thickBot="1" x14ac:dyDescent="0.3">
      <c r="A26" s="146"/>
      <c r="B26" s="148"/>
      <c r="C26" s="150"/>
      <c r="D26" s="152"/>
      <c r="E26" s="136"/>
      <c r="F26" s="142"/>
      <c r="G26" s="144"/>
      <c r="H26" s="134"/>
      <c r="I26" s="144"/>
      <c r="J26" s="134"/>
      <c r="K26" s="136"/>
      <c r="L26" s="142"/>
      <c r="M26" s="138"/>
      <c r="N26" s="35" t="s">
        <v>191</v>
      </c>
      <c r="O26" s="32"/>
      <c r="P26" s="32"/>
      <c r="Q26" s="53"/>
      <c r="R26" s="36"/>
      <c r="S26" s="140"/>
      <c r="T26" s="116"/>
      <c r="U26" s="111"/>
    </row>
    <row r="27" spans="1:21" ht="24" customHeight="1" x14ac:dyDescent="0.25">
      <c r="A27" s="145" t="s">
        <v>27</v>
      </c>
      <c r="B27" s="153" t="s">
        <v>233</v>
      </c>
      <c r="C27" s="149">
        <v>2</v>
      </c>
      <c r="D27" s="151"/>
      <c r="E27" s="135"/>
      <c r="F27" s="141" t="s">
        <v>10</v>
      </c>
      <c r="G27" s="143"/>
      <c r="H27" s="133" t="s">
        <v>153</v>
      </c>
      <c r="I27" s="143"/>
      <c r="J27" s="133" t="s">
        <v>153</v>
      </c>
      <c r="K27" s="135"/>
      <c r="L27" s="141">
        <v>72</v>
      </c>
      <c r="M27" s="137"/>
      <c r="N27" s="33" t="s">
        <v>190</v>
      </c>
      <c r="O27" s="31"/>
      <c r="P27" s="31"/>
      <c r="Q27" s="52"/>
      <c r="R27" s="34"/>
      <c r="S27" s="139">
        <v>40000</v>
      </c>
      <c r="T27" s="115"/>
      <c r="U27" s="110">
        <f>T27*C27</f>
        <v>0</v>
      </c>
    </row>
    <row r="28" spans="1:21" ht="16.5" thickBot="1" x14ac:dyDescent="0.3">
      <c r="A28" s="146"/>
      <c r="B28" s="154"/>
      <c r="C28" s="150"/>
      <c r="D28" s="152"/>
      <c r="E28" s="136"/>
      <c r="F28" s="142"/>
      <c r="G28" s="144"/>
      <c r="H28" s="134"/>
      <c r="I28" s="144"/>
      <c r="J28" s="134"/>
      <c r="K28" s="136"/>
      <c r="L28" s="142"/>
      <c r="M28" s="138"/>
      <c r="N28" s="35" t="s">
        <v>191</v>
      </c>
      <c r="O28" s="32"/>
      <c r="P28" s="32"/>
      <c r="Q28" s="53"/>
      <c r="R28" s="36"/>
      <c r="S28" s="140"/>
      <c r="T28" s="116"/>
      <c r="U28" s="111"/>
    </row>
    <row r="29" spans="1:21" ht="24" customHeight="1" x14ac:dyDescent="0.25">
      <c r="A29" s="145" t="s">
        <v>28</v>
      </c>
      <c r="B29" s="147" t="s">
        <v>52</v>
      </c>
      <c r="C29" s="149">
        <v>8</v>
      </c>
      <c r="D29" s="151"/>
      <c r="E29" s="135"/>
      <c r="F29" s="141" t="s">
        <v>10</v>
      </c>
      <c r="G29" s="143"/>
      <c r="H29" s="133" t="s">
        <v>153</v>
      </c>
      <c r="I29" s="143"/>
      <c r="J29" s="133" t="s">
        <v>153</v>
      </c>
      <c r="K29" s="135"/>
      <c r="L29" s="141">
        <v>72</v>
      </c>
      <c r="M29" s="137"/>
      <c r="N29" s="33" t="s">
        <v>190</v>
      </c>
      <c r="O29" s="31"/>
      <c r="P29" s="31"/>
      <c r="Q29" s="52"/>
      <c r="R29" s="34"/>
      <c r="S29" s="139">
        <v>40000</v>
      </c>
      <c r="T29" s="115"/>
      <c r="U29" s="110">
        <f>T29*C29</f>
        <v>0</v>
      </c>
    </row>
    <row r="30" spans="1:21" ht="16.5" thickBot="1" x14ac:dyDescent="0.3">
      <c r="A30" s="146"/>
      <c r="B30" s="148"/>
      <c r="C30" s="150"/>
      <c r="D30" s="152"/>
      <c r="E30" s="136"/>
      <c r="F30" s="142"/>
      <c r="G30" s="144"/>
      <c r="H30" s="134"/>
      <c r="I30" s="144"/>
      <c r="J30" s="134"/>
      <c r="K30" s="136"/>
      <c r="L30" s="142"/>
      <c r="M30" s="138"/>
      <c r="N30" s="35" t="s">
        <v>191</v>
      </c>
      <c r="O30" s="32"/>
      <c r="P30" s="32"/>
      <c r="Q30" s="53"/>
      <c r="R30" s="36"/>
      <c r="S30" s="140"/>
      <c r="T30" s="116"/>
      <c r="U30" s="111"/>
    </row>
    <row r="31" spans="1:21" ht="24" customHeight="1" x14ac:dyDescent="0.25">
      <c r="A31" s="145" t="s">
        <v>29</v>
      </c>
      <c r="B31" s="147" t="s">
        <v>53</v>
      </c>
      <c r="C31" s="149">
        <v>4</v>
      </c>
      <c r="D31" s="151"/>
      <c r="E31" s="135"/>
      <c r="F31" s="141" t="s">
        <v>10</v>
      </c>
      <c r="G31" s="143"/>
      <c r="H31" s="133" t="s">
        <v>153</v>
      </c>
      <c r="I31" s="143"/>
      <c r="J31" s="133" t="s">
        <v>153</v>
      </c>
      <c r="K31" s="135"/>
      <c r="L31" s="141">
        <v>72</v>
      </c>
      <c r="M31" s="137"/>
      <c r="N31" s="33" t="s">
        <v>190</v>
      </c>
      <c r="O31" s="31"/>
      <c r="P31" s="31"/>
      <c r="Q31" s="52"/>
      <c r="R31" s="34"/>
      <c r="S31" s="139">
        <v>40000</v>
      </c>
      <c r="T31" s="115"/>
      <c r="U31" s="110">
        <f>T31*C31</f>
        <v>0</v>
      </c>
    </row>
    <row r="32" spans="1:21" ht="16.5" thickBot="1" x14ac:dyDescent="0.3">
      <c r="A32" s="146"/>
      <c r="B32" s="148"/>
      <c r="C32" s="150"/>
      <c r="D32" s="152"/>
      <c r="E32" s="136"/>
      <c r="F32" s="142"/>
      <c r="G32" s="144"/>
      <c r="H32" s="134"/>
      <c r="I32" s="144"/>
      <c r="J32" s="134"/>
      <c r="K32" s="136"/>
      <c r="L32" s="142"/>
      <c r="M32" s="138"/>
      <c r="N32" s="35" t="s">
        <v>191</v>
      </c>
      <c r="O32" s="32"/>
      <c r="P32" s="32"/>
      <c r="Q32" s="53"/>
      <c r="R32" s="36"/>
      <c r="S32" s="140"/>
      <c r="T32" s="116"/>
      <c r="U32" s="111"/>
    </row>
    <row r="33" spans="1:21" ht="24" customHeight="1" x14ac:dyDescent="0.25">
      <c r="A33" s="145" t="s">
        <v>30</v>
      </c>
      <c r="B33" s="147" t="s">
        <v>54</v>
      </c>
      <c r="C33" s="149">
        <v>2</v>
      </c>
      <c r="D33" s="151"/>
      <c r="E33" s="135"/>
      <c r="F33" s="141" t="s">
        <v>10</v>
      </c>
      <c r="G33" s="143"/>
      <c r="H33" s="133" t="s">
        <v>153</v>
      </c>
      <c r="I33" s="143"/>
      <c r="J33" s="133" t="s">
        <v>153</v>
      </c>
      <c r="K33" s="135"/>
      <c r="L33" s="141">
        <v>72</v>
      </c>
      <c r="M33" s="137"/>
      <c r="N33" s="33" t="s">
        <v>190</v>
      </c>
      <c r="O33" s="31"/>
      <c r="P33" s="31"/>
      <c r="Q33" s="52"/>
      <c r="R33" s="34"/>
      <c r="S33" s="139">
        <v>40000</v>
      </c>
      <c r="T33" s="115"/>
      <c r="U33" s="110">
        <f>T33*C33</f>
        <v>0</v>
      </c>
    </row>
    <row r="34" spans="1:21" ht="16.5" thickBot="1" x14ac:dyDescent="0.3">
      <c r="A34" s="146"/>
      <c r="B34" s="148"/>
      <c r="C34" s="150"/>
      <c r="D34" s="152"/>
      <c r="E34" s="136"/>
      <c r="F34" s="142"/>
      <c r="G34" s="144"/>
      <c r="H34" s="134"/>
      <c r="I34" s="144"/>
      <c r="J34" s="134"/>
      <c r="K34" s="136"/>
      <c r="L34" s="142"/>
      <c r="M34" s="138"/>
      <c r="N34" s="35" t="s">
        <v>191</v>
      </c>
      <c r="O34" s="32"/>
      <c r="P34" s="32"/>
      <c r="Q34" s="53"/>
      <c r="R34" s="36"/>
      <c r="S34" s="140"/>
      <c r="T34" s="116"/>
      <c r="U34" s="111"/>
    </row>
    <row r="35" spans="1:21" ht="24" customHeight="1" x14ac:dyDescent="0.25">
      <c r="A35" s="145" t="s">
        <v>31</v>
      </c>
      <c r="B35" s="147" t="s">
        <v>55</v>
      </c>
      <c r="C35" s="149">
        <v>2</v>
      </c>
      <c r="D35" s="135"/>
      <c r="E35" s="135"/>
      <c r="F35" s="141" t="s">
        <v>10</v>
      </c>
      <c r="G35" s="143"/>
      <c r="H35" s="133" t="s">
        <v>153</v>
      </c>
      <c r="I35" s="143"/>
      <c r="J35" s="133" t="s">
        <v>153</v>
      </c>
      <c r="K35" s="135"/>
      <c r="L35" s="141">
        <v>72</v>
      </c>
      <c r="M35" s="137"/>
      <c r="N35" s="33" t="s">
        <v>190</v>
      </c>
      <c r="O35" s="31"/>
      <c r="P35" s="31"/>
      <c r="Q35" s="52"/>
      <c r="R35" s="34"/>
      <c r="S35" s="139">
        <v>40000</v>
      </c>
      <c r="T35" s="115"/>
      <c r="U35" s="110">
        <f>T35*C35</f>
        <v>0</v>
      </c>
    </row>
    <row r="36" spans="1:21" ht="16.5" thickBot="1" x14ac:dyDescent="0.3">
      <c r="A36" s="146"/>
      <c r="B36" s="148"/>
      <c r="C36" s="150"/>
      <c r="D36" s="136"/>
      <c r="E36" s="136"/>
      <c r="F36" s="142"/>
      <c r="G36" s="144"/>
      <c r="H36" s="134"/>
      <c r="I36" s="144"/>
      <c r="J36" s="134"/>
      <c r="K36" s="136"/>
      <c r="L36" s="142"/>
      <c r="M36" s="138"/>
      <c r="N36" s="35" t="s">
        <v>191</v>
      </c>
      <c r="O36" s="32"/>
      <c r="P36" s="32"/>
      <c r="Q36" s="53"/>
      <c r="R36" s="36"/>
      <c r="S36" s="140"/>
      <c r="T36" s="116"/>
      <c r="U36" s="111"/>
    </row>
    <row r="37" spans="1:21" ht="24" customHeight="1" x14ac:dyDescent="0.25">
      <c r="A37" s="145" t="s">
        <v>32</v>
      </c>
      <c r="B37" s="147" t="s">
        <v>237</v>
      </c>
      <c r="C37" s="149">
        <v>12</v>
      </c>
      <c r="D37" s="141" t="s">
        <v>68</v>
      </c>
      <c r="E37" s="141" t="s">
        <v>66</v>
      </c>
      <c r="F37" s="141" t="s">
        <v>10</v>
      </c>
      <c r="G37" s="143"/>
      <c r="H37" s="133" t="s">
        <v>153</v>
      </c>
      <c r="I37" s="143"/>
      <c r="J37" s="133" t="s">
        <v>153</v>
      </c>
      <c r="K37" s="135"/>
      <c r="L37" s="133">
        <v>70</v>
      </c>
      <c r="M37" s="137"/>
      <c r="N37" s="97" t="s">
        <v>227</v>
      </c>
      <c r="O37" s="98"/>
      <c r="P37" s="98"/>
      <c r="Q37" s="98"/>
      <c r="R37" s="99"/>
      <c r="S37" s="139">
        <v>40000</v>
      </c>
      <c r="T37" s="115"/>
      <c r="U37" s="110">
        <f>T37*C37</f>
        <v>0</v>
      </c>
    </row>
    <row r="38" spans="1:21" ht="16.5" thickBot="1" x14ac:dyDescent="0.3">
      <c r="A38" s="146"/>
      <c r="B38" s="148"/>
      <c r="C38" s="150"/>
      <c r="D38" s="142"/>
      <c r="E38" s="142"/>
      <c r="F38" s="142"/>
      <c r="G38" s="144"/>
      <c r="H38" s="134"/>
      <c r="I38" s="144"/>
      <c r="J38" s="134"/>
      <c r="K38" s="136"/>
      <c r="L38" s="134"/>
      <c r="M38" s="138"/>
      <c r="N38" s="100"/>
      <c r="O38" s="101"/>
      <c r="P38" s="101"/>
      <c r="Q38" s="101"/>
      <c r="R38" s="102"/>
      <c r="S38" s="140"/>
      <c r="T38" s="116"/>
      <c r="U38" s="111"/>
    </row>
    <row r="39" spans="1:21" ht="24" customHeight="1" x14ac:dyDescent="0.25">
      <c r="A39" s="145" t="s">
        <v>33</v>
      </c>
      <c r="B39" s="147" t="s">
        <v>56</v>
      </c>
      <c r="C39" s="149">
        <v>4</v>
      </c>
      <c r="D39" s="135"/>
      <c r="E39" s="135"/>
      <c r="F39" s="141" t="s">
        <v>10</v>
      </c>
      <c r="G39" s="143"/>
      <c r="H39" s="133" t="s">
        <v>153</v>
      </c>
      <c r="I39" s="143"/>
      <c r="J39" s="133" t="s">
        <v>153</v>
      </c>
      <c r="K39" s="135"/>
      <c r="L39" s="133">
        <v>72</v>
      </c>
      <c r="M39" s="137"/>
      <c r="N39" s="33" t="s">
        <v>190</v>
      </c>
      <c r="O39" s="31"/>
      <c r="P39" s="31"/>
      <c r="Q39" s="52"/>
      <c r="R39" s="34"/>
      <c r="S39" s="139">
        <v>40000</v>
      </c>
      <c r="T39" s="115"/>
      <c r="U39" s="110">
        <f>T39*C39</f>
        <v>0</v>
      </c>
    </row>
    <row r="40" spans="1:21" ht="16.5" thickBot="1" x14ac:dyDescent="0.3">
      <c r="A40" s="146"/>
      <c r="B40" s="148"/>
      <c r="C40" s="150"/>
      <c r="D40" s="136"/>
      <c r="E40" s="136"/>
      <c r="F40" s="142"/>
      <c r="G40" s="144"/>
      <c r="H40" s="134"/>
      <c r="I40" s="144"/>
      <c r="J40" s="134"/>
      <c r="K40" s="136"/>
      <c r="L40" s="134"/>
      <c r="M40" s="138"/>
      <c r="N40" s="35" t="s">
        <v>191</v>
      </c>
      <c r="O40" s="32"/>
      <c r="P40" s="32"/>
      <c r="Q40" s="53"/>
      <c r="R40" s="36"/>
      <c r="S40" s="140"/>
      <c r="T40" s="116"/>
      <c r="U40" s="111"/>
    </row>
    <row r="41" spans="1:21" ht="24" customHeight="1" x14ac:dyDescent="0.25">
      <c r="A41" s="145" t="s">
        <v>34</v>
      </c>
      <c r="B41" s="147" t="s">
        <v>57</v>
      </c>
      <c r="C41" s="149">
        <v>4</v>
      </c>
      <c r="D41" s="135"/>
      <c r="E41" s="135"/>
      <c r="F41" s="141" t="s">
        <v>10</v>
      </c>
      <c r="G41" s="143"/>
      <c r="H41" s="133" t="s">
        <v>153</v>
      </c>
      <c r="I41" s="143"/>
      <c r="J41" s="133" t="s">
        <v>153</v>
      </c>
      <c r="K41" s="135"/>
      <c r="L41" s="133">
        <v>72</v>
      </c>
      <c r="M41" s="137"/>
      <c r="N41" s="33" t="s">
        <v>190</v>
      </c>
      <c r="O41" s="31"/>
      <c r="P41" s="31"/>
      <c r="Q41" s="52"/>
      <c r="R41" s="34"/>
      <c r="S41" s="139">
        <v>40000</v>
      </c>
      <c r="T41" s="115"/>
      <c r="U41" s="110">
        <f>T41*C41</f>
        <v>0</v>
      </c>
    </row>
    <row r="42" spans="1:21" ht="16.5" thickBot="1" x14ac:dyDescent="0.3">
      <c r="A42" s="146"/>
      <c r="B42" s="148"/>
      <c r="C42" s="150"/>
      <c r="D42" s="136"/>
      <c r="E42" s="136"/>
      <c r="F42" s="142"/>
      <c r="G42" s="144"/>
      <c r="H42" s="134"/>
      <c r="I42" s="144"/>
      <c r="J42" s="134"/>
      <c r="K42" s="136"/>
      <c r="L42" s="134"/>
      <c r="M42" s="138"/>
      <c r="N42" s="35" t="s">
        <v>191</v>
      </c>
      <c r="O42" s="32"/>
      <c r="P42" s="32"/>
      <c r="Q42" s="53"/>
      <c r="R42" s="36"/>
      <c r="S42" s="140"/>
      <c r="T42" s="116"/>
      <c r="U42" s="111"/>
    </row>
    <row r="43" spans="1:21" x14ac:dyDescent="0.25">
      <c r="A43" s="117" t="s">
        <v>35</v>
      </c>
      <c r="B43" s="147" t="s">
        <v>234</v>
      </c>
      <c r="C43" s="149">
        <v>2</v>
      </c>
      <c r="D43" s="151"/>
      <c r="E43" s="135"/>
      <c r="F43" s="141" t="s">
        <v>10</v>
      </c>
      <c r="G43" s="143"/>
      <c r="H43" s="133" t="s">
        <v>153</v>
      </c>
      <c r="I43" s="143"/>
      <c r="J43" s="133" t="s">
        <v>153</v>
      </c>
      <c r="K43" s="135"/>
      <c r="L43" s="133">
        <v>72</v>
      </c>
      <c r="M43" s="131"/>
      <c r="N43" s="33" t="s">
        <v>190</v>
      </c>
      <c r="O43" s="31"/>
      <c r="P43" s="31"/>
      <c r="Q43" s="52"/>
      <c r="R43" s="34"/>
      <c r="S43" s="139">
        <v>40000</v>
      </c>
      <c r="T43" s="108"/>
      <c r="U43" s="110">
        <f>T43*C43</f>
        <v>0</v>
      </c>
    </row>
    <row r="44" spans="1:21" ht="16.5" thickBot="1" x14ac:dyDescent="0.3">
      <c r="A44" s="118"/>
      <c r="B44" s="148"/>
      <c r="C44" s="150"/>
      <c r="D44" s="152"/>
      <c r="E44" s="136"/>
      <c r="F44" s="142"/>
      <c r="G44" s="144"/>
      <c r="H44" s="134"/>
      <c r="I44" s="144"/>
      <c r="J44" s="134"/>
      <c r="K44" s="136"/>
      <c r="L44" s="134"/>
      <c r="M44" s="132"/>
      <c r="N44" s="35" t="s">
        <v>191</v>
      </c>
      <c r="O44" s="32"/>
      <c r="P44" s="32"/>
      <c r="Q44" s="53"/>
      <c r="R44" s="36"/>
      <c r="S44" s="140"/>
      <c r="T44" s="167"/>
      <c r="U44" s="111"/>
    </row>
    <row r="45" spans="1:21" x14ac:dyDescent="0.25">
      <c r="A45" s="117" t="s">
        <v>36</v>
      </c>
      <c r="B45" s="147" t="s">
        <v>236</v>
      </c>
      <c r="C45" s="149">
        <v>4</v>
      </c>
      <c r="D45" s="141" t="s">
        <v>68</v>
      </c>
      <c r="E45" s="141" t="s">
        <v>67</v>
      </c>
      <c r="F45" s="141" t="s">
        <v>10</v>
      </c>
      <c r="G45" s="143"/>
      <c r="H45" s="133" t="s">
        <v>153</v>
      </c>
      <c r="I45" s="143"/>
      <c r="J45" s="133" t="s">
        <v>153</v>
      </c>
      <c r="K45" s="135"/>
      <c r="L45" s="133">
        <v>72</v>
      </c>
      <c r="M45" s="131"/>
      <c r="N45" s="97" t="s">
        <v>227</v>
      </c>
      <c r="O45" s="98"/>
      <c r="P45" s="98"/>
      <c r="Q45" s="98"/>
      <c r="R45" s="99"/>
      <c r="S45" s="139">
        <v>40000</v>
      </c>
      <c r="T45" s="108"/>
      <c r="U45" s="110">
        <f>T45*C45</f>
        <v>0</v>
      </c>
    </row>
    <row r="46" spans="1:21" ht="16.5" thickBot="1" x14ac:dyDescent="0.3">
      <c r="A46" s="118"/>
      <c r="B46" s="148"/>
      <c r="C46" s="150"/>
      <c r="D46" s="142"/>
      <c r="E46" s="142"/>
      <c r="F46" s="142"/>
      <c r="G46" s="144"/>
      <c r="H46" s="134"/>
      <c r="I46" s="144"/>
      <c r="J46" s="134"/>
      <c r="K46" s="136"/>
      <c r="L46" s="134"/>
      <c r="M46" s="132"/>
      <c r="N46" s="100"/>
      <c r="O46" s="101"/>
      <c r="P46" s="101"/>
      <c r="Q46" s="101"/>
      <c r="R46" s="102"/>
      <c r="S46" s="140"/>
      <c r="T46" s="167"/>
      <c r="U46" s="111"/>
    </row>
    <row r="47" spans="1:21" x14ac:dyDescent="0.25">
      <c r="A47" s="117" t="s">
        <v>37</v>
      </c>
      <c r="B47" s="147" t="s">
        <v>235</v>
      </c>
      <c r="C47" s="149">
        <v>2</v>
      </c>
      <c r="D47" s="135"/>
      <c r="E47" s="135"/>
      <c r="F47" s="141" t="s">
        <v>10</v>
      </c>
      <c r="G47" s="143"/>
      <c r="H47" s="133" t="s">
        <v>153</v>
      </c>
      <c r="I47" s="143"/>
      <c r="J47" s="133" t="s">
        <v>153</v>
      </c>
      <c r="K47" s="135"/>
      <c r="L47" s="133">
        <v>72</v>
      </c>
      <c r="M47" s="131"/>
      <c r="N47" s="33" t="s">
        <v>190</v>
      </c>
      <c r="O47" s="31"/>
      <c r="P47" s="31"/>
      <c r="Q47" s="52"/>
      <c r="R47" s="34"/>
      <c r="S47" s="139">
        <v>40000</v>
      </c>
      <c r="T47" s="108"/>
      <c r="U47" s="110">
        <f>T47*C47</f>
        <v>0</v>
      </c>
    </row>
    <row r="48" spans="1:21" ht="16.5" thickBot="1" x14ac:dyDescent="0.3">
      <c r="A48" s="118"/>
      <c r="B48" s="148"/>
      <c r="C48" s="150"/>
      <c r="D48" s="136"/>
      <c r="E48" s="136"/>
      <c r="F48" s="142"/>
      <c r="G48" s="144"/>
      <c r="H48" s="134"/>
      <c r="I48" s="144"/>
      <c r="J48" s="134"/>
      <c r="K48" s="136"/>
      <c r="L48" s="134"/>
      <c r="M48" s="132"/>
      <c r="N48" s="35" t="s">
        <v>191</v>
      </c>
      <c r="O48" s="32"/>
      <c r="P48" s="32"/>
      <c r="Q48" s="53"/>
      <c r="R48" s="36"/>
      <c r="S48" s="140"/>
      <c r="T48" s="167"/>
      <c r="U48" s="111"/>
    </row>
    <row r="49" spans="1:21" x14ac:dyDescent="0.25">
      <c r="A49" s="117" t="s">
        <v>38</v>
      </c>
      <c r="B49" s="147" t="s">
        <v>238</v>
      </c>
      <c r="C49" s="149">
        <v>4</v>
      </c>
      <c r="D49" s="141" t="s">
        <v>68</v>
      </c>
      <c r="E49" s="141" t="s">
        <v>67</v>
      </c>
      <c r="F49" s="141" t="s">
        <v>10</v>
      </c>
      <c r="G49" s="143"/>
      <c r="H49" s="133" t="s">
        <v>153</v>
      </c>
      <c r="I49" s="143"/>
      <c r="J49" s="133" t="s">
        <v>153</v>
      </c>
      <c r="K49" s="135"/>
      <c r="L49" s="133">
        <v>73</v>
      </c>
      <c r="M49" s="131"/>
      <c r="N49" s="97" t="s">
        <v>227</v>
      </c>
      <c r="O49" s="98"/>
      <c r="P49" s="98"/>
      <c r="Q49" s="98"/>
      <c r="R49" s="99"/>
      <c r="S49" s="139">
        <v>40000</v>
      </c>
      <c r="T49" s="108"/>
      <c r="U49" s="110">
        <f>T49*C49</f>
        <v>0</v>
      </c>
    </row>
    <row r="50" spans="1:21" ht="16.5" thickBot="1" x14ac:dyDescent="0.3">
      <c r="A50" s="118"/>
      <c r="B50" s="148"/>
      <c r="C50" s="150"/>
      <c r="D50" s="142"/>
      <c r="E50" s="142"/>
      <c r="F50" s="142"/>
      <c r="G50" s="144"/>
      <c r="H50" s="134"/>
      <c r="I50" s="144"/>
      <c r="J50" s="134"/>
      <c r="K50" s="136"/>
      <c r="L50" s="134"/>
      <c r="M50" s="132"/>
      <c r="N50" s="100"/>
      <c r="O50" s="101"/>
      <c r="P50" s="101"/>
      <c r="Q50" s="101"/>
      <c r="R50" s="102"/>
      <c r="S50" s="140"/>
      <c r="T50" s="167"/>
      <c r="U50" s="111"/>
    </row>
    <row r="51" spans="1:21" x14ac:dyDescent="0.25">
      <c r="A51" s="117" t="s">
        <v>39</v>
      </c>
      <c r="B51" s="216" t="s">
        <v>240</v>
      </c>
      <c r="C51" s="149">
        <v>2</v>
      </c>
      <c r="D51" s="151"/>
      <c r="E51" s="135"/>
      <c r="F51" s="141" t="s">
        <v>10</v>
      </c>
      <c r="G51" s="143"/>
      <c r="H51" s="133" t="s">
        <v>153</v>
      </c>
      <c r="I51" s="143"/>
      <c r="J51" s="133" t="s">
        <v>153</v>
      </c>
      <c r="K51" s="135"/>
      <c r="L51" s="141">
        <v>72</v>
      </c>
      <c r="M51" s="131"/>
      <c r="N51" s="97" t="s">
        <v>227</v>
      </c>
      <c r="O51" s="98"/>
      <c r="P51" s="98"/>
      <c r="Q51" s="98"/>
      <c r="R51" s="99"/>
      <c r="S51" s="139">
        <v>40000</v>
      </c>
      <c r="T51" s="108"/>
      <c r="U51" s="110">
        <f>T51*C51</f>
        <v>0</v>
      </c>
    </row>
    <row r="52" spans="1:21" ht="16.5" thickBot="1" x14ac:dyDescent="0.3">
      <c r="A52" s="118"/>
      <c r="B52" s="217"/>
      <c r="C52" s="150"/>
      <c r="D52" s="152"/>
      <c r="E52" s="136"/>
      <c r="F52" s="142"/>
      <c r="G52" s="144"/>
      <c r="H52" s="134"/>
      <c r="I52" s="144"/>
      <c r="J52" s="134"/>
      <c r="K52" s="136"/>
      <c r="L52" s="142"/>
      <c r="M52" s="132"/>
      <c r="N52" s="100"/>
      <c r="O52" s="101"/>
      <c r="P52" s="101"/>
      <c r="Q52" s="101"/>
      <c r="R52" s="102"/>
      <c r="S52" s="140"/>
      <c r="T52" s="167"/>
      <c r="U52" s="111"/>
    </row>
    <row r="53" spans="1:21" x14ac:dyDescent="0.25">
      <c r="A53" s="117" t="s">
        <v>40</v>
      </c>
      <c r="B53" s="216" t="s">
        <v>241</v>
      </c>
      <c r="C53" s="149">
        <v>2</v>
      </c>
      <c r="D53" s="151"/>
      <c r="E53" s="135"/>
      <c r="F53" s="141" t="s">
        <v>10</v>
      </c>
      <c r="G53" s="143"/>
      <c r="H53" s="133" t="s">
        <v>153</v>
      </c>
      <c r="I53" s="143"/>
      <c r="J53" s="133" t="s">
        <v>153</v>
      </c>
      <c r="K53" s="135"/>
      <c r="L53" s="141">
        <v>72</v>
      </c>
      <c r="M53" s="131"/>
      <c r="N53" s="97" t="s">
        <v>227</v>
      </c>
      <c r="O53" s="98"/>
      <c r="P53" s="98"/>
      <c r="Q53" s="98"/>
      <c r="R53" s="99"/>
      <c r="S53" s="139">
        <v>40000</v>
      </c>
      <c r="T53" s="108"/>
      <c r="U53" s="110">
        <f>T53*C53</f>
        <v>0</v>
      </c>
    </row>
    <row r="54" spans="1:21" ht="16.5" thickBot="1" x14ac:dyDescent="0.3">
      <c r="A54" s="118"/>
      <c r="B54" s="217"/>
      <c r="C54" s="150"/>
      <c r="D54" s="152"/>
      <c r="E54" s="136"/>
      <c r="F54" s="142"/>
      <c r="G54" s="144"/>
      <c r="H54" s="134"/>
      <c r="I54" s="144"/>
      <c r="J54" s="134"/>
      <c r="K54" s="136"/>
      <c r="L54" s="142"/>
      <c r="M54" s="132"/>
      <c r="N54" s="100"/>
      <c r="O54" s="101"/>
      <c r="P54" s="101"/>
      <c r="Q54" s="101"/>
      <c r="R54" s="102"/>
      <c r="S54" s="140"/>
      <c r="T54" s="167"/>
      <c r="U54" s="111"/>
    </row>
    <row r="55" spans="1:21" x14ac:dyDescent="0.25">
      <c r="A55" s="117" t="s">
        <v>41</v>
      </c>
      <c r="B55" s="216" t="s">
        <v>58</v>
      </c>
      <c r="C55" s="149">
        <v>2</v>
      </c>
      <c r="D55" s="151"/>
      <c r="E55" s="135"/>
      <c r="F55" s="141" t="s">
        <v>10</v>
      </c>
      <c r="G55" s="143"/>
      <c r="H55" s="133" t="s">
        <v>153</v>
      </c>
      <c r="I55" s="143"/>
      <c r="J55" s="133" t="s">
        <v>153</v>
      </c>
      <c r="K55" s="135"/>
      <c r="L55" s="141">
        <v>72</v>
      </c>
      <c r="M55" s="131"/>
      <c r="N55" s="97" t="s">
        <v>227</v>
      </c>
      <c r="O55" s="98"/>
      <c r="P55" s="98"/>
      <c r="Q55" s="98"/>
      <c r="R55" s="99"/>
      <c r="S55" s="139">
        <v>40000</v>
      </c>
      <c r="T55" s="115"/>
      <c r="U55" s="110">
        <f>T55*C55</f>
        <v>0</v>
      </c>
    </row>
    <row r="56" spans="1:21" ht="16.5" thickBot="1" x14ac:dyDescent="0.3">
      <c r="A56" s="118"/>
      <c r="B56" s="217"/>
      <c r="C56" s="150"/>
      <c r="D56" s="152"/>
      <c r="E56" s="136"/>
      <c r="F56" s="142"/>
      <c r="G56" s="144"/>
      <c r="H56" s="134"/>
      <c r="I56" s="144"/>
      <c r="J56" s="134"/>
      <c r="K56" s="136"/>
      <c r="L56" s="142"/>
      <c r="M56" s="132"/>
      <c r="N56" s="100"/>
      <c r="O56" s="101"/>
      <c r="P56" s="101"/>
      <c r="Q56" s="101"/>
      <c r="R56" s="102"/>
      <c r="S56" s="140"/>
      <c r="T56" s="116"/>
      <c r="U56" s="111"/>
    </row>
    <row r="57" spans="1:21" x14ac:dyDescent="0.25">
      <c r="A57" s="117" t="s">
        <v>42</v>
      </c>
      <c r="B57" s="216" t="s">
        <v>59</v>
      </c>
      <c r="C57" s="149">
        <v>6</v>
      </c>
      <c r="D57" s="151"/>
      <c r="E57" s="135"/>
      <c r="F57" s="141" t="s">
        <v>10</v>
      </c>
      <c r="G57" s="143"/>
      <c r="H57" s="133" t="s">
        <v>153</v>
      </c>
      <c r="I57" s="143"/>
      <c r="J57" s="133" t="s">
        <v>153</v>
      </c>
      <c r="K57" s="135"/>
      <c r="L57" s="141">
        <v>72</v>
      </c>
      <c r="M57" s="131"/>
      <c r="N57" s="97" t="s">
        <v>227</v>
      </c>
      <c r="O57" s="98"/>
      <c r="P57" s="98"/>
      <c r="Q57" s="98"/>
      <c r="R57" s="99"/>
      <c r="S57" s="139">
        <v>40000</v>
      </c>
      <c r="T57" s="115"/>
      <c r="U57" s="110">
        <f>T57*C57</f>
        <v>0</v>
      </c>
    </row>
    <row r="58" spans="1:21" ht="16.5" thickBot="1" x14ac:dyDescent="0.3">
      <c r="A58" s="118"/>
      <c r="B58" s="217"/>
      <c r="C58" s="150"/>
      <c r="D58" s="152"/>
      <c r="E58" s="136"/>
      <c r="F58" s="142"/>
      <c r="G58" s="144"/>
      <c r="H58" s="134"/>
      <c r="I58" s="144"/>
      <c r="J58" s="134"/>
      <c r="K58" s="136"/>
      <c r="L58" s="142"/>
      <c r="M58" s="132"/>
      <c r="N58" s="100"/>
      <c r="O58" s="101"/>
      <c r="P58" s="101"/>
      <c r="Q58" s="101"/>
      <c r="R58" s="102"/>
      <c r="S58" s="140"/>
      <c r="T58" s="116"/>
      <c r="U58" s="111"/>
    </row>
    <row r="59" spans="1:21" x14ac:dyDescent="0.25">
      <c r="A59" s="145" t="s">
        <v>43</v>
      </c>
      <c r="B59" s="216" t="s">
        <v>60</v>
      </c>
      <c r="C59" s="149">
        <v>2</v>
      </c>
      <c r="D59" s="151"/>
      <c r="E59" s="135"/>
      <c r="F59" s="141" t="s">
        <v>10</v>
      </c>
      <c r="G59" s="143"/>
      <c r="H59" s="133" t="s">
        <v>153</v>
      </c>
      <c r="I59" s="143"/>
      <c r="J59" s="133" t="s">
        <v>153</v>
      </c>
      <c r="K59" s="135"/>
      <c r="L59" s="141">
        <v>72</v>
      </c>
      <c r="M59" s="131"/>
      <c r="N59" s="97" t="s">
        <v>227</v>
      </c>
      <c r="O59" s="98"/>
      <c r="P59" s="98"/>
      <c r="Q59" s="98"/>
      <c r="R59" s="99"/>
      <c r="S59" s="139">
        <v>40000</v>
      </c>
      <c r="T59" s="115"/>
      <c r="U59" s="110">
        <f>T59*C59</f>
        <v>0</v>
      </c>
    </row>
    <row r="60" spans="1:21" ht="16.5" thickBot="1" x14ac:dyDescent="0.3">
      <c r="A60" s="146"/>
      <c r="B60" s="217"/>
      <c r="C60" s="150"/>
      <c r="D60" s="152"/>
      <c r="E60" s="136"/>
      <c r="F60" s="142"/>
      <c r="G60" s="144"/>
      <c r="H60" s="134"/>
      <c r="I60" s="144"/>
      <c r="J60" s="134"/>
      <c r="K60" s="136"/>
      <c r="L60" s="142"/>
      <c r="M60" s="132"/>
      <c r="N60" s="100"/>
      <c r="O60" s="101"/>
      <c r="P60" s="101"/>
      <c r="Q60" s="101"/>
      <c r="R60" s="102"/>
      <c r="S60" s="140"/>
      <c r="T60" s="116"/>
      <c r="U60" s="111"/>
    </row>
    <row r="61" spans="1:21" x14ac:dyDescent="0.25">
      <c r="A61" s="145" t="s">
        <v>44</v>
      </c>
      <c r="B61" s="216" t="s">
        <v>61</v>
      </c>
      <c r="C61" s="149">
        <v>4</v>
      </c>
      <c r="D61" s="151"/>
      <c r="E61" s="135"/>
      <c r="F61" s="141" t="s">
        <v>10</v>
      </c>
      <c r="G61" s="143"/>
      <c r="H61" s="133" t="s">
        <v>153</v>
      </c>
      <c r="I61" s="143"/>
      <c r="J61" s="133" t="s">
        <v>153</v>
      </c>
      <c r="K61" s="135"/>
      <c r="L61" s="141">
        <v>72</v>
      </c>
      <c r="M61" s="131"/>
      <c r="N61" s="97" t="s">
        <v>227</v>
      </c>
      <c r="O61" s="98"/>
      <c r="P61" s="98"/>
      <c r="Q61" s="98"/>
      <c r="R61" s="99"/>
      <c r="S61" s="139">
        <v>40000</v>
      </c>
      <c r="T61" s="115"/>
      <c r="U61" s="110">
        <f>T61*C61</f>
        <v>0</v>
      </c>
    </row>
    <row r="62" spans="1:21" ht="16.5" thickBot="1" x14ac:dyDescent="0.3">
      <c r="A62" s="146"/>
      <c r="B62" s="217"/>
      <c r="C62" s="150"/>
      <c r="D62" s="152"/>
      <c r="E62" s="136"/>
      <c r="F62" s="142"/>
      <c r="G62" s="144"/>
      <c r="H62" s="134"/>
      <c r="I62" s="144"/>
      <c r="J62" s="134"/>
      <c r="K62" s="136"/>
      <c r="L62" s="142"/>
      <c r="M62" s="132"/>
      <c r="N62" s="100"/>
      <c r="O62" s="101"/>
      <c r="P62" s="101"/>
      <c r="Q62" s="101"/>
      <c r="R62" s="102"/>
      <c r="S62" s="140"/>
      <c r="T62" s="116"/>
      <c r="U62" s="111"/>
    </row>
    <row r="63" spans="1:21" x14ac:dyDescent="0.25">
      <c r="A63" s="117" t="s">
        <v>45</v>
      </c>
      <c r="B63" s="218" t="s">
        <v>62</v>
      </c>
      <c r="C63" s="119">
        <v>2</v>
      </c>
      <c r="D63" s="180"/>
      <c r="E63" s="129"/>
      <c r="F63" s="125" t="s">
        <v>10</v>
      </c>
      <c r="G63" s="123"/>
      <c r="H63" s="127" t="s">
        <v>153</v>
      </c>
      <c r="I63" s="123"/>
      <c r="J63" s="127" t="s">
        <v>153</v>
      </c>
      <c r="K63" s="129"/>
      <c r="L63" s="125">
        <v>72</v>
      </c>
      <c r="M63" s="131"/>
      <c r="N63" s="97" t="s">
        <v>227</v>
      </c>
      <c r="O63" s="98"/>
      <c r="P63" s="98"/>
      <c r="Q63" s="98"/>
      <c r="R63" s="99"/>
      <c r="S63" s="139">
        <v>40000</v>
      </c>
      <c r="T63" s="115"/>
      <c r="U63" s="110">
        <f>T63*C63</f>
        <v>0</v>
      </c>
    </row>
    <row r="64" spans="1:21" ht="16.5" thickBot="1" x14ac:dyDescent="0.3">
      <c r="A64" s="118"/>
      <c r="B64" s="219"/>
      <c r="C64" s="120"/>
      <c r="D64" s="181"/>
      <c r="E64" s="130"/>
      <c r="F64" s="126"/>
      <c r="G64" s="124"/>
      <c r="H64" s="128"/>
      <c r="I64" s="124"/>
      <c r="J64" s="128"/>
      <c r="K64" s="130"/>
      <c r="L64" s="126"/>
      <c r="M64" s="132"/>
      <c r="N64" s="100"/>
      <c r="O64" s="101"/>
      <c r="P64" s="101"/>
      <c r="Q64" s="101"/>
      <c r="R64" s="102"/>
      <c r="S64" s="140"/>
      <c r="T64" s="116"/>
      <c r="U64" s="111"/>
    </row>
    <row r="65" spans="1:21" x14ac:dyDescent="0.25">
      <c r="A65" s="145" t="s">
        <v>46</v>
      </c>
      <c r="B65" s="218" t="s">
        <v>63</v>
      </c>
      <c r="C65" s="119">
        <v>2</v>
      </c>
      <c r="D65" s="180"/>
      <c r="E65" s="129"/>
      <c r="F65" s="125" t="s">
        <v>10</v>
      </c>
      <c r="G65" s="123"/>
      <c r="H65" s="127" t="s">
        <v>153</v>
      </c>
      <c r="I65" s="123"/>
      <c r="J65" s="127" t="s">
        <v>153</v>
      </c>
      <c r="K65" s="129"/>
      <c r="L65" s="182">
        <v>73</v>
      </c>
      <c r="M65" s="131"/>
      <c r="N65" s="97" t="s">
        <v>227</v>
      </c>
      <c r="O65" s="98"/>
      <c r="P65" s="98"/>
      <c r="Q65" s="98"/>
      <c r="R65" s="99"/>
      <c r="S65" s="139">
        <v>40000</v>
      </c>
      <c r="T65" s="115"/>
      <c r="U65" s="110">
        <f>T65*C65</f>
        <v>0</v>
      </c>
    </row>
    <row r="66" spans="1:21" ht="16.5" thickBot="1" x14ac:dyDescent="0.3">
      <c r="A66" s="146"/>
      <c r="B66" s="219"/>
      <c r="C66" s="120"/>
      <c r="D66" s="181"/>
      <c r="E66" s="130"/>
      <c r="F66" s="126"/>
      <c r="G66" s="124"/>
      <c r="H66" s="128"/>
      <c r="I66" s="124"/>
      <c r="J66" s="128"/>
      <c r="K66" s="130"/>
      <c r="L66" s="183"/>
      <c r="M66" s="132"/>
      <c r="N66" s="100"/>
      <c r="O66" s="101"/>
      <c r="P66" s="101"/>
      <c r="Q66" s="101"/>
      <c r="R66" s="102"/>
      <c r="S66" s="140"/>
      <c r="T66" s="116"/>
      <c r="U66" s="111"/>
    </row>
    <row r="67" spans="1:21" x14ac:dyDescent="0.25">
      <c r="A67" s="117" t="s">
        <v>47</v>
      </c>
      <c r="B67" s="218" t="s">
        <v>64</v>
      </c>
      <c r="C67" s="119">
        <v>2</v>
      </c>
      <c r="D67" s="180"/>
      <c r="E67" s="129"/>
      <c r="F67" s="125" t="s">
        <v>10</v>
      </c>
      <c r="G67" s="123"/>
      <c r="H67" s="127" t="s">
        <v>153</v>
      </c>
      <c r="I67" s="123"/>
      <c r="J67" s="127" t="s">
        <v>153</v>
      </c>
      <c r="K67" s="129"/>
      <c r="L67" s="125">
        <v>72</v>
      </c>
      <c r="M67" s="131"/>
      <c r="N67" s="97" t="s">
        <v>227</v>
      </c>
      <c r="O67" s="98"/>
      <c r="P67" s="98"/>
      <c r="Q67" s="98"/>
      <c r="R67" s="99"/>
      <c r="S67" s="139">
        <v>40000</v>
      </c>
      <c r="T67" s="115"/>
      <c r="U67" s="110">
        <f>T67*C67</f>
        <v>0</v>
      </c>
    </row>
    <row r="68" spans="1:21" ht="16.5" thickBot="1" x14ac:dyDescent="0.3">
      <c r="A68" s="118"/>
      <c r="B68" s="219"/>
      <c r="C68" s="120"/>
      <c r="D68" s="181"/>
      <c r="E68" s="130"/>
      <c r="F68" s="126"/>
      <c r="G68" s="124"/>
      <c r="H68" s="128"/>
      <c r="I68" s="124"/>
      <c r="J68" s="128"/>
      <c r="K68" s="130"/>
      <c r="L68" s="126"/>
      <c r="M68" s="132"/>
      <c r="N68" s="100"/>
      <c r="O68" s="101"/>
      <c r="P68" s="101"/>
      <c r="Q68" s="101"/>
      <c r="R68" s="102"/>
      <c r="S68" s="140"/>
      <c r="T68" s="116"/>
      <c r="U68" s="111"/>
    </row>
    <row r="69" spans="1:21" x14ac:dyDescent="0.25">
      <c r="A69" s="117" t="s">
        <v>48</v>
      </c>
      <c r="B69" s="218" t="s">
        <v>65</v>
      </c>
      <c r="C69" s="119">
        <v>8</v>
      </c>
      <c r="D69" s="121"/>
      <c r="E69" s="123"/>
      <c r="F69" s="125" t="s">
        <v>10</v>
      </c>
      <c r="G69" s="123"/>
      <c r="H69" s="127" t="s">
        <v>153</v>
      </c>
      <c r="I69" s="123"/>
      <c r="J69" s="127" t="s">
        <v>153</v>
      </c>
      <c r="K69" s="129"/>
      <c r="L69" s="125">
        <v>72</v>
      </c>
      <c r="M69" s="131"/>
      <c r="N69" s="97" t="s">
        <v>227</v>
      </c>
      <c r="O69" s="98"/>
      <c r="P69" s="98"/>
      <c r="Q69" s="98"/>
      <c r="R69" s="99"/>
      <c r="S69" s="106">
        <v>40000</v>
      </c>
      <c r="T69" s="108"/>
      <c r="U69" s="110">
        <f>T69*C69</f>
        <v>0</v>
      </c>
    </row>
    <row r="70" spans="1:21" ht="16.5" thickBot="1" x14ac:dyDescent="0.3">
      <c r="A70" s="118"/>
      <c r="B70" s="219"/>
      <c r="C70" s="120"/>
      <c r="D70" s="122"/>
      <c r="E70" s="124"/>
      <c r="F70" s="126"/>
      <c r="G70" s="124"/>
      <c r="H70" s="128"/>
      <c r="I70" s="124"/>
      <c r="J70" s="128"/>
      <c r="K70" s="130"/>
      <c r="L70" s="126"/>
      <c r="M70" s="132"/>
      <c r="N70" s="100"/>
      <c r="O70" s="101"/>
      <c r="P70" s="101"/>
      <c r="Q70" s="101"/>
      <c r="R70" s="102"/>
      <c r="S70" s="107"/>
      <c r="T70" s="109"/>
      <c r="U70" s="111"/>
    </row>
    <row r="71" spans="1:21" ht="15.75" customHeight="1" x14ac:dyDescent="0.25">
      <c r="A71" s="56"/>
      <c r="B71" s="57"/>
      <c r="C71" s="58"/>
      <c r="D71" s="62"/>
      <c r="E71" s="60"/>
      <c r="F71" s="59"/>
      <c r="G71" s="60"/>
      <c r="H71" s="59"/>
      <c r="I71" s="60"/>
      <c r="J71" s="59"/>
      <c r="K71" s="59"/>
      <c r="L71" s="59"/>
      <c r="M71" s="54"/>
      <c r="N71" s="60"/>
      <c r="O71" s="60"/>
      <c r="P71" s="60"/>
      <c r="Q71" s="60"/>
      <c r="R71" s="103" t="s">
        <v>215</v>
      </c>
      <c r="S71" s="103"/>
      <c r="T71" s="104"/>
      <c r="U71" s="61">
        <f>SUM(U19:U70)</f>
        <v>0</v>
      </c>
    </row>
    <row r="72" spans="1:21" ht="32.25" customHeight="1" x14ac:dyDescent="0.25">
      <c r="A72" s="25" t="s">
        <v>194</v>
      </c>
      <c r="B72" s="25"/>
      <c r="C72" s="25"/>
      <c r="D72" s="25"/>
      <c r="E72" s="25"/>
      <c r="F72" s="26"/>
      <c r="G72" s="23"/>
      <c r="H72" s="24"/>
      <c r="I72" s="26"/>
      <c r="J72" s="26"/>
      <c r="K72" s="26"/>
      <c r="L72" s="26"/>
      <c r="M72" s="26"/>
      <c r="N72" s="26"/>
      <c r="O72" s="26"/>
      <c r="P72" s="26"/>
      <c r="Q72" s="26"/>
      <c r="R72" s="26"/>
      <c r="S72" s="26"/>
      <c r="T72" s="25"/>
      <c r="U72" s="25"/>
    </row>
    <row r="73" spans="1:21" x14ac:dyDescent="0.25">
      <c r="A73" s="159" t="s">
        <v>195</v>
      </c>
      <c r="B73" s="159"/>
      <c r="C73" s="159"/>
      <c r="D73" s="159"/>
      <c r="E73" s="159"/>
      <c r="F73" s="159"/>
      <c r="G73" s="159"/>
      <c r="H73" s="159"/>
      <c r="I73" s="159"/>
      <c r="J73" s="159"/>
      <c r="K73" s="159"/>
      <c r="L73" s="159"/>
      <c r="M73" s="159"/>
      <c r="N73" s="159"/>
      <c r="O73" s="159"/>
      <c r="P73" s="159"/>
      <c r="Q73" s="159"/>
      <c r="R73" s="159"/>
      <c r="S73" s="159"/>
      <c r="T73" s="159"/>
      <c r="U73" s="159"/>
    </row>
    <row r="74" spans="1:21" x14ac:dyDescent="0.25">
      <c r="A74" s="27" t="s">
        <v>196</v>
      </c>
      <c r="B74" s="27"/>
      <c r="C74" s="27"/>
      <c r="D74" s="27"/>
      <c r="E74" s="27"/>
      <c r="F74" s="28"/>
      <c r="G74" s="28"/>
      <c r="H74" s="28"/>
      <c r="I74" s="28"/>
      <c r="J74" s="28"/>
      <c r="K74" s="28"/>
      <c r="L74" s="28"/>
      <c r="M74" s="28"/>
      <c r="N74" s="28"/>
      <c r="O74" s="28"/>
      <c r="P74" s="28"/>
      <c r="Q74" s="28"/>
      <c r="R74" s="28"/>
      <c r="S74" s="28"/>
      <c r="T74" s="27"/>
      <c r="U74" s="27"/>
    </row>
    <row r="75" spans="1:21" ht="16.5" thickBot="1" x14ac:dyDescent="0.3"/>
    <row r="76" spans="1:21" ht="133.5" customHeight="1" thickBot="1" x14ac:dyDescent="0.3">
      <c r="A76" s="112" t="s">
        <v>231</v>
      </c>
      <c r="B76" s="113"/>
      <c r="C76" s="113"/>
      <c r="D76" s="113"/>
      <c r="E76" s="113"/>
      <c r="F76" s="113"/>
      <c r="G76" s="113"/>
      <c r="H76" s="113"/>
      <c r="I76" s="113"/>
      <c r="J76" s="114"/>
    </row>
    <row r="77" spans="1:21" ht="16.5" thickBot="1" x14ac:dyDescent="0.3"/>
    <row r="78" spans="1:21" ht="15.75" customHeight="1" x14ac:dyDescent="0.25">
      <c r="A78" s="184" t="s">
        <v>192</v>
      </c>
      <c r="B78" s="185"/>
      <c r="C78" s="185"/>
      <c r="D78" s="185"/>
      <c r="E78" s="185"/>
      <c r="F78" s="185"/>
      <c r="G78" s="185"/>
      <c r="H78" s="185"/>
      <c r="I78" s="185"/>
      <c r="J78" s="186"/>
    </row>
    <row r="79" spans="1:21" x14ac:dyDescent="0.25">
      <c r="A79" s="187"/>
      <c r="B79" s="188"/>
      <c r="C79" s="188"/>
      <c r="D79" s="188"/>
      <c r="E79" s="188"/>
      <c r="F79" s="188"/>
      <c r="G79" s="188"/>
      <c r="H79" s="188"/>
      <c r="I79" s="188"/>
      <c r="J79" s="189"/>
    </row>
    <row r="80" spans="1:21" ht="6.75" customHeight="1" x14ac:dyDescent="0.25">
      <c r="A80" s="187"/>
      <c r="B80" s="188"/>
      <c r="C80" s="188"/>
      <c r="D80" s="188"/>
      <c r="E80" s="188"/>
      <c r="F80" s="188"/>
      <c r="G80" s="188"/>
      <c r="H80" s="188"/>
      <c r="I80" s="188"/>
      <c r="J80" s="189"/>
    </row>
    <row r="81" spans="1:10" ht="41.25" customHeight="1" thickBot="1" x14ac:dyDescent="0.3">
      <c r="A81" s="190"/>
      <c r="B81" s="191"/>
      <c r="C81" s="191"/>
      <c r="D81" s="191"/>
      <c r="E81" s="191"/>
      <c r="F81" s="191"/>
      <c r="G81" s="191"/>
      <c r="H81" s="191"/>
      <c r="I81" s="191"/>
      <c r="J81" s="192"/>
    </row>
  </sheetData>
  <mergeCells count="457">
    <mergeCell ref="N45:R46"/>
    <mergeCell ref="N49:R50"/>
    <mergeCell ref="B14:M14"/>
    <mergeCell ref="N14:T14"/>
    <mergeCell ref="S67:S68"/>
    <mergeCell ref="T67:T68"/>
    <mergeCell ref="U67:U68"/>
    <mergeCell ref="A78:J81"/>
    <mergeCell ref="S61:S62"/>
    <mergeCell ref="T61:T62"/>
    <mergeCell ref="U61:U62"/>
    <mergeCell ref="S63:S64"/>
    <mergeCell ref="T63:T64"/>
    <mergeCell ref="U63:U64"/>
    <mergeCell ref="S65:S66"/>
    <mergeCell ref="T65:T66"/>
    <mergeCell ref="U65:U66"/>
    <mergeCell ref="M65:M66"/>
    <mergeCell ref="B67:B68"/>
    <mergeCell ref="C67:C68"/>
    <mergeCell ref="D67:D68"/>
    <mergeCell ref="E67:E68"/>
    <mergeCell ref="F67:F68"/>
    <mergeCell ref="G67:G68"/>
    <mergeCell ref="H67:H68"/>
    <mergeCell ref="I67:I68"/>
    <mergeCell ref="J67:J68"/>
    <mergeCell ref="K67:K68"/>
    <mergeCell ref="S55:S56"/>
    <mergeCell ref="T55:T56"/>
    <mergeCell ref="U55:U56"/>
    <mergeCell ref="S57:S58"/>
    <mergeCell ref="T57:T58"/>
    <mergeCell ref="U57:U58"/>
    <mergeCell ref="S59:S60"/>
    <mergeCell ref="T59:T60"/>
    <mergeCell ref="U59:U60"/>
    <mergeCell ref="L67:L68"/>
    <mergeCell ref="M67:M68"/>
    <mergeCell ref="L61:L62"/>
    <mergeCell ref="M61:M62"/>
    <mergeCell ref="K63:K64"/>
    <mergeCell ref="L63:L64"/>
    <mergeCell ref="M63:M64"/>
    <mergeCell ref="L57:L58"/>
    <mergeCell ref="M57:M58"/>
    <mergeCell ref="L59:L60"/>
    <mergeCell ref="M59:M60"/>
    <mergeCell ref="S49:S50"/>
    <mergeCell ref="T47:T48"/>
    <mergeCell ref="U47:U48"/>
    <mergeCell ref="T49:T50"/>
    <mergeCell ref="U49:U50"/>
    <mergeCell ref="U51:U52"/>
    <mergeCell ref="T51:T52"/>
    <mergeCell ref="S51:S52"/>
    <mergeCell ref="S53:S54"/>
    <mergeCell ref="T53:T54"/>
    <mergeCell ref="U53:U54"/>
    <mergeCell ref="D65:D66"/>
    <mergeCell ref="E65:E66"/>
    <mergeCell ref="F65:F66"/>
    <mergeCell ref="G65:G66"/>
    <mergeCell ref="H65:H66"/>
    <mergeCell ref="I65:I66"/>
    <mergeCell ref="J65:J66"/>
    <mergeCell ref="K65:K66"/>
    <mergeCell ref="L65:L66"/>
    <mergeCell ref="B63:B64"/>
    <mergeCell ref="C63:C64"/>
    <mergeCell ref="D63:D64"/>
    <mergeCell ref="E63:E64"/>
    <mergeCell ref="F63:F64"/>
    <mergeCell ref="G63:G64"/>
    <mergeCell ref="H63:H64"/>
    <mergeCell ref="I63:I64"/>
    <mergeCell ref="J63:J64"/>
    <mergeCell ref="A63:A64"/>
    <mergeCell ref="A65:A66"/>
    <mergeCell ref="A67:A68"/>
    <mergeCell ref="C53:C54"/>
    <mergeCell ref="D53:D54"/>
    <mergeCell ref="E53:E54"/>
    <mergeCell ref="F53:F54"/>
    <mergeCell ref="G53:G54"/>
    <mergeCell ref="C57:C58"/>
    <mergeCell ref="D57:D58"/>
    <mergeCell ref="E57:E58"/>
    <mergeCell ref="F57:F58"/>
    <mergeCell ref="G57:G58"/>
    <mergeCell ref="C61:C62"/>
    <mergeCell ref="D61:D62"/>
    <mergeCell ref="E61:E62"/>
    <mergeCell ref="F61:F62"/>
    <mergeCell ref="G61:G62"/>
    <mergeCell ref="B65:B66"/>
    <mergeCell ref="C65:C66"/>
    <mergeCell ref="A53:A54"/>
    <mergeCell ref="A55:A56"/>
    <mergeCell ref="A57:A58"/>
    <mergeCell ref="A59:A60"/>
    <mergeCell ref="A61:A62"/>
    <mergeCell ref="B61:B62"/>
    <mergeCell ref="I49:I50"/>
    <mergeCell ref="J49:J50"/>
    <mergeCell ref="K49:K50"/>
    <mergeCell ref="H53:H54"/>
    <mergeCell ref="I53:I54"/>
    <mergeCell ref="J53:J54"/>
    <mergeCell ref="K53:K54"/>
    <mergeCell ref="H57:H58"/>
    <mergeCell ref="I57:I58"/>
    <mergeCell ref="J57:J58"/>
    <mergeCell ref="K57:K58"/>
    <mergeCell ref="H61:H62"/>
    <mergeCell ref="I61:I62"/>
    <mergeCell ref="J61:J62"/>
    <mergeCell ref="K61:K62"/>
    <mergeCell ref="C59:C60"/>
    <mergeCell ref="D59:D60"/>
    <mergeCell ref="E59:E60"/>
    <mergeCell ref="C55:C56"/>
    <mergeCell ref="D55:D56"/>
    <mergeCell ref="E55:E56"/>
    <mergeCell ref="F55:F56"/>
    <mergeCell ref="J51:J52"/>
    <mergeCell ref="K51:K52"/>
    <mergeCell ref="L51:L52"/>
    <mergeCell ref="M51:M52"/>
    <mergeCell ref="A49:A50"/>
    <mergeCell ref="B53:B54"/>
    <mergeCell ref="B55:B56"/>
    <mergeCell ref="B57:B58"/>
    <mergeCell ref="B59:B60"/>
    <mergeCell ref="L53:L54"/>
    <mergeCell ref="M53:M54"/>
    <mergeCell ref="G55:G56"/>
    <mergeCell ref="H55:H56"/>
    <mergeCell ref="I55:I56"/>
    <mergeCell ref="J55:J56"/>
    <mergeCell ref="K55:K56"/>
    <mergeCell ref="L55:L56"/>
    <mergeCell ref="M55:M56"/>
    <mergeCell ref="F59:F60"/>
    <mergeCell ref="G59:G60"/>
    <mergeCell ref="H59:H60"/>
    <mergeCell ref="I59:I60"/>
    <mergeCell ref="J59:J60"/>
    <mergeCell ref="K59:K60"/>
    <mergeCell ref="B51:B52"/>
    <mergeCell ref="A51:A52"/>
    <mergeCell ref="C51:C52"/>
    <mergeCell ref="D51:D52"/>
    <mergeCell ref="E51:E52"/>
    <mergeCell ref="F51:F52"/>
    <mergeCell ref="G51:G52"/>
    <mergeCell ref="H51:H52"/>
    <mergeCell ref="I51:I52"/>
    <mergeCell ref="B49:B50"/>
    <mergeCell ref="C49:C50"/>
    <mergeCell ref="D49:D50"/>
    <mergeCell ref="E49:E50"/>
    <mergeCell ref="F49:F50"/>
    <mergeCell ref="G49:G50"/>
    <mergeCell ref="H49:H50"/>
    <mergeCell ref="L49:L50"/>
    <mergeCell ref="M49:M50"/>
    <mergeCell ref="U43:U44"/>
    <mergeCell ref="A47:A48"/>
    <mergeCell ref="I47:I48"/>
    <mergeCell ref="J47:J48"/>
    <mergeCell ref="K47:K48"/>
    <mergeCell ref="L47:L48"/>
    <mergeCell ref="M47:M48"/>
    <mergeCell ref="S47:S48"/>
    <mergeCell ref="A43:A44"/>
    <mergeCell ref="B43:B44"/>
    <mergeCell ref="C43:C44"/>
    <mergeCell ref="D43:D44"/>
    <mergeCell ref="E43:E44"/>
    <mergeCell ref="F43:F44"/>
    <mergeCell ref="G43:G44"/>
    <mergeCell ref="H43:H44"/>
    <mergeCell ref="L45:L46"/>
    <mergeCell ref="B47:B48"/>
    <mergeCell ref="C47:C48"/>
    <mergeCell ref="D47:D48"/>
    <mergeCell ref="E47:E48"/>
    <mergeCell ref="F47:F48"/>
    <mergeCell ref="G47:G48"/>
    <mergeCell ref="H47:H48"/>
    <mergeCell ref="B12:T12"/>
    <mergeCell ref="B7:M7"/>
    <mergeCell ref="B8:M8"/>
    <mergeCell ref="B9:M9"/>
    <mergeCell ref="B10:M10"/>
    <mergeCell ref="B11:H11"/>
    <mergeCell ref="T45:T46"/>
    <mergeCell ref="U45:U46"/>
    <mergeCell ref="C45:C46"/>
    <mergeCell ref="D45:D46"/>
    <mergeCell ref="E45:E46"/>
    <mergeCell ref="F45:F46"/>
    <mergeCell ref="G45:G46"/>
    <mergeCell ref="H45:H46"/>
    <mergeCell ref="I45:I46"/>
    <mergeCell ref="J45:J46"/>
    <mergeCell ref="K45:K46"/>
    <mergeCell ref="I43:I44"/>
    <mergeCell ref="J43:J44"/>
    <mergeCell ref="K43:K44"/>
    <mergeCell ref="L43:L44"/>
    <mergeCell ref="M43:M44"/>
    <mergeCell ref="S43:S44"/>
    <mergeCell ref="T43:T44"/>
    <mergeCell ref="A73:U73"/>
    <mergeCell ref="A17:A18"/>
    <mergeCell ref="A15:U16"/>
    <mergeCell ref="B17:B18"/>
    <mergeCell ref="S17:S18"/>
    <mergeCell ref="T17:T18"/>
    <mergeCell ref="E17:E18"/>
    <mergeCell ref="D17:D18"/>
    <mergeCell ref="C17:C18"/>
    <mergeCell ref="U17:U18"/>
    <mergeCell ref="F17:G17"/>
    <mergeCell ref="H17:I17"/>
    <mergeCell ref="L17:M17"/>
    <mergeCell ref="J17:K17"/>
    <mergeCell ref="N17:R17"/>
    <mergeCell ref="A19:A20"/>
    <mergeCell ref="B19:B20"/>
    <mergeCell ref="C19:C20"/>
    <mergeCell ref="A45:A46"/>
    <mergeCell ref="B45:B46"/>
    <mergeCell ref="S19:S20"/>
    <mergeCell ref="T19:T20"/>
    <mergeCell ref="M45:M46"/>
    <mergeCell ref="S45:S46"/>
    <mergeCell ref="U19:U20"/>
    <mergeCell ref="A21:A22"/>
    <mergeCell ref="B21:B22"/>
    <mergeCell ref="C21:C22"/>
    <mergeCell ref="D21:D22"/>
    <mergeCell ref="E21:E22"/>
    <mergeCell ref="F21:F22"/>
    <mergeCell ref="G21:G22"/>
    <mergeCell ref="H21:H22"/>
    <mergeCell ref="I21:I22"/>
    <mergeCell ref="J21:J22"/>
    <mergeCell ref="K21:K22"/>
    <mergeCell ref="L21:L22"/>
    <mergeCell ref="I19:I20"/>
    <mergeCell ref="J19:J20"/>
    <mergeCell ref="K19:K20"/>
    <mergeCell ref="L19:L20"/>
    <mergeCell ref="M19:M20"/>
    <mergeCell ref="D19:D20"/>
    <mergeCell ref="E19:E20"/>
    <mergeCell ref="F19:F20"/>
    <mergeCell ref="G19:G20"/>
    <mergeCell ref="H19:H20"/>
    <mergeCell ref="U23:U24"/>
    <mergeCell ref="M21:M22"/>
    <mergeCell ref="S21:S22"/>
    <mergeCell ref="T21:T22"/>
    <mergeCell ref="U21:U22"/>
    <mergeCell ref="A23:A24"/>
    <mergeCell ref="B23:B24"/>
    <mergeCell ref="C23:C24"/>
    <mergeCell ref="D23:D24"/>
    <mergeCell ref="E23:E24"/>
    <mergeCell ref="F23:F24"/>
    <mergeCell ref="G23:G24"/>
    <mergeCell ref="H23:H24"/>
    <mergeCell ref="I23:I24"/>
    <mergeCell ref="J23:J24"/>
    <mergeCell ref="K23:K24"/>
    <mergeCell ref="H25:H26"/>
    <mergeCell ref="I25:I26"/>
    <mergeCell ref="A25:A26"/>
    <mergeCell ref="B25:B26"/>
    <mergeCell ref="C25:C26"/>
    <mergeCell ref="D25:D26"/>
    <mergeCell ref="L23:L24"/>
    <mergeCell ref="M23:M24"/>
    <mergeCell ref="T25:T26"/>
    <mergeCell ref="S23:S24"/>
    <mergeCell ref="T23:T24"/>
    <mergeCell ref="U25:U26"/>
    <mergeCell ref="A27:A28"/>
    <mergeCell ref="B27:B28"/>
    <mergeCell ref="C27:C28"/>
    <mergeCell ref="D27:D28"/>
    <mergeCell ref="E27:E28"/>
    <mergeCell ref="F27:F28"/>
    <mergeCell ref="G27:G28"/>
    <mergeCell ref="H27:H28"/>
    <mergeCell ref="I27:I28"/>
    <mergeCell ref="J27:J28"/>
    <mergeCell ref="K27:K28"/>
    <mergeCell ref="L27:L28"/>
    <mergeCell ref="M27:M28"/>
    <mergeCell ref="J25:J26"/>
    <mergeCell ref="K25:K26"/>
    <mergeCell ref="L25:L26"/>
    <mergeCell ref="M25:M26"/>
    <mergeCell ref="S25:S26"/>
    <mergeCell ref="E25:E26"/>
    <mergeCell ref="F25:F26"/>
    <mergeCell ref="G25:G26"/>
    <mergeCell ref="S27:S28"/>
    <mergeCell ref="T27:T28"/>
    <mergeCell ref="J31:J32"/>
    <mergeCell ref="K31:K32"/>
    <mergeCell ref="U27:U28"/>
    <mergeCell ref="A29:A30"/>
    <mergeCell ref="B29:B30"/>
    <mergeCell ref="C29:C30"/>
    <mergeCell ref="D29:D30"/>
    <mergeCell ref="E29:E30"/>
    <mergeCell ref="F29:F30"/>
    <mergeCell ref="G29:G30"/>
    <mergeCell ref="H29:H30"/>
    <mergeCell ref="I29:I30"/>
    <mergeCell ref="J29:J30"/>
    <mergeCell ref="K29:K30"/>
    <mergeCell ref="L29:L30"/>
    <mergeCell ref="A31:A32"/>
    <mergeCell ref="B31:B32"/>
    <mergeCell ref="C31:C32"/>
    <mergeCell ref="D31:D32"/>
    <mergeCell ref="E31:E32"/>
    <mergeCell ref="F31:F32"/>
    <mergeCell ref="G31:G32"/>
    <mergeCell ref="H31:H32"/>
    <mergeCell ref="I31:I32"/>
    <mergeCell ref="L31:L32"/>
    <mergeCell ref="M31:M32"/>
    <mergeCell ref="T33:T34"/>
    <mergeCell ref="S31:S32"/>
    <mergeCell ref="T31:T32"/>
    <mergeCell ref="U31:U32"/>
    <mergeCell ref="M29:M30"/>
    <mergeCell ref="S29:S30"/>
    <mergeCell ref="T29:T30"/>
    <mergeCell ref="U29:U30"/>
    <mergeCell ref="S33:S34"/>
    <mergeCell ref="E33:E34"/>
    <mergeCell ref="F33:F34"/>
    <mergeCell ref="G33:G34"/>
    <mergeCell ref="H33:H34"/>
    <mergeCell ref="I33:I34"/>
    <mergeCell ref="A33:A34"/>
    <mergeCell ref="B33:B34"/>
    <mergeCell ref="C33:C34"/>
    <mergeCell ref="D33:D34"/>
    <mergeCell ref="A39:A40"/>
    <mergeCell ref="B39:B40"/>
    <mergeCell ref="C39:C40"/>
    <mergeCell ref="D39:D40"/>
    <mergeCell ref="E39:E40"/>
    <mergeCell ref="F39:F40"/>
    <mergeCell ref="U33:U34"/>
    <mergeCell ref="A35:A36"/>
    <mergeCell ref="B35:B36"/>
    <mergeCell ref="C35:C36"/>
    <mergeCell ref="D35:D36"/>
    <mergeCell ref="E35:E36"/>
    <mergeCell ref="F35:F36"/>
    <mergeCell ref="G35:G36"/>
    <mergeCell ref="H35:H36"/>
    <mergeCell ref="I35:I36"/>
    <mergeCell ref="J35:J36"/>
    <mergeCell ref="K35:K36"/>
    <mergeCell ref="L35:L36"/>
    <mergeCell ref="M35:M36"/>
    <mergeCell ref="J33:J34"/>
    <mergeCell ref="K33:K34"/>
    <mergeCell ref="L33:L34"/>
    <mergeCell ref="M33:M34"/>
    <mergeCell ref="S35:S36"/>
    <mergeCell ref="T35:T36"/>
    <mergeCell ref="U35:U36"/>
    <mergeCell ref="A37:A38"/>
    <mergeCell ref="B37:B38"/>
    <mergeCell ref="C37:C38"/>
    <mergeCell ref="D37:D38"/>
    <mergeCell ref="E37:E38"/>
    <mergeCell ref="F37:F38"/>
    <mergeCell ref="G37:G38"/>
    <mergeCell ref="H37:H38"/>
    <mergeCell ref="I37:I38"/>
    <mergeCell ref="J37:J38"/>
    <mergeCell ref="K37:K38"/>
    <mergeCell ref="L37:L38"/>
    <mergeCell ref="N37:R38"/>
    <mergeCell ref="G39:G40"/>
    <mergeCell ref="H39:H40"/>
    <mergeCell ref="L39:L40"/>
    <mergeCell ref="M39:M40"/>
    <mergeCell ref="S39:S40"/>
    <mergeCell ref="T39:T40"/>
    <mergeCell ref="U39:U40"/>
    <mergeCell ref="M37:M38"/>
    <mergeCell ref="S37:S38"/>
    <mergeCell ref="T37:T38"/>
    <mergeCell ref="U37:U38"/>
    <mergeCell ref="I39:I40"/>
    <mergeCell ref="J39:J40"/>
    <mergeCell ref="K39:K40"/>
    <mergeCell ref="L41:L42"/>
    <mergeCell ref="M41:M42"/>
    <mergeCell ref="S41:S42"/>
    <mergeCell ref="E41:E42"/>
    <mergeCell ref="F41:F42"/>
    <mergeCell ref="G41:G42"/>
    <mergeCell ref="H41:H42"/>
    <mergeCell ref="I41:I42"/>
    <mergeCell ref="A41:A42"/>
    <mergeCell ref="B41:B42"/>
    <mergeCell ref="C41:C42"/>
    <mergeCell ref="D41:D42"/>
    <mergeCell ref="R71:T71"/>
    <mergeCell ref="A3:R3"/>
    <mergeCell ref="A5:R5"/>
    <mergeCell ref="S69:S70"/>
    <mergeCell ref="T69:T70"/>
    <mergeCell ref="U69:U70"/>
    <mergeCell ref="A76:J76"/>
    <mergeCell ref="T41:T42"/>
    <mergeCell ref="U41:U42"/>
    <mergeCell ref="A69:A70"/>
    <mergeCell ref="B69:B70"/>
    <mergeCell ref="C69:C70"/>
    <mergeCell ref="D69:D70"/>
    <mergeCell ref="E69:E70"/>
    <mergeCell ref="F69:F70"/>
    <mergeCell ref="G69:G70"/>
    <mergeCell ref="H69:H70"/>
    <mergeCell ref="I69:I70"/>
    <mergeCell ref="J69:J70"/>
    <mergeCell ref="K69:K70"/>
    <mergeCell ref="L69:L70"/>
    <mergeCell ref="M69:M70"/>
    <mergeCell ref="J41:J42"/>
    <mergeCell ref="K41:K42"/>
    <mergeCell ref="N69:R70"/>
    <mergeCell ref="N51:R52"/>
    <mergeCell ref="N53:R54"/>
    <mergeCell ref="N55:R56"/>
    <mergeCell ref="N57:R58"/>
    <mergeCell ref="N59:R60"/>
    <mergeCell ref="N61:R62"/>
    <mergeCell ref="N63:R64"/>
    <mergeCell ref="N65:R66"/>
    <mergeCell ref="N67:R68"/>
  </mergeCells>
  <phoneticPr fontId="13" type="noConversion"/>
  <pageMargins left="0.7" right="0.7" top="0.75" bottom="0.75" header="0.3" footer="0.3"/>
  <pageSetup paperSize="9" scale="40" orientation="landscape"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52F8-530F-4C78-B0A1-4D0BE6E19F8E}">
  <dimension ref="A3:W53"/>
  <sheetViews>
    <sheetView topLeftCell="A9" zoomScale="70" zoomScaleNormal="70" workbookViewId="0">
      <selection activeCell="B33" sqref="B33"/>
    </sheetView>
  </sheetViews>
  <sheetFormatPr defaultRowHeight="15.75" x14ac:dyDescent="0.25"/>
  <cols>
    <col min="1" max="1" width="8.5703125" style="1" customWidth="1"/>
    <col min="2" max="2" width="40.140625" style="1" customWidth="1"/>
    <col min="3" max="3" width="14.85546875" style="1" customWidth="1"/>
    <col min="4" max="4" width="25.5703125" style="1" customWidth="1"/>
    <col min="5" max="5" width="24.85546875" style="1" bestFit="1" customWidth="1"/>
    <col min="6" max="6" width="17.140625" style="4" customWidth="1"/>
    <col min="7" max="8" width="12.85546875" style="4" customWidth="1"/>
    <col min="9" max="9" width="20.5703125" style="4" customWidth="1"/>
    <col min="10" max="10" width="12.85546875" style="4" customWidth="1"/>
    <col min="11" max="16" width="14.7109375" style="4" customWidth="1"/>
    <col min="17" max="17" width="31" style="4" customWidth="1"/>
    <col min="18" max="18" width="18.5703125" style="4" customWidth="1"/>
    <col min="19" max="19" width="15.28515625" style="1" customWidth="1"/>
    <col min="20" max="20" width="16.28515625" style="1" customWidth="1"/>
    <col min="21" max="21" width="11.85546875" style="1" bestFit="1" customWidth="1"/>
    <col min="22" max="16384" width="9.140625" style="1"/>
  </cols>
  <sheetData>
    <row r="3" spans="1:20" x14ac:dyDescent="0.25">
      <c r="A3" s="105" t="s">
        <v>151</v>
      </c>
      <c r="B3" s="105"/>
      <c r="C3" s="105"/>
      <c r="D3" s="105"/>
      <c r="E3" s="105"/>
      <c r="F3" s="105"/>
      <c r="G3" s="105"/>
      <c r="H3" s="105"/>
      <c r="I3" s="105"/>
      <c r="J3" s="105"/>
      <c r="K3" s="105"/>
      <c r="L3" s="105"/>
      <c r="M3" s="105"/>
      <c r="N3" s="105"/>
      <c r="O3" s="105"/>
      <c r="P3" s="105"/>
      <c r="Q3" s="105"/>
      <c r="R3" s="105"/>
      <c r="S3" s="105"/>
      <c r="T3" s="105"/>
    </row>
    <row r="4" spans="1:20" x14ac:dyDescent="0.25">
      <c r="A4" s="105"/>
      <c r="B4" s="105"/>
      <c r="C4" s="105"/>
      <c r="D4" s="105"/>
      <c r="E4" s="105"/>
      <c r="F4" s="105"/>
      <c r="G4" s="105"/>
      <c r="H4" s="105"/>
      <c r="I4" s="105"/>
      <c r="J4" s="105"/>
      <c r="K4" s="105"/>
      <c r="L4" s="105"/>
      <c r="M4" s="105"/>
      <c r="N4" s="105"/>
      <c r="O4" s="105"/>
      <c r="P4" s="105"/>
      <c r="Q4" s="105"/>
      <c r="R4" s="105"/>
      <c r="S4" s="105"/>
      <c r="T4" s="105"/>
    </row>
    <row r="5" spans="1:20" x14ac:dyDescent="0.25">
      <c r="A5" s="105" t="s">
        <v>222</v>
      </c>
      <c r="B5" s="105"/>
      <c r="C5" s="105"/>
      <c r="D5" s="105"/>
      <c r="E5" s="105"/>
      <c r="F5" s="105"/>
      <c r="G5" s="105"/>
      <c r="H5" s="105"/>
      <c r="I5" s="105"/>
      <c r="J5" s="105"/>
      <c r="K5" s="105"/>
      <c r="L5" s="105"/>
      <c r="M5" s="105"/>
      <c r="N5" s="105"/>
      <c r="O5" s="105"/>
      <c r="P5" s="105"/>
      <c r="Q5" s="105"/>
      <c r="R5" s="105"/>
      <c r="S5" s="105"/>
      <c r="T5" s="105"/>
    </row>
    <row r="6" spans="1:20" x14ac:dyDescent="0.25">
      <c r="A6" s="10"/>
      <c r="B6" s="10"/>
      <c r="C6" s="10"/>
      <c r="D6" s="10"/>
      <c r="E6" s="10"/>
      <c r="F6" s="10"/>
      <c r="G6" s="10"/>
      <c r="H6" s="10"/>
      <c r="I6" s="10"/>
      <c r="J6" s="10"/>
      <c r="K6" s="10"/>
      <c r="L6" s="10"/>
      <c r="M6" s="10"/>
      <c r="N6" s="10"/>
      <c r="O6" s="10"/>
      <c r="P6" s="10"/>
      <c r="Q6" s="10"/>
      <c r="R6" s="10"/>
      <c r="S6" s="10"/>
      <c r="T6" s="10"/>
    </row>
    <row r="7" spans="1:20" x14ac:dyDescent="0.25">
      <c r="A7" s="8"/>
      <c r="B7" s="179" t="s">
        <v>4</v>
      </c>
      <c r="C7" s="179"/>
      <c r="D7" s="179"/>
      <c r="E7" s="179"/>
      <c r="F7" s="179"/>
      <c r="G7" s="179"/>
      <c r="H7" s="179"/>
      <c r="I7" s="179"/>
      <c r="J7" s="179"/>
      <c r="K7" s="179"/>
      <c r="L7" s="179"/>
      <c r="M7" s="179"/>
      <c r="N7" s="11"/>
      <c r="O7" s="11"/>
      <c r="P7" s="11"/>
      <c r="Q7" s="11"/>
      <c r="R7" s="11"/>
      <c r="S7" s="10"/>
      <c r="T7" s="10"/>
    </row>
    <row r="8" spans="1:20" x14ac:dyDescent="0.25">
      <c r="A8" s="8"/>
      <c r="B8" s="179" t="s">
        <v>16</v>
      </c>
      <c r="C8" s="179"/>
      <c r="D8" s="179"/>
      <c r="E8" s="179"/>
      <c r="F8" s="179"/>
      <c r="G8" s="179"/>
      <c r="H8" s="179"/>
      <c r="I8" s="179"/>
      <c r="J8" s="179"/>
      <c r="K8" s="179"/>
      <c r="L8" s="179"/>
      <c r="M8" s="179"/>
      <c r="N8" s="11"/>
      <c r="O8" s="11"/>
      <c r="P8" s="11"/>
      <c r="Q8" s="11"/>
      <c r="R8" s="11"/>
      <c r="S8" s="10"/>
      <c r="T8" s="10"/>
    </row>
    <row r="9" spans="1:20" s="5" customFormat="1" ht="16.5" customHeight="1" x14ac:dyDescent="0.25">
      <c r="A9" s="8"/>
      <c r="B9" s="178" t="s">
        <v>12</v>
      </c>
      <c r="C9" s="178"/>
      <c r="D9" s="178"/>
      <c r="E9" s="178"/>
      <c r="F9" s="178"/>
      <c r="G9" s="178"/>
      <c r="H9" s="178"/>
      <c r="I9" s="178"/>
      <c r="J9" s="178"/>
      <c r="K9" s="178"/>
      <c r="L9" s="178"/>
      <c r="M9" s="178"/>
      <c r="N9" s="9"/>
      <c r="O9" s="9"/>
      <c r="P9" s="9"/>
      <c r="Q9" s="9"/>
      <c r="R9" s="9"/>
      <c r="S9" s="10"/>
      <c r="T9" s="10"/>
    </row>
    <row r="10" spans="1:20" s="5" customFormat="1" ht="16.5" customHeight="1" x14ac:dyDescent="0.25">
      <c r="A10" s="8"/>
      <c r="B10" s="178" t="s">
        <v>110</v>
      </c>
      <c r="C10" s="178"/>
      <c r="D10" s="178"/>
      <c r="E10" s="178"/>
      <c r="F10" s="178"/>
      <c r="G10" s="178"/>
      <c r="H10" s="178"/>
      <c r="I10" s="178"/>
      <c r="J10" s="178"/>
      <c r="K10" s="178"/>
      <c r="L10" s="178"/>
      <c r="M10" s="178"/>
      <c r="N10" s="9"/>
      <c r="O10" s="9"/>
      <c r="P10" s="9"/>
      <c r="Q10" s="9"/>
      <c r="R10" s="9"/>
      <c r="S10" s="10"/>
      <c r="T10" s="10"/>
    </row>
    <row r="11" spans="1:20" s="5" customFormat="1" ht="16.5" customHeight="1" x14ac:dyDescent="0.25">
      <c r="A11" s="8"/>
      <c r="B11" s="178" t="s">
        <v>13</v>
      </c>
      <c r="C11" s="178"/>
      <c r="D11" s="178"/>
      <c r="E11" s="178"/>
      <c r="F11" s="178"/>
      <c r="G11" s="178"/>
      <c r="H11" s="178"/>
      <c r="I11" s="178"/>
      <c r="J11" s="178"/>
      <c r="K11" s="178"/>
      <c r="L11" s="178"/>
      <c r="M11" s="178"/>
      <c r="N11" s="9"/>
      <c r="O11" s="9"/>
      <c r="P11" s="9"/>
      <c r="Q11" s="9"/>
      <c r="R11" s="9"/>
      <c r="S11" s="10"/>
      <c r="T11" s="10"/>
    </row>
    <row r="12" spans="1:20" s="5" customFormat="1" ht="16.5" customHeight="1" x14ac:dyDescent="0.25">
      <c r="A12" s="8"/>
      <c r="B12" s="178" t="s">
        <v>18</v>
      </c>
      <c r="C12" s="178"/>
      <c r="D12" s="178"/>
      <c r="E12" s="178"/>
      <c r="F12" s="178"/>
      <c r="G12" s="178"/>
      <c r="H12" s="178"/>
      <c r="I12" s="9"/>
      <c r="J12" s="9"/>
      <c r="K12" s="9"/>
      <c r="L12" s="9"/>
      <c r="M12" s="9"/>
      <c r="N12" s="9"/>
      <c r="O12" s="9"/>
      <c r="P12" s="9"/>
      <c r="Q12" s="9"/>
      <c r="R12" s="9"/>
      <c r="S12" s="10"/>
      <c r="T12" s="10"/>
    </row>
    <row r="13" spans="1:20" s="5" customFormat="1" ht="28.5" customHeight="1" x14ac:dyDescent="0.25">
      <c r="A13" s="8"/>
      <c r="B13" s="178" t="s">
        <v>19</v>
      </c>
      <c r="C13" s="178"/>
      <c r="D13" s="178"/>
      <c r="E13" s="178"/>
      <c r="F13" s="178"/>
      <c r="G13" s="178"/>
      <c r="H13" s="178"/>
      <c r="I13" s="178"/>
      <c r="J13" s="178"/>
      <c r="K13" s="178"/>
      <c r="L13" s="178"/>
      <c r="M13" s="178"/>
      <c r="N13" s="178"/>
      <c r="O13" s="178"/>
      <c r="P13" s="178"/>
      <c r="Q13" s="178"/>
      <c r="R13" s="178"/>
      <c r="S13" s="178"/>
      <c r="T13" s="10"/>
    </row>
    <row r="14" spans="1:20" s="5" customFormat="1" x14ac:dyDescent="0.25">
      <c r="A14" s="8"/>
      <c r="B14" s="11" t="s">
        <v>20</v>
      </c>
      <c r="C14" s="9"/>
      <c r="D14" s="9"/>
      <c r="E14" s="9"/>
      <c r="F14" s="9"/>
      <c r="G14" s="9"/>
      <c r="H14" s="9"/>
      <c r="I14" s="9"/>
      <c r="J14" s="9"/>
      <c r="K14" s="9"/>
      <c r="L14" s="9"/>
      <c r="M14" s="9"/>
      <c r="N14" s="9"/>
      <c r="O14" s="9"/>
      <c r="P14" s="9"/>
      <c r="Q14" s="9"/>
      <c r="R14" s="9"/>
      <c r="S14" s="10"/>
      <c r="T14" s="10"/>
    </row>
    <row r="15" spans="1:20" s="5" customFormat="1" ht="15.75" customHeight="1" x14ac:dyDescent="0.25">
      <c r="A15" s="8"/>
      <c r="B15" s="178" t="s">
        <v>209</v>
      </c>
      <c r="C15" s="178"/>
      <c r="D15" s="178"/>
      <c r="E15" s="178"/>
      <c r="F15" s="178"/>
      <c r="G15" s="178"/>
      <c r="H15" s="178"/>
      <c r="I15" s="178"/>
      <c r="J15" s="178"/>
      <c r="K15" s="178"/>
      <c r="L15" s="178"/>
      <c r="M15" s="178"/>
      <c r="N15" s="9"/>
      <c r="O15" s="9"/>
      <c r="P15" s="9"/>
      <c r="Q15" s="9"/>
      <c r="R15" s="9"/>
      <c r="S15" s="10"/>
      <c r="T15" s="10"/>
    </row>
    <row r="16" spans="1:20" x14ac:dyDescent="0.25">
      <c r="A16" s="162"/>
      <c r="B16" s="162"/>
      <c r="C16" s="162"/>
      <c r="D16" s="162"/>
      <c r="E16" s="162"/>
      <c r="F16" s="162"/>
      <c r="G16" s="162"/>
      <c r="H16" s="162"/>
      <c r="I16" s="162"/>
      <c r="J16" s="162"/>
      <c r="K16" s="162"/>
      <c r="L16" s="162"/>
      <c r="M16" s="162"/>
      <c r="N16" s="162"/>
      <c r="O16" s="162"/>
      <c r="P16" s="162"/>
      <c r="Q16" s="162"/>
      <c r="R16" s="162"/>
      <c r="S16" s="162"/>
      <c r="T16" s="162"/>
    </row>
    <row r="17" spans="1:21" x14ac:dyDescent="0.25">
      <c r="A17" s="162"/>
      <c r="B17" s="162"/>
      <c r="C17" s="162"/>
      <c r="D17" s="162"/>
      <c r="E17" s="162"/>
      <c r="F17" s="162"/>
      <c r="G17" s="162"/>
      <c r="H17" s="162"/>
      <c r="I17" s="162"/>
      <c r="J17" s="162"/>
      <c r="K17" s="162"/>
      <c r="L17" s="162"/>
      <c r="M17" s="162"/>
      <c r="N17" s="162"/>
      <c r="O17" s="162"/>
      <c r="P17" s="162"/>
      <c r="Q17" s="162"/>
      <c r="R17" s="162"/>
      <c r="S17" s="162"/>
      <c r="T17" s="162"/>
    </row>
    <row r="18" spans="1:21" ht="58.5" customHeight="1" x14ac:dyDescent="0.25">
      <c r="A18" s="193" t="s">
        <v>3</v>
      </c>
      <c r="B18" s="193" t="s">
        <v>14</v>
      </c>
      <c r="C18" s="193" t="s">
        <v>197</v>
      </c>
      <c r="D18" s="193" t="s">
        <v>21</v>
      </c>
      <c r="E18" s="193" t="s">
        <v>22</v>
      </c>
      <c r="F18" s="198" t="s">
        <v>11</v>
      </c>
      <c r="G18" s="198"/>
      <c r="H18" s="199" t="s">
        <v>8</v>
      </c>
      <c r="I18" s="199"/>
      <c r="J18" s="199" t="s">
        <v>9</v>
      </c>
      <c r="K18" s="199"/>
      <c r="L18" s="199" t="s">
        <v>7</v>
      </c>
      <c r="M18" s="199"/>
      <c r="N18" s="195" t="s">
        <v>207</v>
      </c>
      <c r="O18" s="196"/>
      <c r="P18" s="196"/>
      <c r="Q18" s="197"/>
      <c r="R18" s="198" t="s">
        <v>15</v>
      </c>
      <c r="S18" s="194" t="s">
        <v>1</v>
      </c>
      <c r="T18" s="194" t="s">
        <v>2</v>
      </c>
    </row>
    <row r="19" spans="1:21" ht="47.25" customHeight="1" thickBot="1" x14ac:dyDescent="0.3">
      <c r="A19" s="193"/>
      <c r="B19" s="193"/>
      <c r="C19" s="193"/>
      <c r="D19" s="193"/>
      <c r="E19" s="193"/>
      <c r="F19" s="12" t="s">
        <v>5</v>
      </c>
      <c r="G19" s="29" t="s">
        <v>17</v>
      </c>
      <c r="H19" s="12" t="s">
        <v>5</v>
      </c>
      <c r="I19" s="29" t="s">
        <v>17</v>
      </c>
      <c r="J19" s="12" t="s">
        <v>5</v>
      </c>
      <c r="K19" s="29" t="s">
        <v>17</v>
      </c>
      <c r="L19" s="12" t="s">
        <v>6</v>
      </c>
      <c r="M19" s="29" t="s">
        <v>17</v>
      </c>
      <c r="N19" s="41" t="s">
        <v>187</v>
      </c>
      <c r="O19" s="41" t="s">
        <v>188</v>
      </c>
      <c r="P19" s="42" t="s">
        <v>189</v>
      </c>
      <c r="Q19" s="42" t="s">
        <v>208</v>
      </c>
      <c r="R19" s="198"/>
      <c r="S19" s="194"/>
      <c r="T19" s="194"/>
    </row>
    <row r="20" spans="1:21" x14ac:dyDescent="0.25">
      <c r="A20" s="12" t="s">
        <v>49</v>
      </c>
      <c r="B20" s="14" t="s">
        <v>90</v>
      </c>
      <c r="C20" s="21">
        <v>2</v>
      </c>
      <c r="D20" s="45"/>
      <c r="E20" s="29"/>
      <c r="F20" s="2" t="s">
        <v>10</v>
      </c>
      <c r="G20" s="29"/>
      <c r="H20" s="3" t="s">
        <v>0</v>
      </c>
      <c r="I20" s="29"/>
      <c r="J20" s="3" t="s">
        <v>0</v>
      </c>
      <c r="K20" s="29"/>
      <c r="L20" s="3">
        <v>72</v>
      </c>
      <c r="M20" s="29"/>
      <c r="N20" s="29"/>
      <c r="O20" s="29"/>
      <c r="P20" s="29"/>
      <c r="Q20" s="29"/>
      <c r="R20" s="3">
        <v>40000</v>
      </c>
      <c r="S20" s="44"/>
      <c r="T20" s="49">
        <f>S20*C20</f>
        <v>0</v>
      </c>
    </row>
    <row r="21" spans="1:21" x14ac:dyDescent="0.25">
      <c r="A21" s="12" t="s">
        <v>71</v>
      </c>
      <c r="B21" s="43" t="s">
        <v>91</v>
      </c>
      <c r="C21" s="21">
        <v>2</v>
      </c>
      <c r="D21" s="45"/>
      <c r="E21" s="29"/>
      <c r="F21" s="2" t="s">
        <v>10</v>
      </c>
      <c r="G21" s="29"/>
      <c r="H21" s="3" t="s">
        <v>0</v>
      </c>
      <c r="I21" s="29"/>
      <c r="J21" s="3" t="s">
        <v>0</v>
      </c>
      <c r="K21" s="29"/>
      <c r="L21" s="3">
        <v>72</v>
      </c>
      <c r="M21" s="29"/>
      <c r="N21" s="29"/>
      <c r="O21" s="29"/>
      <c r="P21" s="29"/>
      <c r="Q21" s="29"/>
      <c r="R21" s="3">
        <v>40000</v>
      </c>
      <c r="S21" s="44"/>
      <c r="T21" s="49">
        <f t="shared" ref="T21:T42" si="0">S21*C21</f>
        <v>0</v>
      </c>
    </row>
    <row r="22" spans="1:21" x14ac:dyDescent="0.25">
      <c r="A22" s="12" t="s">
        <v>72</v>
      </c>
      <c r="B22" s="15" t="s">
        <v>92</v>
      </c>
      <c r="C22" s="21">
        <v>2</v>
      </c>
      <c r="D22" s="45"/>
      <c r="E22" s="29"/>
      <c r="F22" s="2" t="s">
        <v>10</v>
      </c>
      <c r="G22" s="29"/>
      <c r="H22" s="3" t="s">
        <v>0</v>
      </c>
      <c r="I22" s="29"/>
      <c r="J22" s="3" t="s">
        <v>0</v>
      </c>
      <c r="K22" s="29"/>
      <c r="L22" s="3">
        <v>72</v>
      </c>
      <c r="M22" s="29"/>
      <c r="N22" s="29"/>
      <c r="O22" s="29"/>
      <c r="P22" s="29"/>
      <c r="Q22" s="29"/>
      <c r="R22" s="3">
        <v>40000</v>
      </c>
      <c r="S22" s="44"/>
      <c r="T22" s="49">
        <f t="shared" si="0"/>
        <v>0</v>
      </c>
      <c r="U22" s="5"/>
    </row>
    <row r="23" spans="1:21" x14ac:dyDescent="0.25">
      <c r="A23" s="12" t="s">
        <v>73</v>
      </c>
      <c r="B23" s="14" t="s">
        <v>93</v>
      </c>
      <c r="C23" s="21">
        <v>12</v>
      </c>
      <c r="D23" s="45"/>
      <c r="E23" s="29"/>
      <c r="F23" s="2" t="s">
        <v>10</v>
      </c>
      <c r="G23" s="29"/>
      <c r="H23" s="3" t="s">
        <v>0</v>
      </c>
      <c r="I23" s="29"/>
      <c r="J23" s="3" t="s">
        <v>0</v>
      </c>
      <c r="K23" s="29"/>
      <c r="L23" s="3">
        <v>72</v>
      </c>
      <c r="M23" s="29"/>
      <c r="N23" s="29"/>
      <c r="O23" s="29"/>
      <c r="P23" s="29"/>
      <c r="Q23" s="29"/>
      <c r="R23" s="3">
        <v>40000</v>
      </c>
      <c r="S23" s="44"/>
      <c r="T23" s="49">
        <f t="shared" si="0"/>
        <v>0</v>
      </c>
      <c r="U23" s="5"/>
    </row>
    <row r="24" spans="1:21" x14ac:dyDescent="0.25">
      <c r="A24" s="12" t="s">
        <v>74</v>
      </c>
      <c r="B24" s="6" t="s">
        <v>94</v>
      </c>
      <c r="C24" s="21">
        <v>2</v>
      </c>
      <c r="D24" s="45"/>
      <c r="E24" s="29"/>
      <c r="F24" s="2" t="s">
        <v>10</v>
      </c>
      <c r="G24" s="29"/>
      <c r="H24" s="3" t="s">
        <v>0</v>
      </c>
      <c r="I24" s="29"/>
      <c r="J24" s="3" t="s">
        <v>0</v>
      </c>
      <c r="K24" s="29"/>
      <c r="L24" s="3">
        <v>72</v>
      </c>
      <c r="M24" s="29"/>
      <c r="N24" s="29"/>
      <c r="O24" s="29"/>
      <c r="P24" s="29"/>
      <c r="Q24" s="29"/>
      <c r="R24" s="3">
        <v>40000</v>
      </c>
      <c r="S24" s="44"/>
      <c r="T24" s="49">
        <f t="shared" si="0"/>
        <v>0</v>
      </c>
      <c r="U24" s="5"/>
    </row>
    <row r="25" spans="1:21" x14ac:dyDescent="0.25">
      <c r="A25" s="12" t="s">
        <v>75</v>
      </c>
      <c r="B25" s="14" t="s">
        <v>95</v>
      </c>
      <c r="C25" s="21">
        <v>4</v>
      </c>
      <c r="D25" s="45"/>
      <c r="E25" s="29"/>
      <c r="F25" s="2" t="s">
        <v>10</v>
      </c>
      <c r="G25" s="29"/>
      <c r="H25" s="3" t="s">
        <v>0</v>
      </c>
      <c r="I25" s="29"/>
      <c r="J25" s="3" t="s">
        <v>0</v>
      </c>
      <c r="K25" s="29"/>
      <c r="L25" s="3">
        <v>72</v>
      </c>
      <c r="M25" s="29"/>
      <c r="N25" s="29"/>
      <c r="O25" s="29"/>
      <c r="P25" s="29"/>
      <c r="Q25" s="29"/>
      <c r="R25" s="3">
        <v>40000</v>
      </c>
      <c r="S25" s="44"/>
      <c r="T25" s="49">
        <f t="shared" si="0"/>
        <v>0</v>
      </c>
      <c r="U25" s="5"/>
    </row>
    <row r="26" spans="1:21" x14ac:dyDescent="0.25">
      <c r="A26" s="12" t="s">
        <v>76</v>
      </c>
      <c r="B26" s="14" t="s">
        <v>96</v>
      </c>
      <c r="C26" s="21">
        <v>2</v>
      </c>
      <c r="D26" s="45"/>
      <c r="E26" s="29"/>
      <c r="F26" s="2" t="s">
        <v>10</v>
      </c>
      <c r="G26" s="29"/>
      <c r="H26" s="3" t="s">
        <v>0</v>
      </c>
      <c r="I26" s="29"/>
      <c r="J26" s="3" t="s">
        <v>0</v>
      </c>
      <c r="K26" s="29"/>
      <c r="L26" s="3">
        <v>72</v>
      </c>
      <c r="M26" s="29"/>
      <c r="N26" s="29"/>
      <c r="O26" s="29"/>
      <c r="P26" s="29"/>
      <c r="Q26" s="29"/>
      <c r="R26" s="3">
        <v>40000</v>
      </c>
      <c r="S26" s="44"/>
      <c r="T26" s="49">
        <f t="shared" si="0"/>
        <v>0</v>
      </c>
      <c r="U26" s="5"/>
    </row>
    <row r="27" spans="1:21" x14ac:dyDescent="0.25">
      <c r="A27" s="12" t="s">
        <v>77</v>
      </c>
      <c r="B27" s="14" t="s">
        <v>97</v>
      </c>
      <c r="C27" s="21">
        <v>2</v>
      </c>
      <c r="D27" s="45"/>
      <c r="E27" s="29"/>
      <c r="F27" s="2" t="s">
        <v>10</v>
      </c>
      <c r="G27" s="29"/>
      <c r="H27" s="3" t="s">
        <v>0</v>
      </c>
      <c r="I27" s="29"/>
      <c r="J27" s="3" t="s">
        <v>0</v>
      </c>
      <c r="K27" s="29"/>
      <c r="L27" s="3">
        <v>72</v>
      </c>
      <c r="M27" s="29"/>
      <c r="N27" s="29"/>
      <c r="O27" s="29"/>
      <c r="P27" s="29"/>
      <c r="Q27" s="29"/>
      <c r="R27" s="3">
        <v>40000</v>
      </c>
      <c r="S27" s="44"/>
      <c r="T27" s="49">
        <f t="shared" si="0"/>
        <v>0</v>
      </c>
      <c r="U27" s="5"/>
    </row>
    <row r="28" spans="1:21" x14ac:dyDescent="0.25">
      <c r="A28" s="12" t="s">
        <v>78</v>
      </c>
      <c r="B28" s="14" t="s">
        <v>98</v>
      </c>
      <c r="C28" s="21">
        <v>2</v>
      </c>
      <c r="D28" s="30"/>
      <c r="E28" s="29"/>
      <c r="F28" s="2" t="s">
        <v>10</v>
      </c>
      <c r="G28" s="29"/>
      <c r="H28" s="3" t="s">
        <v>0</v>
      </c>
      <c r="I28" s="29"/>
      <c r="J28" s="3" t="s">
        <v>0</v>
      </c>
      <c r="K28" s="29"/>
      <c r="L28" s="3">
        <v>72</v>
      </c>
      <c r="M28" s="29"/>
      <c r="N28" s="29"/>
      <c r="O28" s="29"/>
      <c r="P28" s="29"/>
      <c r="Q28" s="29"/>
      <c r="R28" s="3">
        <v>40000</v>
      </c>
      <c r="S28" s="44"/>
      <c r="T28" s="49">
        <f t="shared" si="0"/>
        <v>0</v>
      </c>
      <c r="U28" s="5"/>
    </row>
    <row r="29" spans="1:21" x14ac:dyDescent="0.25">
      <c r="A29" s="12" t="s">
        <v>79</v>
      </c>
      <c r="B29" s="14" t="s">
        <v>198</v>
      </c>
      <c r="C29" s="21">
        <v>8</v>
      </c>
      <c r="D29" s="3" t="s">
        <v>69</v>
      </c>
      <c r="E29" s="29"/>
      <c r="F29" s="2" t="s">
        <v>10</v>
      </c>
      <c r="G29" s="29"/>
      <c r="H29" s="7" t="s">
        <v>152</v>
      </c>
      <c r="I29" s="29"/>
      <c r="J29" s="7" t="s">
        <v>152</v>
      </c>
      <c r="K29" s="29"/>
      <c r="L29" s="7">
        <v>70</v>
      </c>
      <c r="M29" s="29"/>
      <c r="N29" s="201" t="s">
        <v>227</v>
      </c>
      <c r="O29" s="202"/>
      <c r="P29" s="202"/>
      <c r="Q29" s="203"/>
      <c r="R29" s="3">
        <v>40000</v>
      </c>
      <c r="S29" s="44"/>
      <c r="T29" s="49">
        <f t="shared" si="0"/>
        <v>0</v>
      </c>
      <c r="U29" s="5"/>
    </row>
    <row r="30" spans="1:21" x14ac:dyDescent="0.25">
      <c r="A30" s="12" t="s">
        <v>80</v>
      </c>
      <c r="B30" s="14" t="s">
        <v>99</v>
      </c>
      <c r="C30" s="21">
        <v>4</v>
      </c>
      <c r="D30" s="30"/>
      <c r="E30" s="29"/>
      <c r="F30" s="2" t="s">
        <v>10</v>
      </c>
      <c r="G30" s="29"/>
      <c r="H30" s="7" t="s">
        <v>0</v>
      </c>
      <c r="I30" s="29"/>
      <c r="J30" s="7" t="s">
        <v>0</v>
      </c>
      <c r="K30" s="29"/>
      <c r="L30" s="7">
        <v>72</v>
      </c>
      <c r="M30" s="29"/>
      <c r="N30" s="29"/>
      <c r="O30" s="29"/>
      <c r="P30" s="29"/>
      <c r="Q30" s="29"/>
      <c r="R30" s="3">
        <v>40000</v>
      </c>
      <c r="S30" s="44"/>
      <c r="T30" s="49">
        <f t="shared" si="0"/>
        <v>0</v>
      </c>
      <c r="U30" s="5"/>
    </row>
    <row r="31" spans="1:21" x14ac:dyDescent="0.25">
      <c r="A31" s="12" t="s">
        <v>81</v>
      </c>
      <c r="B31" s="14" t="s">
        <v>100</v>
      </c>
      <c r="C31" s="21">
        <v>4</v>
      </c>
      <c r="D31" s="30"/>
      <c r="E31" s="29"/>
      <c r="F31" s="2" t="s">
        <v>10</v>
      </c>
      <c r="G31" s="29"/>
      <c r="H31" s="7" t="s">
        <v>0</v>
      </c>
      <c r="I31" s="29"/>
      <c r="J31" s="7" t="s">
        <v>0</v>
      </c>
      <c r="K31" s="29"/>
      <c r="L31" s="7">
        <v>72</v>
      </c>
      <c r="M31" s="29"/>
      <c r="N31" s="29"/>
      <c r="O31" s="29"/>
      <c r="P31" s="29"/>
      <c r="Q31" s="29"/>
      <c r="R31" s="3">
        <v>40000</v>
      </c>
      <c r="S31" s="44"/>
      <c r="T31" s="49">
        <f t="shared" si="0"/>
        <v>0</v>
      </c>
    </row>
    <row r="32" spans="1:21" x14ac:dyDescent="0.25">
      <c r="A32" s="12" t="s">
        <v>230</v>
      </c>
      <c r="B32" s="14" t="s">
        <v>101</v>
      </c>
      <c r="C32" s="21">
        <v>2</v>
      </c>
      <c r="D32" s="30"/>
      <c r="E32" s="29"/>
      <c r="F32" s="2" t="s">
        <v>10</v>
      </c>
      <c r="G32" s="29"/>
      <c r="H32" s="7" t="s">
        <v>0</v>
      </c>
      <c r="I32" s="29"/>
      <c r="J32" s="7" t="s">
        <v>0</v>
      </c>
      <c r="K32" s="29"/>
      <c r="L32" s="7">
        <v>72</v>
      </c>
      <c r="M32" s="29"/>
      <c r="N32" s="29"/>
      <c r="O32" s="29"/>
      <c r="P32" s="29"/>
      <c r="Q32" s="29"/>
      <c r="R32" s="3">
        <v>40000</v>
      </c>
      <c r="S32" s="44"/>
      <c r="T32" s="49">
        <f t="shared" si="0"/>
        <v>0</v>
      </c>
    </row>
    <row r="33" spans="1:23" x14ac:dyDescent="0.25">
      <c r="A33" s="12" t="s">
        <v>82</v>
      </c>
      <c r="B33" s="14" t="s">
        <v>199</v>
      </c>
      <c r="C33" s="21">
        <v>2</v>
      </c>
      <c r="D33" s="3" t="s">
        <v>70</v>
      </c>
      <c r="E33" s="29"/>
      <c r="F33" s="2" t="s">
        <v>10</v>
      </c>
      <c r="G33" s="29"/>
      <c r="H33" s="7" t="s">
        <v>152</v>
      </c>
      <c r="I33" s="29"/>
      <c r="J33" s="7" t="s">
        <v>152</v>
      </c>
      <c r="K33" s="29"/>
      <c r="L33" s="7">
        <v>70</v>
      </c>
      <c r="M33" s="29"/>
      <c r="N33" s="201" t="s">
        <v>227</v>
      </c>
      <c r="O33" s="202"/>
      <c r="P33" s="202"/>
      <c r="Q33" s="203"/>
      <c r="R33" s="3">
        <v>40000</v>
      </c>
      <c r="S33" s="44"/>
      <c r="T33" s="49">
        <f t="shared" si="0"/>
        <v>0</v>
      </c>
    </row>
    <row r="34" spans="1:23" x14ac:dyDescent="0.25">
      <c r="A34" s="12" t="s">
        <v>84</v>
      </c>
      <c r="B34" s="14" t="s">
        <v>102</v>
      </c>
      <c r="C34" s="21">
        <v>2</v>
      </c>
      <c r="D34" s="30"/>
      <c r="E34" s="29"/>
      <c r="F34" s="2" t="s">
        <v>10</v>
      </c>
      <c r="G34" s="29"/>
      <c r="H34" s="7" t="s">
        <v>0</v>
      </c>
      <c r="I34" s="29"/>
      <c r="J34" s="7" t="s">
        <v>0</v>
      </c>
      <c r="K34" s="29"/>
      <c r="L34" s="7">
        <v>72</v>
      </c>
      <c r="M34" s="29"/>
      <c r="N34" s="29"/>
      <c r="O34" s="29"/>
      <c r="P34" s="29"/>
      <c r="Q34" s="29"/>
      <c r="R34" s="3">
        <v>40000</v>
      </c>
      <c r="S34" s="44"/>
      <c r="T34" s="49">
        <f t="shared" si="0"/>
        <v>0</v>
      </c>
    </row>
    <row r="35" spans="1:23" x14ac:dyDescent="0.25">
      <c r="A35" s="12" t="s">
        <v>85</v>
      </c>
      <c r="B35" s="14" t="s">
        <v>200</v>
      </c>
      <c r="C35" s="21">
        <v>2</v>
      </c>
      <c r="D35" s="3" t="s">
        <v>70</v>
      </c>
      <c r="E35" s="29"/>
      <c r="F35" s="2" t="s">
        <v>10</v>
      </c>
      <c r="G35" s="29"/>
      <c r="H35" s="7" t="s">
        <v>0</v>
      </c>
      <c r="I35" s="29"/>
      <c r="J35" s="7" t="s">
        <v>152</v>
      </c>
      <c r="K35" s="29"/>
      <c r="L35" s="7">
        <v>73</v>
      </c>
      <c r="M35" s="29"/>
      <c r="N35" s="201" t="s">
        <v>227</v>
      </c>
      <c r="O35" s="202"/>
      <c r="P35" s="202"/>
      <c r="Q35" s="203"/>
      <c r="R35" s="3">
        <v>40000</v>
      </c>
      <c r="S35" s="44"/>
      <c r="T35" s="49">
        <f t="shared" si="0"/>
        <v>0</v>
      </c>
    </row>
    <row r="36" spans="1:23" x14ac:dyDescent="0.25">
      <c r="A36" s="51" t="s">
        <v>205</v>
      </c>
      <c r="B36" s="14" t="s">
        <v>103</v>
      </c>
      <c r="C36" s="21">
        <v>2</v>
      </c>
      <c r="D36" s="45"/>
      <c r="E36" s="29"/>
      <c r="F36" s="2" t="s">
        <v>10</v>
      </c>
      <c r="G36" s="29"/>
      <c r="H36" s="3" t="s">
        <v>0</v>
      </c>
      <c r="I36" s="29"/>
      <c r="J36" s="3" t="s">
        <v>0</v>
      </c>
      <c r="K36" s="29"/>
      <c r="L36" s="3">
        <v>72</v>
      </c>
      <c r="M36" s="29"/>
      <c r="N36" s="29"/>
      <c r="O36" s="29"/>
      <c r="P36" s="29"/>
      <c r="Q36" s="29"/>
      <c r="R36" s="3">
        <v>40000</v>
      </c>
      <c r="S36" s="44"/>
      <c r="T36" s="49">
        <f t="shared" si="0"/>
        <v>0</v>
      </c>
    </row>
    <row r="37" spans="1:23" x14ac:dyDescent="0.25">
      <c r="A37" s="12" t="s">
        <v>83</v>
      </c>
      <c r="B37" s="14" t="s">
        <v>104</v>
      </c>
      <c r="C37" s="21">
        <v>2</v>
      </c>
      <c r="D37" s="45"/>
      <c r="E37" s="29"/>
      <c r="F37" s="2" t="s">
        <v>10</v>
      </c>
      <c r="G37" s="29"/>
      <c r="H37" s="3" t="s">
        <v>0</v>
      </c>
      <c r="I37" s="29"/>
      <c r="J37" s="3" t="s">
        <v>0</v>
      </c>
      <c r="K37" s="29"/>
      <c r="L37" s="3">
        <v>72</v>
      </c>
      <c r="M37" s="29"/>
      <c r="N37" s="29"/>
      <c r="O37" s="29"/>
      <c r="P37" s="29"/>
      <c r="Q37" s="29"/>
      <c r="R37" s="3">
        <v>40000</v>
      </c>
      <c r="S37" s="44"/>
      <c r="T37" s="49">
        <f t="shared" si="0"/>
        <v>0</v>
      </c>
    </row>
    <row r="38" spans="1:23" x14ac:dyDescent="0.25">
      <c r="A38" s="12" t="s">
        <v>86</v>
      </c>
      <c r="B38" s="14" t="s">
        <v>105</v>
      </c>
      <c r="C38" s="21">
        <v>4</v>
      </c>
      <c r="D38" s="45"/>
      <c r="E38" s="29"/>
      <c r="F38" s="2" t="s">
        <v>10</v>
      </c>
      <c r="G38" s="29"/>
      <c r="H38" s="3" t="s">
        <v>0</v>
      </c>
      <c r="I38" s="29"/>
      <c r="J38" s="3" t="s">
        <v>0</v>
      </c>
      <c r="K38" s="29"/>
      <c r="L38" s="3">
        <v>72</v>
      </c>
      <c r="M38" s="29"/>
      <c r="N38" s="29"/>
      <c r="O38" s="29"/>
      <c r="P38" s="29"/>
      <c r="Q38" s="29"/>
      <c r="R38" s="3">
        <v>40000</v>
      </c>
      <c r="S38" s="44"/>
      <c r="T38" s="49">
        <f t="shared" si="0"/>
        <v>0</v>
      </c>
    </row>
    <row r="39" spans="1:23" x14ac:dyDescent="0.25">
      <c r="A39" s="12" t="s">
        <v>87</v>
      </c>
      <c r="B39" s="14" t="s">
        <v>106</v>
      </c>
      <c r="C39" s="21">
        <v>2</v>
      </c>
      <c r="D39" s="45"/>
      <c r="E39" s="29"/>
      <c r="F39" s="2" t="s">
        <v>10</v>
      </c>
      <c r="G39" s="29"/>
      <c r="H39" s="3" t="s">
        <v>0</v>
      </c>
      <c r="I39" s="29"/>
      <c r="J39" s="3" t="s">
        <v>0</v>
      </c>
      <c r="K39" s="29"/>
      <c r="L39" s="3">
        <v>72</v>
      </c>
      <c r="M39" s="29"/>
      <c r="N39" s="29"/>
      <c r="O39" s="29"/>
      <c r="P39" s="29"/>
      <c r="Q39" s="29"/>
      <c r="R39" s="3">
        <v>40000</v>
      </c>
      <c r="S39" s="44"/>
      <c r="T39" s="49">
        <f t="shared" si="0"/>
        <v>0</v>
      </c>
    </row>
    <row r="40" spans="1:23" x14ac:dyDescent="0.25">
      <c r="A40" s="12" t="s">
        <v>88</v>
      </c>
      <c r="B40" s="14" t="s">
        <v>107</v>
      </c>
      <c r="C40" s="21">
        <v>2</v>
      </c>
      <c r="D40" s="45"/>
      <c r="E40" s="29"/>
      <c r="F40" s="2" t="s">
        <v>10</v>
      </c>
      <c r="G40" s="29"/>
      <c r="H40" s="3" t="s">
        <v>0</v>
      </c>
      <c r="I40" s="29"/>
      <c r="J40" s="3" t="s">
        <v>0</v>
      </c>
      <c r="K40" s="29"/>
      <c r="L40" s="3">
        <v>72</v>
      </c>
      <c r="M40" s="29"/>
      <c r="N40" s="29"/>
      <c r="O40" s="29"/>
      <c r="P40" s="29"/>
      <c r="Q40" s="29"/>
      <c r="R40" s="3">
        <v>40000</v>
      </c>
      <c r="S40" s="44"/>
      <c r="T40" s="49">
        <f t="shared" si="0"/>
        <v>0</v>
      </c>
    </row>
    <row r="41" spans="1:23" x14ac:dyDescent="0.25">
      <c r="A41" s="12" t="s">
        <v>89</v>
      </c>
      <c r="B41" s="14" t="s">
        <v>108</v>
      </c>
      <c r="C41" s="21">
        <v>2</v>
      </c>
      <c r="D41" s="45"/>
      <c r="E41" s="29"/>
      <c r="F41" s="2" t="s">
        <v>10</v>
      </c>
      <c r="G41" s="29"/>
      <c r="H41" s="3" t="s">
        <v>0</v>
      </c>
      <c r="I41" s="29"/>
      <c r="J41" s="3" t="s">
        <v>0</v>
      </c>
      <c r="K41" s="29"/>
      <c r="L41" s="3">
        <v>72</v>
      </c>
      <c r="M41" s="29"/>
      <c r="N41" s="29"/>
      <c r="O41" s="29"/>
      <c r="P41" s="29"/>
      <c r="Q41" s="29"/>
      <c r="R41" s="3">
        <v>40000</v>
      </c>
      <c r="S41" s="44"/>
      <c r="T41" s="49">
        <f t="shared" si="0"/>
        <v>0</v>
      </c>
    </row>
    <row r="42" spans="1:23" x14ac:dyDescent="0.25">
      <c r="A42" s="51" t="s">
        <v>206</v>
      </c>
      <c r="B42" s="14" t="s">
        <v>109</v>
      </c>
      <c r="C42" s="21">
        <v>4</v>
      </c>
      <c r="D42" s="45"/>
      <c r="E42" s="29"/>
      <c r="F42" s="2" t="s">
        <v>10</v>
      </c>
      <c r="G42" s="29"/>
      <c r="H42" s="3" t="s">
        <v>0</v>
      </c>
      <c r="I42" s="29"/>
      <c r="J42" s="3" t="s">
        <v>0</v>
      </c>
      <c r="K42" s="29"/>
      <c r="L42" s="3">
        <v>72</v>
      </c>
      <c r="M42" s="29"/>
      <c r="N42" s="29"/>
      <c r="O42" s="29"/>
      <c r="P42" s="29"/>
      <c r="Q42" s="29"/>
      <c r="R42" s="3">
        <v>40000</v>
      </c>
      <c r="S42" s="44"/>
      <c r="T42" s="49">
        <f t="shared" si="0"/>
        <v>0</v>
      </c>
    </row>
    <row r="43" spans="1:23" x14ac:dyDescent="0.25">
      <c r="A43" s="13"/>
      <c r="B43" s="13"/>
      <c r="C43" s="13"/>
      <c r="D43" s="13"/>
      <c r="E43" s="13"/>
      <c r="F43" s="13"/>
      <c r="G43" s="20"/>
      <c r="H43" s="13"/>
      <c r="I43" s="13"/>
      <c r="J43" s="13"/>
      <c r="K43" s="13"/>
      <c r="L43" s="13"/>
      <c r="M43" s="13"/>
      <c r="N43" s="13"/>
      <c r="O43" s="13"/>
      <c r="P43" s="13"/>
      <c r="Q43" s="200" t="s">
        <v>215</v>
      </c>
      <c r="R43" s="200"/>
      <c r="S43" s="200"/>
      <c r="T43" s="63">
        <f>SUM(T20:T42)</f>
        <v>0</v>
      </c>
    </row>
    <row r="44" spans="1:23" x14ac:dyDescent="0.25">
      <c r="A44" s="25" t="s">
        <v>194</v>
      </c>
      <c r="B44" s="25"/>
      <c r="C44" s="25"/>
      <c r="D44" s="25"/>
      <c r="E44" s="26"/>
      <c r="F44" s="23"/>
      <c r="G44" s="24"/>
      <c r="H44" s="26"/>
      <c r="I44" s="26"/>
      <c r="J44" s="26"/>
      <c r="K44" s="26"/>
      <c r="L44" s="26"/>
      <c r="M44" s="26"/>
      <c r="N44" s="26"/>
      <c r="O44" s="26"/>
      <c r="P44" s="26"/>
      <c r="Q44" s="26"/>
      <c r="R44" s="26"/>
      <c r="S44" s="26"/>
      <c r="T44" s="26"/>
      <c r="U44" s="26"/>
      <c r="V44" s="25"/>
      <c r="W44" s="25"/>
    </row>
    <row r="45" spans="1:23" x14ac:dyDescent="0.25">
      <c r="A45" s="159" t="s">
        <v>195</v>
      </c>
      <c r="B45" s="159"/>
      <c r="C45" s="159"/>
      <c r="D45" s="159"/>
      <c r="E45" s="159"/>
      <c r="F45" s="159"/>
      <c r="G45" s="159"/>
      <c r="H45" s="159"/>
      <c r="I45" s="159"/>
      <c r="J45" s="159"/>
      <c r="K45" s="159"/>
      <c r="L45" s="159"/>
      <c r="M45" s="159"/>
      <c r="N45" s="159"/>
      <c r="O45" s="159"/>
      <c r="P45" s="159"/>
      <c r="Q45" s="159"/>
      <c r="R45" s="159"/>
      <c r="S45" s="159"/>
      <c r="T45" s="159"/>
      <c r="U45" s="159"/>
      <c r="V45" s="159"/>
      <c r="W45" s="159"/>
    </row>
    <row r="46" spans="1:23" x14ac:dyDescent="0.25">
      <c r="A46" s="27" t="s">
        <v>196</v>
      </c>
      <c r="B46" s="27"/>
      <c r="C46" s="27"/>
      <c r="D46" s="27"/>
      <c r="E46" s="28"/>
      <c r="F46" s="28"/>
      <c r="G46" s="28"/>
      <c r="H46" s="28"/>
      <c r="I46" s="28"/>
      <c r="J46" s="28"/>
      <c r="K46" s="28"/>
      <c r="L46" s="28"/>
      <c r="M46" s="28"/>
      <c r="N46" s="28"/>
      <c r="O46" s="28"/>
      <c r="P46" s="28"/>
      <c r="Q46" s="28"/>
      <c r="R46" s="28"/>
      <c r="S46" s="28"/>
      <c r="T46" s="28"/>
      <c r="U46" s="28"/>
      <c r="V46" s="27"/>
      <c r="W46" s="27"/>
    </row>
    <row r="47" spans="1:23" ht="16.5" thickBot="1" x14ac:dyDescent="0.3"/>
    <row r="48" spans="1:23" ht="156" customHeight="1" thickBot="1" x14ac:dyDescent="0.3">
      <c r="A48" s="112" t="s">
        <v>232</v>
      </c>
      <c r="B48" s="113"/>
      <c r="C48" s="113"/>
      <c r="D48" s="113"/>
      <c r="E48" s="113"/>
      <c r="F48" s="113"/>
      <c r="G48" s="113"/>
      <c r="H48" s="113"/>
      <c r="I48" s="114"/>
    </row>
    <row r="49" spans="1:9" ht="16.5" thickBot="1" x14ac:dyDescent="0.3">
      <c r="E49" s="4"/>
    </row>
    <row r="50" spans="1:9" x14ac:dyDescent="0.25">
      <c r="A50" s="184" t="s">
        <v>192</v>
      </c>
      <c r="B50" s="185"/>
      <c r="C50" s="185"/>
      <c r="D50" s="185"/>
      <c r="E50" s="185"/>
      <c r="F50" s="185"/>
      <c r="G50" s="185"/>
      <c r="H50" s="185"/>
      <c r="I50" s="186"/>
    </row>
    <row r="51" spans="1:9" x14ac:dyDescent="0.25">
      <c r="A51" s="187"/>
      <c r="B51" s="188"/>
      <c r="C51" s="188"/>
      <c r="D51" s="188"/>
      <c r="E51" s="188"/>
      <c r="F51" s="188"/>
      <c r="G51" s="188"/>
      <c r="H51" s="188"/>
      <c r="I51" s="189"/>
    </row>
    <row r="52" spans="1:9" x14ac:dyDescent="0.25">
      <c r="A52" s="187"/>
      <c r="B52" s="188"/>
      <c r="C52" s="188"/>
      <c r="D52" s="188"/>
      <c r="E52" s="188"/>
      <c r="F52" s="188"/>
      <c r="G52" s="188"/>
      <c r="H52" s="188"/>
      <c r="I52" s="189"/>
    </row>
    <row r="53" spans="1:9" ht="16.5" thickBot="1" x14ac:dyDescent="0.3">
      <c r="A53" s="190"/>
      <c r="B53" s="191"/>
      <c r="C53" s="191"/>
      <c r="D53" s="191"/>
      <c r="E53" s="191"/>
      <c r="F53" s="191"/>
      <c r="G53" s="191"/>
      <c r="H53" s="191"/>
      <c r="I53" s="192"/>
    </row>
  </sheetData>
  <mergeCells count="31">
    <mergeCell ref="A5:T5"/>
    <mergeCell ref="B15:M15"/>
    <mergeCell ref="B11:M11"/>
    <mergeCell ref="A45:W45"/>
    <mergeCell ref="A3:T4"/>
    <mergeCell ref="B7:M7"/>
    <mergeCell ref="B8:M8"/>
    <mergeCell ref="B9:M9"/>
    <mergeCell ref="B10:M10"/>
    <mergeCell ref="B12:H12"/>
    <mergeCell ref="B13:S13"/>
    <mergeCell ref="A16:T17"/>
    <mergeCell ref="A18:A19"/>
    <mergeCell ref="B18:B19"/>
    <mergeCell ref="C18:C19"/>
    <mergeCell ref="D18:D19"/>
    <mergeCell ref="E18:E19"/>
    <mergeCell ref="S18:S19"/>
    <mergeCell ref="T18:T19"/>
    <mergeCell ref="A48:I48"/>
    <mergeCell ref="A50:I53"/>
    <mergeCell ref="N18:Q18"/>
    <mergeCell ref="F18:G18"/>
    <mergeCell ref="H18:I18"/>
    <mergeCell ref="J18:K18"/>
    <mergeCell ref="L18:M18"/>
    <mergeCell ref="R18:R19"/>
    <mergeCell ref="Q43:S43"/>
    <mergeCell ref="N29:Q29"/>
    <mergeCell ref="N33:Q33"/>
    <mergeCell ref="N35:Q35"/>
  </mergeCells>
  <pageMargins left="0.7" right="0.7" top="0.75" bottom="0.75" header="0.3" footer="0.3"/>
  <pageSetup paperSize="9" scale="40" orientation="landscape"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EC16-6A1D-4294-91C5-6196FE281781}">
  <dimension ref="A2:W38"/>
  <sheetViews>
    <sheetView topLeftCell="A15" zoomScaleNormal="100" workbookViewId="0">
      <selection activeCell="D25" sqref="D25"/>
    </sheetView>
  </sheetViews>
  <sheetFormatPr defaultRowHeight="15.75" x14ac:dyDescent="0.25"/>
  <cols>
    <col min="1" max="1" width="8.5703125" style="1" customWidth="1"/>
    <col min="2" max="2" width="42" style="1" customWidth="1"/>
    <col min="3" max="3" width="41.5703125" style="1" customWidth="1"/>
    <col min="4" max="4" width="23.5703125" style="1" customWidth="1"/>
    <col min="5" max="5" width="17.140625" style="1" customWidth="1"/>
    <col min="6" max="6" width="14.85546875" style="1" customWidth="1"/>
    <col min="7" max="7" width="19.140625" style="1" customWidth="1"/>
    <col min="8" max="8" width="19" style="1" customWidth="1"/>
    <col min="9" max="9" width="24.85546875" style="1" bestFit="1" customWidth="1"/>
    <col min="10" max="10" width="20.85546875" style="4" customWidth="1"/>
    <col min="11" max="12" width="12.85546875" style="4" customWidth="1"/>
    <col min="13" max="13" width="20.5703125" style="4" customWidth="1"/>
    <col min="14" max="14" width="12.85546875" style="4" customWidth="1"/>
    <col min="15" max="17" width="14.7109375" style="4" customWidth="1"/>
    <col min="18" max="18" width="18.5703125" style="4" customWidth="1"/>
    <col min="19" max="19" width="9.7109375" style="1" bestFit="1" customWidth="1"/>
    <col min="20" max="20" width="14.28515625" style="1" bestFit="1" customWidth="1"/>
    <col min="21" max="21" width="11.85546875" style="1" bestFit="1" customWidth="1"/>
    <col min="22" max="16384" width="9.140625" style="1"/>
  </cols>
  <sheetData>
    <row r="2" spans="1:20" x14ac:dyDescent="0.25">
      <c r="A2" s="105" t="s">
        <v>151</v>
      </c>
      <c r="B2" s="105"/>
      <c r="C2" s="105"/>
      <c r="D2" s="105"/>
      <c r="E2" s="105"/>
      <c r="F2" s="105"/>
      <c r="G2" s="105"/>
      <c r="H2" s="105"/>
      <c r="I2" s="105"/>
      <c r="J2" s="105"/>
    </row>
    <row r="3" spans="1:20" x14ac:dyDescent="0.25">
      <c r="A3" s="105"/>
      <c r="B3" s="105"/>
      <c r="C3" s="105"/>
      <c r="D3" s="105"/>
      <c r="E3" s="105"/>
      <c r="F3" s="105"/>
      <c r="G3" s="105"/>
      <c r="H3" s="105"/>
      <c r="I3" s="105"/>
      <c r="J3" s="105"/>
      <c r="K3" s="72"/>
      <c r="L3" s="72"/>
      <c r="M3" s="72"/>
      <c r="N3" s="72"/>
      <c r="O3" s="72"/>
      <c r="P3" s="72"/>
      <c r="Q3" s="72"/>
      <c r="R3" s="72"/>
      <c r="S3" s="72"/>
      <c r="T3" s="72"/>
    </row>
    <row r="4" spans="1:20" x14ac:dyDescent="0.25">
      <c r="A4" s="105" t="s">
        <v>223</v>
      </c>
      <c r="B4" s="105"/>
      <c r="C4" s="105"/>
      <c r="D4" s="105"/>
      <c r="E4" s="105"/>
      <c r="F4" s="105"/>
      <c r="G4" s="105"/>
      <c r="H4" s="105"/>
      <c r="I4" s="105"/>
      <c r="J4" s="105"/>
      <c r="K4" s="72"/>
      <c r="L4" s="72"/>
      <c r="M4" s="10"/>
      <c r="N4" s="10"/>
      <c r="O4" s="10"/>
      <c r="P4" s="10"/>
      <c r="Q4" s="10"/>
      <c r="R4" s="10"/>
      <c r="S4" s="10"/>
      <c r="T4" s="10"/>
    </row>
    <row r="5" spans="1:20" x14ac:dyDescent="0.25">
      <c r="A5" s="10"/>
      <c r="B5" s="10"/>
      <c r="C5" s="10"/>
      <c r="D5" s="10"/>
      <c r="E5" s="10"/>
      <c r="F5" s="10"/>
      <c r="G5" s="10"/>
      <c r="H5" s="10"/>
      <c r="I5" s="10"/>
      <c r="J5" s="10"/>
      <c r="K5" s="72"/>
      <c r="L5" s="72"/>
      <c r="M5" s="10"/>
      <c r="N5" s="10"/>
      <c r="O5" s="10"/>
      <c r="P5" s="10"/>
      <c r="Q5" s="10"/>
      <c r="R5" s="10"/>
      <c r="S5" s="10"/>
      <c r="T5" s="10"/>
    </row>
    <row r="6" spans="1:20" x14ac:dyDescent="0.25">
      <c r="A6" s="8"/>
      <c r="B6" s="179" t="s">
        <v>4</v>
      </c>
      <c r="C6" s="179"/>
      <c r="D6" s="179"/>
      <c r="E6" s="179"/>
      <c r="F6" s="179"/>
      <c r="G6" s="179"/>
      <c r="H6" s="179"/>
      <c r="I6" s="179"/>
      <c r="J6" s="179"/>
      <c r="K6" s="179"/>
      <c r="L6" s="179"/>
      <c r="M6" s="179"/>
      <c r="N6" s="179"/>
      <c r="O6" s="179"/>
      <c r="P6" s="179"/>
      <c r="Q6" s="179"/>
      <c r="R6" s="11"/>
      <c r="S6" s="10"/>
      <c r="T6" s="10"/>
    </row>
    <row r="7" spans="1:20" x14ac:dyDescent="0.25">
      <c r="A7" s="8"/>
      <c r="B7" s="179" t="s">
        <v>16</v>
      </c>
      <c r="C7" s="179"/>
      <c r="D7" s="179"/>
      <c r="E7" s="179"/>
      <c r="F7" s="179"/>
      <c r="G7" s="179"/>
      <c r="H7" s="179"/>
      <c r="I7" s="179"/>
      <c r="J7" s="179"/>
      <c r="K7" s="179"/>
      <c r="L7" s="179"/>
      <c r="M7" s="179"/>
      <c r="N7" s="179"/>
      <c r="O7" s="179"/>
      <c r="P7" s="179"/>
      <c r="Q7" s="179"/>
      <c r="R7" s="11"/>
      <c r="S7" s="10"/>
      <c r="T7" s="10"/>
    </row>
    <row r="8" spans="1:20" s="5" customFormat="1" ht="16.5" customHeight="1" x14ac:dyDescent="0.25">
      <c r="A8" s="8"/>
      <c r="B8" s="178" t="s">
        <v>12</v>
      </c>
      <c r="C8" s="178"/>
      <c r="D8" s="178"/>
      <c r="E8" s="178"/>
      <c r="F8" s="178"/>
      <c r="G8" s="178"/>
      <c r="H8" s="178"/>
      <c r="I8" s="178"/>
      <c r="J8" s="178"/>
      <c r="K8" s="178"/>
      <c r="L8" s="178"/>
      <c r="M8" s="178"/>
      <c r="N8" s="178"/>
      <c r="O8" s="178"/>
      <c r="P8" s="178"/>
      <c r="Q8" s="178"/>
      <c r="R8" s="9"/>
      <c r="S8" s="10"/>
      <c r="T8" s="10"/>
    </row>
    <row r="9" spans="1:20" s="5" customFormat="1" ht="16.5" customHeight="1" x14ac:dyDescent="0.25">
      <c r="A9" s="8"/>
      <c r="B9" s="178" t="s">
        <v>110</v>
      </c>
      <c r="C9" s="178"/>
      <c r="D9" s="178"/>
      <c r="E9" s="178"/>
      <c r="F9" s="178"/>
      <c r="G9" s="178"/>
      <c r="H9" s="178"/>
      <c r="I9" s="178"/>
      <c r="J9" s="178"/>
      <c r="K9" s="178"/>
      <c r="L9" s="178"/>
      <c r="M9" s="178"/>
      <c r="N9" s="178"/>
      <c r="O9" s="178"/>
      <c r="P9" s="178"/>
      <c r="Q9" s="178"/>
      <c r="R9" s="9"/>
      <c r="S9" s="10"/>
      <c r="T9" s="10"/>
    </row>
    <row r="10" spans="1:20" s="5" customFormat="1" ht="33" customHeight="1" x14ac:dyDescent="0.25">
      <c r="A10" s="8"/>
      <c r="B10" s="178" t="s">
        <v>13</v>
      </c>
      <c r="C10" s="178"/>
      <c r="D10" s="178"/>
      <c r="E10" s="178"/>
      <c r="F10" s="178"/>
      <c r="G10" s="178"/>
      <c r="H10" s="178"/>
      <c r="I10" s="178"/>
      <c r="J10" s="178"/>
      <c r="K10" s="73"/>
      <c r="L10" s="73"/>
      <c r="M10" s="73"/>
      <c r="N10" s="73"/>
      <c r="O10" s="73"/>
      <c r="P10" s="73"/>
      <c r="Q10" s="73"/>
      <c r="R10" s="9"/>
      <c r="S10" s="10"/>
      <c r="T10" s="10"/>
    </row>
    <row r="11" spans="1:20" s="5" customFormat="1" ht="16.5" customHeight="1" x14ac:dyDescent="0.25">
      <c r="A11" s="8"/>
      <c r="B11" s="178" t="s">
        <v>18</v>
      </c>
      <c r="C11" s="178"/>
      <c r="D11" s="178"/>
      <c r="E11" s="178"/>
      <c r="F11" s="178"/>
      <c r="G11" s="178"/>
      <c r="H11" s="178"/>
      <c r="I11" s="178"/>
      <c r="J11" s="178"/>
      <c r="K11" s="178"/>
      <c r="L11" s="178"/>
      <c r="M11" s="9"/>
      <c r="N11" s="9"/>
      <c r="O11" s="9"/>
      <c r="P11" s="9"/>
      <c r="Q11" s="9"/>
      <c r="R11" s="9"/>
      <c r="S11" s="10"/>
      <c r="T11" s="10"/>
    </row>
    <row r="12" spans="1:20" s="5" customFormat="1" ht="40.5" customHeight="1" x14ac:dyDescent="0.25">
      <c r="A12" s="8"/>
      <c r="B12" s="178" t="s">
        <v>19</v>
      </c>
      <c r="C12" s="178"/>
      <c r="D12" s="178"/>
      <c r="E12" s="178"/>
      <c r="F12" s="178"/>
      <c r="G12" s="178"/>
      <c r="H12" s="178"/>
      <c r="I12" s="178"/>
      <c r="J12" s="178"/>
      <c r="K12" s="73"/>
      <c r="L12" s="73"/>
      <c r="M12" s="73"/>
      <c r="N12" s="73"/>
      <c r="O12" s="73"/>
      <c r="P12" s="73"/>
      <c r="Q12" s="73"/>
      <c r="R12" s="73"/>
      <c r="S12" s="73"/>
      <c r="T12" s="10"/>
    </row>
    <row r="13" spans="1:20" s="5" customFormat="1" x14ac:dyDescent="0.25">
      <c r="A13" s="8"/>
      <c r="B13" s="11" t="s">
        <v>20</v>
      </c>
      <c r="C13" s="11"/>
      <c r="D13" s="11"/>
      <c r="E13" s="11"/>
      <c r="F13" s="9"/>
      <c r="G13" s="9"/>
      <c r="H13" s="9"/>
      <c r="I13" s="9"/>
      <c r="J13" s="9"/>
      <c r="K13" s="9"/>
      <c r="L13" s="9"/>
      <c r="M13" s="9"/>
      <c r="N13" s="9"/>
      <c r="O13" s="9"/>
      <c r="P13" s="9"/>
      <c r="Q13" s="9"/>
      <c r="R13" s="9"/>
      <c r="S13" s="10"/>
      <c r="T13" s="10"/>
    </row>
    <row r="14" spans="1:20" s="5" customFormat="1" ht="35.25" customHeight="1" x14ac:dyDescent="0.25">
      <c r="A14" s="8"/>
      <c r="B14" s="178" t="s">
        <v>209</v>
      </c>
      <c r="C14" s="178"/>
      <c r="D14" s="178"/>
      <c r="E14" s="178"/>
      <c r="F14" s="178"/>
      <c r="G14" s="178"/>
      <c r="H14" s="178"/>
      <c r="I14" s="178"/>
      <c r="J14" s="178"/>
      <c r="K14" s="73"/>
      <c r="L14" s="73"/>
      <c r="M14" s="73"/>
      <c r="N14" s="73"/>
      <c r="O14" s="73"/>
      <c r="P14" s="73"/>
      <c r="Q14" s="9"/>
      <c r="R14" s="9"/>
      <c r="S14" s="10"/>
      <c r="T14" s="10"/>
    </row>
    <row r="15" spans="1:20" x14ac:dyDescent="0.25">
      <c r="A15" s="162"/>
      <c r="B15" s="162"/>
      <c r="C15" s="162"/>
      <c r="D15" s="162"/>
      <c r="E15" s="162"/>
      <c r="F15" s="162"/>
      <c r="G15" s="162"/>
      <c r="H15" s="162"/>
      <c r="I15" s="162"/>
      <c r="J15" s="162"/>
      <c r="K15" s="162"/>
      <c r="L15" s="162"/>
      <c r="M15" s="162"/>
      <c r="N15" s="162"/>
      <c r="O15" s="162"/>
      <c r="P15" s="162"/>
      <c r="Q15" s="162"/>
      <c r="R15" s="162"/>
      <c r="S15" s="162"/>
      <c r="T15" s="162"/>
    </row>
    <row r="16" spans="1:20" ht="16.5" thickBot="1" x14ac:dyDescent="0.3">
      <c r="A16" s="162"/>
      <c r="B16" s="162"/>
      <c r="C16" s="162"/>
      <c r="D16" s="162"/>
      <c r="E16" s="162"/>
      <c r="F16" s="162"/>
      <c r="G16" s="162"/>
      <c r="H16" s="162"/>
      <c r="I16" s="162"/>
      <c r="J16" s="162"/>
      <c r="K16" s="162"/>
      <c r="L16" s="162"/>
      <c r="M16" s="162"/>
      <c r="N16" s="162"/>
      <c r="O16" s="162"/>
      <c r="P16" s="162"/>
      <c r="Q16" s="162"/>
      <c r="R16" s="162"/>
      <c r="S16" s="162"/>
      <c r="T16" s="162"/>
    </row>
    <row r="17" spans="1:20" ht="15.75" customHeight="1" x14ac:dyDescent="0.25">
      <c r="A17" s="205" t="s">
        <v>3</v>
      </c>
      <c r="B17" s="207" t="s">
        <v>14</v>
      </c>
      <c r="C17" s="170" t="s">
        <v>131</v>
      </c>
      <c r="D17" s="210" t="s">
        <v>228</v>
      </c>
      <c r="E17" s="211"/>
      <c r="F17" s="170" t="s">
        <v>201</v>
      </c>
      <c r="G17" s="170" t="s">
        <v>11</v>
      </c>
      <c r="H17" s="170"/>
      <c r="I17" s="212" t="s">
        <v>148</v>
      </c>
      <c r="J17" s="214" t="s">
        <v>149</v>
      </c>
      <c r="K17" s="75"/>
      <c r="L17" s="75"/>
      <c r="M17" s="75"/>
      <c r="N17" s="75"/>
      <c r="O17" s="75"/>
      <c r="P17" s="75"/>
      <c r="Q17" s="75"/>
      <c r="R17" s="75"/>
      <c r="S17" s="75"/>
      <c r="T17" s="75"/>
    </row>
    <row r="18" spans="1:20" ht="43.5" customHeight="1" thickBot="1" x14ac:dyDescent="0.3">
      <c r="A18" s="206"/>
      <c r="B18" s="208"/>
      <c r="C18" s="209"/>
      <c r="D18" s="87" t="s">
        <v>229</v>
      </c>
      <c r="E18" s="38" t="s">
        <v>22</v>
      </c>
      <c r="F18" s="209"/>
      <c r="G18" s="37" t="s">
        <v>5</v>
      </c>
      <c r="H18" s="38" t="s">
        <v>17</v>
      </c>
      <c r="I18" s="213"/>
      <c r="J18" s="215"/>
      <c r="K18" s="18"/>
      <c r="L18" s="18"/>
      <c r="M18" s="18"/>
      <c r="N18" s="18"/>
      <c r="O18" s="18"/>
      <c r="P18" s="18"/>
      <c r="Q18" s="18"/>
      <c r="R18" s="18"/>
      <c r="S18" s="18"/>
      <c r="T18" s="18"/>
    </row>
    <row r="19" spans="1:20" x14ac:dyDescent="0.25">
      <c r="A19" s="79" t="s">
        <v>115</v>
      </c>
      <c r="B19" s="80" t="s">
        <v>202</v>
      </c>
      <c r="C19" s="81" t="s">
        <v>132</v>
      </c>
      <c r="D19" s="82"/>
      <c r="E19" s="82"/>
      <c r="F19" s="83">
        <v>1</v>
      </c>
      <c r="G19" s="2" t="s">
        <v>10</v>
      </c>
      <c r="H19" s="84"/>
      <c r="I19" s="85"/>
      <c r="J19" s="86">
        <f t="shared" ref="J19:J33" si="0">I19*F19</f>
        <v>0</v>
      </c>
      <c r="K19" s="18"/>
      <c r="L19" s="18"/>
      <c r="M19" s="18"/>
      <c r="N19" s="18"/>
      <c r="O19" s="18"/>
      <c r="P19" s="18"/>
      <c r="Q19" s="18"/>
      <c r="R19" s="18"/>
      <c r="S19" s="18"/>
      <c r="T19" s="18"/>
    </row>
    <row r="20" spans="1:20" x14ac:dyDescent="0.25">
      <c r="A20" s="12" t="s">
        <v>116</v>
      </c>
      <c r="B20" s="14" t="s">
        <v>203</v>
      </c>
      <c r="C20" s="6" t="s">
        <v>130</v>
      </c>
      <c r="D20" s="76"/>
      <c r="E20" s="76"/>
      <c r="F20" s="22">
        <v>1</v>
      </c>
      <c r="G20" s="3" t="s">
        <v>10</v>
      </c>
      <c r="H20" s="30"/>
      <c r="I20" s="44"/>
      <c r="J20" s="49">
        <f t="shared" si="0"/>
        <v>0</v>
      </c>
      <c r="K20" s="18"/>
      <c r="L20" s="18"/>
      <c r="M20" s="18"/>
      <c r="N20" s="18"/>
      <c r="O20" s="18"/>
      <c r="P20" s="18"/>
      <c r="Q20" s="18"/>
      <c r="R20" s="18"/>
      <c r="S20" s="18"/>
      <c r="T20" s="18"/>
    </row>
    <row r="21" spans="1:20" x14ac:dyDescent="0.25">
      <c r="A21" s="12" t="s">
        <v>117</v>
      </c>
      <c r="B21" s="16" t="s">
        <v>154</v>
      </c>
      <c r="C21" s="6" t="s">
        <v>171</v>
      </c>
      <c r="D21" s="76"/>
      <c r="E21" s="76"/>
      <c r="F21" s="22">
        <v>1</v>
      </c>
      <c r="G21" s="3" t="s">
        <v>10</v>
      </c>
      <c r="H21" s="30"/>
      <c r="I21" s="44"/>
      <c r="J21" s="49">
        <f t="shared" si="0"/>
        <v>0</v>
      </c>
      <c r="K21" s="18"/>
      <c r="L21" s="18"/>
      <c r="M21" s="18"/>
      <c r="N21" s="18"/>
      <c r="O21" s="18"/>
      <c r="P21" s="18"/>
      <c r="Q21" s="18"/>
      <c r="R21" s="18"/>
      <c r="S21" s="18"/>
      <c r="T21" s="18"/>
    </row>
    <row r="22" spans="1:20" x14ac:dyDescent="0.25">
      <c r="A22" s="12" t="s">
        <v>118</v>
      </c>
      <c r="B22" s="16" t="s">
        <v>155</v>
      </c>
      <c r="C22" s="6" t="s">
        <v>172</v>
      </c>
      <c r="D22" s="76"/>
      <c r="E22" s="76"/>
      <c r="F22" s="22">
        <v>1</v>
      </c>
      <c r="G22" s="3" t="s">
        <v>10</v>
      </c>
      <c r="H22" s="30"/>
      <c r="I22" s="44"/>
      <c r="J22" s="49">
        <f t="shared" si="0"/>
        <v>0</v>
      </c>
      <c r="K22" s="18"/>
      <c r="L22" s="18"/>
      <c r="M22" s="18"/>
      <c r="N22" s="18"/>
      <c r="O22" s="18"/>
      <c r="P22" s="18"/>
      <c r="Q22" s="18"/>
      <c r="R22" s="18"/>
      <c r="S22" s="18"/>
      <c r="T22" s="18"/>
    </row>
    <row r="23" spans="1:20" x14ac:dyDescent="0.25">
      <c r="A23" s="12" t="s">
        <v>119</v>
      </c>
      <c r="B23" s="16" t="s">
        <v>156</v>
      </c>
      <c r="C23" s="6" t="s">
        <v>173</v>
      </c>
      <c r="D23" s="76"/>
      <c r="E23" s="76"/>
      <c r="F23" s="22">
        <v>1</v>
      </c>
      <c r="G23" s="3" t="s">
        <v>10</v>
      </c>
      <c r="H23" s="30"/>
      <c r="I23" s="44"/>
      <c r="J23" s="49">
        <f t="shared" si="0"/>
        <v>0</v>
      </c>
      <c r="K23" s="18"/>
      <c r="L23" s="18"/>
      <c r="M23" s="18"/>
      <c r="N23" s="18"/>
      <c r="O23" s="18"/>
      <c r="P23" s="18"/>
      <c r="Q23" s="18"/>
      <c r="R23" s="18"/>
      <c r="S23" s="18"/>
      <c r="T23" s="18"/>
    </row>
    <row r="24" spans="1:20" x14ac:dyDescent="0.25">
      <c r="A24" s="12" t="s">
        <v>120</v>
      </c>
      <c r="B24" s="14" t="s">
        <v>157</v>
      </c>
      <c r="C24" s="6" t="s">
        <v>174</v>
      </c>
      <c r="D24" s="76"/>
      <c r="E24" s="76"/>
      <c r="F24" s="22">
        <v>1</v>
      </c>
      <c r="G24" s="3" t="s">
        <v>10</v>
      </c>
      <c r="H24" s="30"/>
      <c r="I24" s="44"/>
      <c r="J24" s="49">
        <f t="shared" si="0"/>
        <v>0</v>
      </c>
      <c r="K24" s="18"/>
      <c r="L24" s="18"/>
      <c r="M24" s="18"/>
      <c r="N24" s="18"/>
      <c r="O24" s="18"/>
      <c r="P24" s="18"/>
      <c r="Q24" s="18"/>
      <c r="R24" s="18"/>
      <c r="S24" s="18"/>
      <c r="T24" s="18"/>
    </row>
    <row r="25" spans="1:20" x14ac:dyDescent="0.25">
      <c r="A25" s="12" t="s">
        <v>121</v>
      </c>
      <c r="B25" s="14" t="s">
        <v>158</v>
      </c>
      <c r="C25" s="6" t="s">
        <v>175</v>
      </c>
      <c r="D25" s="76"/>
      <c r="E25" s="76"/>
      <c r="F25" s="22">
        <v>1</v>
      </c>
      <c r="G25" s="3" t="s">
        <v>10</v>
      </c>
      <c r="H25" s="30"/>
      <c r="I25" s="44"/>
      <c r="J25" s="49">
        <f t="shared" si="0"/>
        <v>0</v>
      </c>
      <c r="K25" s="18"/>
      <c r="L25" s="18"/>
      <c r="M25" s="18"/>
      <c r="N25" s="18"/>
      <c r="O25" s="18"/>
      <c r="P25" s="18"/>
      <c r="Q25" s="18"/>
      <c r="R25" s="18"/>
      <c r="S25" s="18"/>
      <c r="T25" s="18"/>
    </row>
    <row r="26" spans="1:20" x14ac:dyDescent="0.25">
      <c r="A26" s="12" t="s">
        <v>122</v>
      </c>
      <c r="B26" s="16" t="s">
        <v>111</v>
      </c>
      <c r="C26" s="6"/>
      <c r="D26" s="76"/>
      <c r="E26" s="76"/>
      <c r="F26" s="22">
        <v>1</v>
      </c>
      <c r="G26" s="3" t="s">
        <v>10</v>
      </c>
      <c r="H26" s="30"/>
      <c r="I26" s="44"/>
      <c r="J26" s="49">
        <f t="shared" si="0"/>
        <v>0</v>
      </c>
      <c r="K26" s="18"/>
      <c r="L26" s="18"/>
      <c r="M26" s="18"/>
      <c r="N26" s="18"/>
      <c r="O26" s="18"/>
      <c r="P26" s="18"/>
      <c r="Q26" s="18"/>
      <c r="R26" s="18"/>
      <c r="S26" s="18"/>
      <c r="T26" s="18"/>
    </row>
    <row r="27" spans="1:20" x14ac:dyDescent="0.25">
      <c r="A27" s="12" t="s">
        <v>123</v>
      </c>
      <c r="B27" s="16" t="s">
        <v>113</v>
      </c>
      <c r="C27" s="6"/>
      <c r="D27" s="76"/>
      <c r="E27" s="76"/>
      <c r="F27" s="22">
        <v>1</v>
      </c>
      <c r="G27" s="3" t="s">
        <v>10</v>
      </c>
      <c r="H27" s="30"/>
      <c r="I27" s="44"/>
      <c r="J27" s="49">
        <f t="shared" si="0"/>
        <v>0</v>
      </c>
      <c r="K27" s="18"/>
      <c r="L27" s="18"/>
      <c r="M27" s="18"/>
      <c r="N27" s="18"/>
      <c r="O27" s="18"/>
      <c r="P27" s="18"/>
      <c r="Q27" s="18"/>
      <c r="R27" s="18"/>
      <c r="S27" s="18"/>
      <c r="T27" s="18"/>
    </row>
    <row r="28" spans="1:20" x14ac:dyDescent="0.25">
      <c r="A28" s="12" t="s">
        <v>124</v>
      </c>
      <c r="B28" s="16" t="s">
        <v>112</v>
      </c>
      <c r="C28" s="6"/>
      <c r="D28" s="76"/>
      <c r="E28" s="76"/>
      <c r="F28" s="22">
        <v>1</v>
      </c>
      <c r="G28" s="3" t="s">
        <v>10</v>
      </c>
      <c r="H28" s="30"/>
      <c r="I28" s="44"/>
      <c r="J28" s="49">
        <f t="shared" si="0"/>
        <v>0</v>
      </c>
      <c r="K28" s="18"/>
      <c r="L28" s="18"/>
      <c r="M28" s="18"/>
      <c r="N28" s="18"/>
      <c r="O28" s="18"/>
      <c r="P28" s="18"/>
      <c r="Q28" s="18"/>
      <c r="R28" s="18"/>
      <c r="S28" s="18"/>
      <c r="T28" s="18"/>
    </row>
    <row r="29" spans="1:20" x14ac:dyDescent="0.25">
      <c r="A29" s="12" t="s">
        <v>125</v>
      </c>
      <c r="B29" s="16" t="s">
        <v>114</v>
      </c>
      <c r="C29" s="6"/>
      <c r="D29" s="76"/>
      <c r="E29" s="76"/>
      <c r="F29" s="22">
        <v>1</v>
      </c>
      <c r="G29" s="3" t="s">
        <v>10</v>
      </c>
      <c r="H29" s="30"/>
      <c r="I29" s="44"/>
      <c r="J29" s="49">
        <f t="shared" si="0"/>
        <v>0</v>
      </c>
      <c r="K29" s="18"/>
      <c r="L29" s="18"/>
      <c r="M29" s="18"/>
      <c r="N29" s="18"/>
      <c r="O29" s="18"/>
      <c r="P29" s="18"/>
      <c r="Q29" s="18"/>
      <c r="R29" s="18"/>
      <c r="S29" s="18"/>
      <c r="T29" s="18"/>
    </row>
    <row r="30" spans="1:20" ht="30" x14ac:dyDescent="0.25">
      <c r="A30" s="12" t="s">
        <v>126</v>
      </c>
      <c r="B30" s="16" t="s">
        <v>159</v>
      </c>
      <c r="C30" s="19" t="s">
        <v>176</v>
      </c>
      <c r="D30" s="77"/>
      <c r="E30" s="77"/>
      <c r="F30" s="22">
        <v>1</v>
      </c>
      <c r="G30" s="3" t="s">
        <v>10</v>
      </c>
      <c r="H30" s="30"/>
      <c r="I30" s="44"/>
      <c r="J30" s="49">
        <f t="shared" si="0"/>
        <v>0</v>
      </c>
      <c r="K30" s="54"/>
      <c r="L30" s="18"/>
      <c r="M30" s="18"/>
      <c r="N30" s="18"/>
      <c r="O30" s="18"/>
      <c r="P30" s="18"/>
      <c r="Q30" s="18"/>
      <c r="R30" s="18"/>
      <c r="S30" s="18"/>
      <c r="T30" s="18"/>
    </row>
    <row r="31" spans="1:20" ht="30" x14ac:dyDescent="0.25">
      <c r="A31" s="12" t="s">
        <v>127</v>
      </c>
      <c r="B31" s="16" t="s">
        <v>160</v>
      </c>
      <c r="C31" s="19" t="s">
        <v>177</v>
      </c>
      <c r="D31" s="77"/>
      <c r="E31" s="77"/>
      <c r="F31" s="22">
        <v>1</v>
      </c>
      <c r="G31" s="3" t="s">
        <v>10</v>
      </c>
      <c r="H31" s="30"/>
      <c r="I31" s="44"/>
      <c r="J31" s="49">
        <f t="shared" si="0"/>
        <v>0</v>
      </c>
      <c r="K31" s="54"/>
      <c r="L31" s="18"/>
      <c r="M31" s="18"/>
      <c r="N31" s="18"/>
      <c r="O31" s="18"/>
      <c r="P31" s="18"/>
      <c r="Q31" s="18"/>
      <c r="R31" s="18"/>
      <c r="S31" s="18"/>
      <c r="T31" s="18"/>
    </row>
    <row r="32" spans="1:20" x14ac:dyDescent="0.25">
      <c r="A32" s="12" t="s">
        <v>128</v>
      </c>
      <c r="B32" s="6" t="s">
        <v>161</v>
      </c>
      <c r="C32" s="15" t="s">
        <v>178</v>
      </c>
      <c r="D32" s="78"/>
      <c r="E32" s="78"/>
      <c r="F32" s="22">
        <v>2</v>
      </c>
      <c r="G32" s="3" t="s">
        <v>10</v>
      </c>
      <c r="H32" s="30"/>
      <c r="I32" s="44"/>
      <c r="J32" s="49">
        <f t="shared" si="0"/>
        <v>0</v>
      </c>
      <c r="K32" s="54"/>
      <c r="L32" s="18"/>
      <c r="M32" s="18"/>
      <c r="N32" s="18"/>
      <c r="O32" s="18"/>
      <c r="P32" s="18"/>
      <c r="Q32" s="18"/>
      <c r="R32" s="18"/>
      <c r="S32" s="18"/>
      <c r="T32" s="18"/>
    </row>
    <row r="33" spans="1:23" x14ac:dyDescent="0.25">
      <c r="A33" s="12" t="s">
        <v>129</v>
      </c>
      <c r="B33" s="6" t="s">
        <v>162</v>
      </c>
      <c r="C33" s="15" t="s">
        <v>179</v>
      </c>
      <c r="D33" s="78"/>
      <c r="E33" s="78"/>
      <c r="F33" s="7">
        <v>2</v>
      </c>
      <c r="G33" s="3" t="s">
        <v>10</v>
      </c>
      <c r="H33" s="30"/>
      <c r="I33" s="44"/>
      <c r="J33" s="49">
        <f t="shared" si="0"/>
        <v>0</v>
      </c>
      <c r="K33" s="54"/>
      <c r="L33" s="18"/>
      <c r="M33" s="18"/>
      <c r="N33" s="18"/>
      <c r="O33" s="18"/>
      <c r="P33" s="18"/>
      <c r="Q33" s="18"/>
      <c r="R33" s="18"/>
      <c r="S33" s="18"/>
      <c r="T33" s="18"/>
    </row>
    <row r="34" spans="1:23" x14ac:dyDescent="0.25">
      <c r="A34" s="18"/>
      <c r="B34" s="64"/>
      <c r="C34" s="65"/>
      <c r="D34" s="65"/>
      <c r="E34" s="65"/>
      <c r="F34" s="60"/>
      <c r="G34" s="204" t="s">
        <v>215</v>
      </c>
      <c r="H34" s="204"/>
      <c r="I34" s="204"/>
      <c r="J34" s="49">
        <f>SUM(J19:J33)</f>
        <v>0</v>
      </c>
      <c r="K34" s="54"/>
      <c r="L34" s="18"/>
      <c r="M34" s="18"/>
      <c r="N34" s="18"/>
      <c r="O34" s="18"/>
      <c r="P34" s="18"/>
      <c r="Q34" s="18"/>
      <c r="R34" s="18"/>
      <c r="S34" s="18"/>
      <c r="T34" s="18"/>
    </row>
    <row r="35" spans="1:23" x14ac:dyDescent="0.25">
      <c r="A35" s="13"/>
      <c r="B35" s="13"/>
      <c r="C35" s="13"/>
      <c r="D35" s="13"/>
      <c r="E35" s="13"/>
      <c r="F35" s="13"/>
      <c r="G35" s="13"/>
      <c r="H35" s="13"/>
      <c r="I35" s="13"/>
      <c r="J35" s="13"/>
      <c r="K35" s="20"/>
      <c r="L35" s="13"/>
      <c r="M35" s="13"/>
      <c r="N35" s="13"/>
      <c r="O35" s="13"/>
      <c r="P35" s="13"/>
      <c r="Q35" s="13"/>
      <c r="R35" s="13"/>
      <c r="S35" s="13"/>
      <c r="T35" s="13"/>
    </row>
    <row r="36" spans="1:23" x14ac:dyDescent="0.25">
      <c r="A36" s="25" t="s">
        <v>194</v>
      </c>
      <c r="B36" s="25"/>
      <c r="C36" s="25"/>
      <c r="D36" s="25"/>
      <c r="E36" s="25"/>
      <c r="F36" s="25"/>
      <c r="G36" s="25"/>
      <c r="H36" s="25"/>
      <c r="I36" s="26"/>
      <c r="J36" s="23"/>
      <c r="K36" s="24"/>
      <c r="L36" s="26"/>
      <c r="M36" s="26"/>
      <c r="N36" s="26"/>
      <c r="O36" s="26"/>
      <c r="P36" s="26"/>
      <c r="Q36" s="26"/>
      <c r="R36" s="26"/>
      <c r="S36" s="26"/>
      <c r="T36" s="26"/>
      <c r="U36" s="26"/>
      <c r="V36" s="25"/>
      <c r="W36" s="25"/>
    </row>
    <row r="37" spans="1:23" x14ac:dyDescent="0.25">
      <c r="A37" s="159" t="s">
        <v>195</v>
      </c>
      <c r="B37" s="159"/>
      <c r="C37" s="159"/>
      <c r="D37" s="159"/>
      <c r="E37" s="159"/>
      <c r="F37" s="159"/>
      <c r="G37" s="159"/>
      <c r="H37" s="159"/>
      <c r="I37" s="159"/>
      <c r="J37" s="159"/>
      <c r="K37" s="159"/>
      <c r="L37" s="159"/>
      <c r="M37" s="159"/>
      <c r="N37" s="159"/>
      <c r="O37" s="159"/>
      <c r="P37" s="159"/>
      <c r="Q37" s="159"/>
      <c r="R37" s="159"/>
      <c r="S37" s="159"/>
      <c r="T37" s="159"/>
      <c r="U37" s="159"/>
      <c r="V37" s="159"/>
      <c r="W37" s="159"/>
    </row>
    <row r="38" spans="1:23" x14ac:dyDescent="0.25">
      <c r="A38" s="27" t="s">
        <v>196</v>
      </c>
      <c r="B38" s="27"/>
      <c r="C38" s="27"/>
      <c r="D38" s="27"/>
      <c r="E38" s="27"/>
      <c r="F38" s="27"/>
      <c r="G38" s="27"/>
      <c r="H38" s="27"/>
      <c r="I38" s="28"/>
      <c r="J38" s="28"/>
      <c r="K38" s="28"/>
      <c r="L38" s="28"/>
      <c r="M38" s="28"/>
      <c r="N38" s="28"/>
      <c r="O38" s="28"/>
      <c r="P38" s="28"/>
      <c r="Q38" s="28"/>
      <c r="R38" s="28"/>
      <c r="S38" s="28"/>
      <c r="T38" s="28"/>
      <c r="U38" s="28"/>
      <c r="V38" s="27"/>
      <c r="W38" s="27"/>
    </row>
  </sheetData>
  <mergeCells count="21">
    <mergeCell ref="A37:W37"/>
    <mergeCell ref="A15:T16"/>
    <mergeCell ref="B6:Q6"/>
    <mergeCell ref="B7:Q7"/>
    <mergeCell ref="B8:Q8"/>
    <mergeCell ref="B9:Q9"/>
    <mergeCell ref="B11:L11"/>
    <mergeCell ref="G34:I34"/>
    <mergeCell ref="A17:A18"/>
    <mergeCell ref="B17:B18"/>
    <mergeCell ref="C17:C18"/>
    <mergeCell ref="D17:E17"/>
    <mergeCell ref="F17:F18"/>
    <mergeCell ref="I17:I18"/>
    <mergeCell ref="J17:J18"/>
    <mergeCell ref="G17:H17"/>
    <mergeCell ref="A2:J3"/>
    <mergeCell ref="A4:J4"/>
    <mergeCell ref="B12:J12"/>
    <mergeCell ref="B14:J14"/>
    <mergeCell ref="B10:J10"/>
  </mergeCells>
  <pageMargins left="0.7" right="0.7" top="0.75" bottom="0.75" header="0.3" footer="0.3"/>
  <pageSetup paperSize="9" scale="40"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F1B5-C92B-495A-9035-56C0F4AA735C}">
  <dimension ref="A3:W32"/>
  <sheetViews>
    <sheetView topLeftCell="A14" zoomScale="85" zoomScaleNormal="85" workbookViewId="0">
      <selection activeCell="M19" sqref="M19"/>
    </sheetView>
  </sheetViews>
  <sheetFormatPr defaultRowHeight="15.75" x14ac:dyDescent="0.25"/>
  <cols>
    <col min="1" max="1" width="8.5703125" style="1" customWidth="1"/>
    <col min="2" max="2" width="36.5703125" style="1" customWidth="1"/>
    <col min="3" max="3" width="32.140625" style="1" customWidth="1"/>
    <col min="4" max="4" width="28" style="1" customWidth="1"/>
    <col min="5" max="5" width="24.42578125" style="1" customWidth="1"/>
    <col min="6" max="6" width="14.85546875" style="1" customWidth="1"/>
    <col min="7" max="8" width="25.5703125" style="1" customWidth="1"/>
    <col min="9" max="9" width="24.85546875" style="1" bestFit="1" customWidth="1"/>
    <col min="10" max="10" width="21.28515625" style="4" customWidth="1"/>
    <col min="11" max="12" width="12.85546875" style="4" customWidth="1"/>
    <col min="13" max="13" width="20.5703125" style="4" customWidth="1"/>
    <col min="14" max="14" width="12.85546875" style="4" customWidth="1"/>
    <col min="15" max="17" width="14.7109375" style="4" customWidth="1"/>
    <col min="18" max="18" width="18.5703125" style="4" customWidth="1"/>
    <col min="19" max="19" width="9.7109375" style="1" bestFit="1" customWidth="1"/>
    <col min="20" max="20" width="14.28515625" style="1" bestFit="1" customWidth="1"/>
    <col min="21" max="21" width="11.85546875" style="1" bestFit="1" customWidth="1"/>
    <col min="22" max="16384" width="9.140625" style="1"/>
  </cols>
  <sheetData>
    <row r="3" spans="1:20" x14ac:dyDescent="0.25">
      <c r="A3" s="105" t="s">
        <v>151</v>
      </c>
      <c r="B3" s="105"/>
      <c r="C3" s="105"/>
      <c r="D3" s="105"/>
      <c r="E3" s="105"/>
      <c r="F3" s="105"/>
      <c r="G3" s="105"/>
      <c r="H3" s="105"/>
      <c r="I3" s="105"/>
      <c r="J3" s="105"/>
      <c r="K3" s="72"/>
      <c r="L3" s="72"/>
      <c r="M3" s="72"/>
      <c r="N3" s="72"/>
      <c r="O3" s="72"/>
      <c r="P3" s="72"/>
      <c r="Q3" s="72"/>
      <c r="R3" s="72"/>
      <c r="S3" s="72"/>
      <c r="T3" s="72"/>
    </row>
    <row r="4" spans="1:20" x14ac:dyDescent="0.25">
      <c r="A4" s="72"/>
      <c r="B4" s="72"/>
      <c r="C4" s="72"/>
      <c r="D4" s="72"/>
      <c r="E4" s="72"/>
      <c r="F4" s="72"/>
      <c r="G4" s="72"/>
      <c r="H4" s="72"/>
      <c r="I4" s="72"/>
      <c r="J4" s="72"/>
      <c r="K4" s="72"/>
      <c r="L4" s="72"/>
      <c r="M4" s="72"/>
      <c r="N4" s="72"/>
      <c r="O4" s="72"/>
      <c r="P4" s="72"/>
      <c r="Q4" s="72"/>
      <c r="R4" s="72"/>
      <c r="S4" s="72"/>
      <c r="T4" s="72"/>
    </row>
    <row r="5" spans="1:20" x14ac:dyDescent="0.25">
      <c r="A5" s="105" t="s">
        <v>212</v>
      </c>
      <c r="B5" s="105"/>
      <c r="C5" s="105"/>
      <c r="D5" s="105"/>
      <c r="E5" s="105"/>
      <c r="F5" s="105"/>
      <c r="G5" s="105"/>
      <c r="H5" s="105"/>
      <c r="I5" s="105"/>
      <c r="J5" s="105"/>
      <c r="K5" s="72"/>
      <c r="L5" s="72"/>
      <c r="M5" s="10"/>
      <c r="N5" s="10"/>
      <c r="O5" s="10"/>
      <c r="P5" s="10"/>
      <c r="Q5" s="10"/>
      <c r="R5" s="10"/>
      <c r="S5" s="10"/>
      <c r="T5" s="10"/>
    </row>
    <row r="6" spans="1:20" x14ac:dyDescent="0.25">
      <c r="A6" s="10"/>
      <c r="B6" s="10"/>
      <c r="C6" s="10"/>
      <c r="D6" s="10"/>
      <c r="E6" s="10"/>
      <c r="F6" s="10"/>
      <c r="G6" s="10"/>
      <c r="H6" s="10"/>
      <c r="I6" s="10"/>
      <c r="J6" s="10"/>
      <c r="K6" s="72"/>
      <c r="L6" s="72"/>
      <c r="M6" s="10"/>
      <c r="N6" s="10"/>
      <c r="O6" s="10"/>
      <c r="P6" s="10"/>
      <c r="Q6" s="10"/>
      <c r="R6" s="10"/>
      <c r="S6" s="10"/>
      <c r="T6" s="10"/>
    </row>
    <row r="7" spans="1:20" x14ac:dyDescent="0.25">
      <c r="A7" s="8"/>
      <c r="B7" s="179" t="s">
        <v>4</v>
      </c>
      <c r="C7" s="179"/>
      <c r="D7" s="179"/>
      <c r="E7" s="179"/>
      <c r="F7" s="179"/>
      <c r="G7" s="179"/>
      <c r="H7" s="179"/>
      <c r="I7" s="179"/>
      <c r="J7" s="179"/>
      <c r="K7" s="179"/>
      <c r="L7" s="179"/>
      <c r="M7" s="179"/>
      <c r="N7" s="179"/>
      <c r="O7" s="179"/>
      <c r="P7" s="179"/>
      <c r="Q7" s="179"/>
      <c r="R7" s="11"/>
      <c r="S7" s="10"/>
      <c r="T7" s="10"/>
    </row>
    <row r="8" spans="1:20" x14ac:dyDescent="0.25">
      <c r="A8" s="8"/>
      <c r="B8" s="179" t="s">
        <v>16</v>
      </c>
      <c r="C8" s="179"/>
      <c r="D8" s="179"/>
      <c r="E8" s="179"/>
      <c r="F8" s="179"/>
      <c r="G8" s="179"/>
      <c r="H8" s="179"/>
      <c r="I8" s="179"/>
      <c r="J8" s="179"/>
      <c r="K8" s="179"/>
      <c r="L8" s="179"/>
      <c r="M8" s="179"/>
      <c r="N8" s="179"/>
      <c r="O8" s="179"/>
      <c r="P8" s="179"/>
      <c r="Q8" s="179"/>
      <c r="R8" s="11"/>
      <c r="S8" s="10"/>
      <c r="T8" s="10"/>
    </row>
    <row r="9" spans="1:20" s="5" customFormat="1" ht="16.5" customHeight="1" x14ac:dyDescent="0.25">
      <c r="A9" s="8"/>
      <c r="B9" s="178" t="s">
        <v>211</v>
      </c>
      <c r="C9" s="178"/>
      <c r="D9" s="178"/>
      <c r="E9" s="178"/>
      <c r="F9" s="178"/>
      <c r="G9" s="178"/>
      <c r="H9" s="178"/>
      <c r="I9" s="178"/>
      <c r="J9" s="178"/>
      <c r="K9" s="178"/>
      <c r="L9" s="178"/>
      <c r="M9" s="178"/>
      <c r="N9" s="178"/>
      <c r="O9" s="178"/>
      <c r="P9" s="178"/>
      <c r="Q9" s="178"/>
      <c r="R9" s="9"/>
      <c r="S9" s="10"/>
      <c r="T9" s="10"/>
    </row>
    <row r="10" spans="1:20" s="5" customFormat="1" ht="16.5" customHeight="1" x14ac:dyDescent="0.25">
      <c r="A10" s="8"/>
      <c r="B10" s="178" t="s">
        <v>210</v>
      </c>
      <c r="C10" s="178"/>
      <c r="D10" s="178"/>
      <c r="E10" s="178"/>
      <c r="F10" s="178"/>
      <c r="G10" s="178"/>
      <c r="H10" s="178"/>
      <c r="I10" s="178"/>
      <c r="J10" s="178"/>
      <c r="K10" s="178"/>
      <c r="L10" s="178"/>
      <c r="M10" s="178"/>
      <c r="N10" s="178"/>
      <c r="O10" s="178"/>
      <c r="P10" s="178"/>
      <c r="Q10" s="178"/>
      <c r="R10" s="9"/>
      <c r="S10" s="10"/>
      <c r="T10" s="10"/>
    </row>
    <row r="11" spans="1:20" s="5" customFormat="1" ht="34.5" customHeight="1" x14ac:dyDescent="0.25">
      <c r="A11" s="8"/>
      <c r="B11" s="178" t="s">
        <v>13</v>
      </c>
      <c r="C11" s="178"/>
      <c r="D11" s="178"/>
      <c r="E11" s="178"/>
      <c r="F11" s="178"/>
      <c r="G11" s="178"/>
      <c r="H11" s="178"/>
      <c r="I11" s="178"/>
      <c r="J11" s="178"/>
      <c r="K11" s="73"/>
      <c r="L11" s="73"/>
      <c r="M11" s="73"/>
      <c r="N11" s="73"/>
      <c r="O11" s="73"/>
      <c r="P11" s="73"/>
      <c r="Q11" s="73"/>
      <c r="R11" s="9"/>
      <c r="S11" s="10"/>
      <c r="T11" s="10"/>
    </row>
    <row r="12" spans="1:20" s="5" customFormat="1" x14ac:dyDescent="0.25">
      <c r="A12" s="8"/>
      <c r="B12" s="11" t="s">
        <v>213</v>
      </c>
      <c r="C12" s="11"/>
      <c r="D12" s="11"/>
      <c r="E12" s="11"/>
      <c r="F12" s="9"/>
      <c r="G12" s="9"/>
      <c r="H12" s="9"/>
      <c r="I12" s="9"/>
      <c r="J12" s="9"/>
      <c r="K12" s="9"/>
      <c r="L12" s="9"/>
      <c r="M12" s="9"/>
      <c r="N12" s="9"/>
      <c r="O12" s="9"/>
      <c r="P12" s="9"/>
      <c r="Q12" s="9"/>
      <c r="R12" s="9"/>
      <c r="S12" s="10"/>
      <c r="T12" s="10"/>
    </row>
    <row r="13" spans="1:20" s="5" customFormat="1" ht="29.25" customHeight="1" x14ac:dyDescent="0.25">
      <c r="A13" s="8"/>
      <c r="B13" s="178" t="s">
        <v>214</v>
      </c>
      <c r="C13" s="178"/>
      <c r="D13" s="178"/>
      <c r="E13" s="178"/>
      <c r="F13" s="178"/>
      <c r="G13" s="178"/>
      <c r="H13" s="178"/>
      <c r="I13" s="178"/>
      <c r="J13" s="178"/>
      <c r="K13" s="73"/>
      <c r="L13" s="73"/>
      <c r="M13" s="73"/>
      <c r="N13" s="73"/>
      <c r="O13" s="73"/>
      <c r="P13" s="73"/>
      <c r="Q13" s="9"/>
      <c r="R13" s="9"/>
      <c r="S13" s="10"/>
      <c r="T13" s="10"/>
    </row>
    <row r="14" spans="1:20" x14ac:dyDescent="0.25">
      <c r="A14" s="162"/>
      <c r="B14" s="162"/>
      <c r="C14" s="162"/>
      <c r="D14" s="162"/>
      <c r="E14" s="162"/>
      <c r="F14" s="162"/>
      <c r="G14" s="162"/>
      <c r="H14" s="162"/>
      <c r="I14" s="162"/>
      <c r="J14" s="162"/>
      <c r="K14" s="162"/>
      <c r="L14" s="162"/>
      <c r="M14" s="162"/>
      <c r="N14" s="162"/>
      <c r="O14" s="162"/>
      <c r="P14" s="162"/>
      <c r="Q14" s="162"/>
      <c r="R14" s="162"/>
      <c r="S14" s="162"/>
      <c r="T14" s="162"/>
    </row>
    <row r="15" spans="1:20" ht="16.5" thickBot="1" x14ac:dyDescent="0.3">
      <c r="A15" s="162"/>
      <c r="B15" s="162"/>
      <c r="C15" s="162"/>
      <c r="D15" s="162"/>
      <c r="E15" s="162"/>
      <c r="F15" s="162"/>
      <c r="G15" s="162"/>
      <c r="H15" s="162"/>
      <c r="I15" s="162"/>
      <c r="J15" s="162"/>
      <c r="K15" s="162"/>
      <c r="L15" s="162"/>
      <c r="M15" s="162"/>
      <c r="N15" s="162"/>
      <c r="O15" s="162"/>
      <c r="P15" s="162"/>
      <c r="Q15" s="162"/>
      <c r="R15" s="162"/>
      <c r="S15" s="162"/>
      <c r="T15" s="162"/>
    </row>
    <row r="16" spans="1:20" x14ac:dyDescent="0.25">
      <c r="A16" s="205" t="s">
        <v>3</v>
      </c>
      <c r="B16" s="207" t="s">
        <v>14</v>
      </c>
      <c r="C16" s="170" t="s">
        <v>131</v>
      </c>
      <c r="D16" s="212" t="s">
        <v>228</v>
      </c>
      <c r="E16" s="212"/>
      <c r="F16" s="170" t="s">
        <v>201</v>
      </c>
      <c r="G16" s="170" t="s">
        <v>11</v>
      </c>
      <c r="H16" s="170"/>
      <c r="I16" s="212" t="s">
        <v>148</v>
      </c>
      <c r="J16" s="214" t="s">
        <v>149</v>
      </c>
      <c r="K16" s="75"/>
      <c r="L16" s="75"/>
      <c r="M16" s="75"/>
      <c r="N16" s="75"/>
      <c r="O16" s="75"/>
      <c r="P16" s="75"/>
      <c r="Q16" s="75"/>
      <c r="R16" s="75"/>
      <c r="S16" s="75"/>
      <c r="T16" s="75"/>
    </row>
    <row r="17" spans="1:23" ht="33" customHeight="1" thickBot="1" x14ac:dyDescent="0.3">
      <c r="A17" s="206"/>
      <c r="B17" s="208"/>
      <c r="C17" s="209"/>
      <c r="D17" s="38" t="s">
        <v>229</v>
      </c>
      <c r="E17" s="38" t="s">
        <v>22</v>
      </c>
      <c r="F17" s="209"/>
      <c r="G17" s="37" t="s">
        <v>5</v>
      </c>
      <c r="H17" s="38" t="s">
        <v>17</v>
      </c>
      <c r="I17" s="213"/>
      <c r="J17" s="215"/>
      <c r="K17" s="55"/>
      <c r="L17" s="18"/>
      <c r="M17" s="18"/>
      <c r="N17" s="18"/>
      <c r="O17" s="18"/>
      <c r="P17" s="18"/>
      <c r="Q17" s="18"/>
      <c r="R17" s="18"/>
      <c r="S17" s="18"/>
      <c r="T17" s="18"/>
    </row>
    <row r="18" spans="1:23" x14ac:dyDescent="0.25">
      <c r="A18" s="79" t="s">
        <v>136</v>
      </c>
      <c r="B18" s="80" t="s">
        <v>204</v>
      </c>
      <c r="C18" s="88" t="s">
        <v>135</v>
      </c>
      <c r="D18" s="91"/>
      <c r="E18" s="91"/>
      <c r="F18" s="89">
        <v>4</v>
      </c>
      <c r="G18" s="2" t="s">
        <v>10</v>
      </c>
      <c r="H18" s="84"/>
      <c r="I18" s="90"/>
      <c r="J18" s="86">
        <f>I18*F18</f>
        <v>0</v>
      </c>
      <c r="K18" s="54"/>
      <c r="L18" s="18"/>
      <c r="M18" s="18"/>
      <c r="N18" s="18"/>
      <c r="O18" s="18"/>
      <c r="P18" s="18"/>
      <c r="Q18" s="18"/>
      <c r="R18" s="18"/>
      <c r="S18" s="18"/>
      <c r="T18" s="18"/>
    </row>
    <row r="19" spans="1:23" ht="30" x14ac:dyDescent="0.25">
      <c r="A19" s="12" t="s">
        <v>137</v>
      </c>
      <c r="B19" s="14" t="s">
        <v>163</v>
      </c>
      <c r="C19" s="17" t="s">
        <v>180</v>
      </c>
      <c r="D19" s="92"/>
      <c r="E19" s="92"/>
      <c r="F19" s="47">
        <v>2</v>
      </c>
      <c r="G19" s="3" t="s">
        <v>10</v>
      </c>
      <c r="H19" s="30"/>
      <c r="I19" s="50"/>
      <c r="J19" s="49">
        <f t="shared" ref="J19:J28" si="0">I19*F19</f>
        <v>0</v>
      </c>
      <c r="K19" s="54"/>
      <c r="L19" s="18"/>
      <c r="M19" s="18"/>
      <c r="N19" s="18"/>
      <c r="O19" s="18"/>
      <c r="P19" s="18"/>
      <c r="Q19" s="18"/>
      <c r="R19" s="18"/>
      <c r="S19" s="18"/>
      <c r="T19" s="18"/>
    </row>
    <row r="20" spans="1:23" ht="30" x14ac:dyDescent="0.25">
      <c r="A20" s="12" t="s">
        <v>138</v>
      </c>
      <c r="B20" s="14" t="s">
        <v>164</v>
      </c>
      <c r="C20" s="17" t="s">
        <v>180</v>
      </c>
      <c r="D20" s="92"/>
      <c r="E20" s="92"/>
      <c r="F20" s="48">
        <v>2</v>
      </c>
      <c r="G20" s="3" t="s">
        <v>10</v>
      </c>
      <c r="H20" s="30"/>
      <c r="I20" s="50"/>
      <c r="J20" s="49">
        <f t="shared" si="0"/>
        <v>0</v>
      </c>
      <c r="K20" s="54"/>
      <c r="L20" s="18"/>
      <c r="M20" s="18"/>
      <c r="N20" s="18"/>
      <c r="O20" s="18"/>
      <c r="P20" s="18"/>
      <c r="Q20" s="18"/>
      <c r="R20" s="18"/>
      <c r="S20" s="18"/>
      <c r="T20" s="18"/>
    </row>
    <row r="21" spans="1:23" x14ac:dyDescent="0.25">
      <c r="A21" s="12" t="s">
        <v>142</v>
      </c>
      <c r="B21" s="14" t="s">
        <v>165</v>
      </c>
      <c r="C21" s="46" t="s">
        <v>181</v>
      </c>
      <c r="D21" s="93"/>
      <c r="E21" s="93"/>
      <c r="F21" s="48">
        <v>2</v>
      </c>
      <c r="G21" s="3" t="s">
        <v>10</v>
      </c>
      <c r="H21" s="30"/>
      <c r="I21" s="50"/>
      <c r="J21" s="49">
        <f t="shared" si="0"/>
        <v>0</v>
      </c>
      <c r="K21" s="54"/>
      <c r="L21" s="18"/>
      <c r="M21" s="18"/>
      <c r="N21" s="18"/>
      <c r="O21" s="18"/>
      <c r="P21" s="18"/>
      <c r="Q21" s="18"/>
      <c r="R21" s="18"/>
      <c r="S21" s="18"/>
      <c r="T21" s="18"/>
    </row>
    <row r="22" spans="1:23" x14ac:dyDescent="0.25">
      <c r="A22" s="12" t="s">
        <v>140</v>
      </c>
      <c r="B22" s="14" t="s">
        <v>133</v>
      </c>
      <c r="C22" s="46"/>
      <c r="D22" s="93"/>
      <c r="E22" s="93"/>
      <c r="F22" s="48">
        <v>2</v>
      </c>
      <c r="G22" s="3" t="s">
        <v>10</v>
      </c>
      <c r="H22" s="30"/>
      <c r="I22" s="50"/>
      <c r="J22" s="49">
        <f t="shared" si="0"/>
        <v>0</v>
      </c>
      <c r="K22" s="54"/>
      <c r="L22" s="18"/>
      <c r="M22" s="18"/>
      <c r="N22" s="18"/>
      <c r="O22" s="18"/>
      <c r="P22" s="18"/>
      <c r="Q22" s="18"/>
      <c r="R22" s="18"/>
      <c r="S22" s="18"/>
      <c r="T22" s="18"/>
    </row>
    <row r="23" spans="1:23" x14ac:dyDescent="0.25">
      <c r="A23" s="12" t="s">
        <v>143</v>
      </c>
      <c r="B23" s="14" t="s">
        <v>166</v>
      </c>
      <c r="C23" s="46" t="s">
        <v>182</v>
      </c>
      <c r="D23" s="93"/>
      <c r="E23" s="93"/>
      <c r="F23" s="48">
        <v>2</v>
      </c>
      <c r="G23" s="3" t="s">
        <v>10</v>
      </c>
      <c r="H23" s="30"/>
      <c r="I23" s="50"/>
      <c r="J23" s="49">
        <f t="shared" si="0"/>
        <v>0</v>
      </c>
      <c r="K23" s="54"/>
      <c r="L23" s="18"/>
      <c r="M23" s="18"/>
      <c r="N23" s="18"/>
      <c r="O23" s="18"/>
      <c r="P23" s="18"/>
      <c r="Q23" s="18"/>
      <c r="R23" s="18"/>
      <c r="S23" s="18"/>
      <c r="T23" s="18"/>
    </row>
    <row r="24" spans="1:23" x14ac:dyDescent="0.25">
      <c r="A24" s="12" t="s">
        <v>141</v>
      </c>
      <c r="B24" s="14" t="s">
        <v>134</v>
      </c>
      <c r="C24" s="46"/>
      <c r="D24" s="93"/>
      <c r="E24" s="93"/>
      <c r="F24" s="48">
        <v>2</v>
      </c>
      <c r="G24" s="3" t="s">
        <v>10</v>
      </c>
      <c r="H24" s="30"/>
      <c r="I24" s="50"/>
      <c r="J24" s="49">
        <f t="shared" si="0"/>
        <v>0</v>
      </c>
      <c r="K24" s="54"/>
      <c r="L24" s="18"/>
      <c r="M24" s="18"/>
      <c r="N24" s="18"/>
      <c r="O24" s="18"/>
      <c r="P24" s="18"/>
      <c r="Q24" s="18"/>
      <c r="R24" s="18"/>
      <c r="S24" s="18"/>
      <c r="T24" s="18"/>
    </row>
    <row r="25" spans="1:23" x14ac:dyDescent="0.25">
      <c r="A25" s="12" t="s">
        <v>139</v>
      </c>
      <c r="B25" s="14" t="s">
        <v>167</v>
      </c>
      <c r="C25" s="46" t="s">
        <v>183</v>
      </c>
      <c r="D25" s="93"/>
      <c r="E25" s="93"/>
      <c r="F25" s="48">
        <v>2</v>
      </c>
      <c r="G25" s="3" t="s">
        <v>10</v>
      </c>
      <c r="H25" s="30"/>
      <c r="I25" s="50"/>
      <c r="J25" s="49">
        <f t="shared" si="0"/>
        <v>0</v>
      </c>
      <c r="K25" s="54"/>
      <c r="L25" s="18"/>
      <c r="M25" s="18"/>
      <c r="N25" s="18"/>
      <c r="O25" s="18"/>
      <c r="P25" s="18"/>
      <c r="Q25" s="18"/>
      <c r="R25" s="18"/>
      <c r="S25" s="18"/>
      <c r="T25" s="18"/>
    </row>
    <row r="26" spans="1:23" ht="30" x14ac:dyDescent="0.25">
      <c r="A26" s="12" t="s">
        <v>144</v>
      </c>
      <c r="B26" s="14" t="s">
        <v>168</v>
      </c>
      <c r="C26" s="17" t="s">
        <v>184</v>
      </c>
      <c r="D26" s="92"/>
      <c r="E26" s="92"/>
      <c r="F26" s="48">
        <v>2</v>
      </c>
      <c r="G26" s="3" t="s">
        <v>10</v>
      </c>
      <c r="H26" s="30"/>
      <c r="I26" s="50"/>
      <c r="J26" s="49">
        <f t="shared" si="0"/>
        <v>0</v>
      </c>
      <c r="K26" s="54"/>
      <c r="L26" s="18"/>
      <c r="M26" s="18"/>
      <c r="N26" s="18"/>
      <c r="O26" s="18"/>
      <c r="P26" s="18"/>
      <c r="Q26" s="18"/>
      <c r="R26" s="18"/>
      <c r="S26" s="18"/>
      <c r="T26" s="18"/>
    </row>
    <row r="27" spans="1:23" x14ac:dyDescent="0.25">
      <c r="A27" s="12" t="s">
        <v>145</v>
      </c>
      <c r="B27" s="14" t="s">
        <v>169</v>
      </c>
      <c r="C27" s="46" t="s">
        <v>183</v>
      </c>
      <c r="D27" s="93"/>
      <c r="E27" s="93"/>
      <c r="F27" s="48">
        <v>2</v>
      </c>
      <c r="G27" s="3" t="s">
        <v>10</v>
      </c>
      <c r="H27" s="30"/>
      <c r="I27" s="50"/>
      <c r="J27" s="49">
        <f t="shared" si="0"/>
        <v>0</v>
      </c>
      <c r="K27" s="54"/>
      <c r="L27" s="18"/>
      <c r="M27" s="18"/>
      <c r="N27" s="18"/>
      <c r="O27" s="18"/>
      <c r="P27" s="18"/>
      <c r="Q27" s="18"/>
      <c r="R27" s="18"/>
      <c r="S27" s="18"/>
      <c r="T27" s="18"/>
    </row>
    <row r="28" spans="1:23" ht="30" x14ac:dyDescent="0.25">
      <c r="A28" s="12" t="s">
        <v>146</v>
      </c>
      <c r="B28" s="16" t="s">
        <v>170</v>
      </c>
      <c r="C28" s="17" t="s">
        <v>185</v>
      </c>
      <c r="D28" s="92"/>
      <c r="E28" s="92"/>
      <c r="F28" s="47">
        <v>2</v>
      </c>
      <c r="G28" s="3" t="s">
        <v>10</v>
      </c>
      <c r="H28" s="30"/>
      <c r="I28" s="50"/>
      <c r="J28" s="49">
        <f t="shared" si="0"/>
        <v>0</v>
      </c>
      <c r="K28" s="54"/>
      <c r="L28" s="18"/>
      <c r="M28" s="18"/>
      <c r="N28" s="18"/>
      <c r="O28" s="18"/>
      <c r="P28" s="18"/>
      <c r="Q28" s="18"/>
      <c r="R28" s="18"/>
      <c r="S28" s="18"/>
      <c r="T28" s="18"/>
    </row>
    <row r="29" spans="1:23" x14ac:dyDescent="0.25">
      <c r="A29" s="13"/>
      <c r="B29" s="13"/>
      <c r="C29" s="13"/>
      <c r="D29" s="13"/>
      <c r="E29" s="13"/>
      <c r="F29" s="13"/>
      <c r="G29" s="200" t="s">
        <v>215</v>
      </c>
      <c r="H29" s="200"/>
      <c r="I29" s="200"/>
      <c r="J29" s="63">
        <f>SUM(J18:J28)</f>
        <v>0</v>
      </c>
      <c r="K29" s="20"/>
      <c r="L29" s="13"/>
      <c r="M29" s="13"/>
      <c r="N29" s="13"/>
      <c r="O29" s="13"/>
      <c r="P29" s="13"/>
      <c r="Q29" s="13"/>
      <c r="R29" s="13"/>
      <c r="S29" s="13"/>
      <c r="T29" s="13"/>
    </row>
    <row r="30" spans="1:23" x14ac:dyDescent="0.25">
      <c r="A30" s="25" t="s">
        <v>194</v>
      </c>
      <c r="B30" s="25"/>
      <c r="C30" s="25"/>
      <c r="D30" s="25"/>
      <c r="E30" s="25"/>
      <c r="F30" s="25"/>
      <c r="G30" s="25"/>
      <c r="H30" s="25"/>
      <c r="I30" s="26"/>
      <c r="J30" s="23"/>
      <c r="K30" s="24"/>
      <c r="L30" s="26"/>
      <c r="M30" s="26"/>
      <c r="N30" s="26"/>
      <c r="O30" s="26"/>
      <c r="P30" s="26"/>
      <c r="Q30" s="26"/>
      <c r="R30" s="26"/>
      <c r="S30" s="26"/>
      <c r="T30" s="26"/>
      <c r="U30" s="26"/>
      <c r="V30" s="25"/>
      <c r="W30" s="25"/>
    </row>
    <row r="31" spans="1:23" x14ac:dyDescent="0.25">
      <c r="A31" s="159" t="s">
        <v>195</v>
      </c>
      <c r="B31" s="159"/>
      <c r="C31" s="159"/>
      <c r="D31" s="159"/>
      <c r="E31" s="159"/>
      <c r="F31" s="159"/>
      <c r="G31" s="159"/>
      <c r="H31" s="159"/>
      <c r="I31" s="159"/>
      <c r="J31" s="159"/>
      <c r="K31" s="159"/>
      <c r="L31" s="159"/>
      <c r="M31" s="159"/>
      <c r="N31" s="159"/>
      <c r="O31" s="159"/>
      <c r="P31" s="159"/>
      <c r="Q31" s="159"/>
      <c r="R31" s="159"/>
      <c r="S31" s="159"/>
      <c r="T31" s="159"/>
      <c r="U31" s="159"/>
      <c r="V31" s="159"/>
      <c r="W31" s="159"/>
    </row>
    <row r="32" spans="1:23" x14ac:dyDescent="0.25">
      <c r="A32" s="27" t="s">
        <v>196</v>
      </c>
      <c r="B32" s="27"/>
      <c r="C32" s="27"/>
      <c r="D32" s="27"/>
      <c r="E32" s="27"/>
      <c r="F32" s="27"/>
      <c r="G32" s="27"/>
      <c r="H32" s="27"/>
      <c r="I32" s="28"/>
      <c r="J32" s="28"/>
      <c r="K32" s="28"/>
      <c r="L32" s="28"/>
      <c r="M32" s="28"/>
      <c r="N32" s="28"/>
      <c r="O32" s="28"/>
      <c r="P32" s="28"/>
      <c r="Q32" s="28"/>
      <c r="R32" s="28"/>
      <c r="S32" s="28"/>
      <c r="T32" s="28"/>
      <c r="U32" s="28"/>
      <c r="V32" s="27"/>
      <c r="W32" s="27"/>
    </row>
  </sheetData>
  <mergeCells count="19">
    <mergeCell ref="A31:W31"/>
    <mergeCell ref="B7:Q7"/>
    <mergeCell ref="B8:Q8"/>
    <mergeCell ref="B9:Q9"/>
    <mergeCell ref="B10:Q10"/>
    <mergeCell ref="A14:T15"/>
    <mergeCell ref="G29:I29"/>
    <mergeCell ref="A16:A17"/>
    <mergeCell ref="B16:B17"/>
    <mergeCell ref="C16:C17"/>
    <mergeCell ref="D16:E16"/>
    <mergeCell ref="F16:F17"/>
    <mergeCell ref="G16:H16"/>
    <mergeCell ref="I16:I17"/>
    <mergeCell ref="J16:J17"/>
    <mergeCell ref="A3:J3"/>
    <mergeCell ref="A5:J5"/>
    <mergeCell ref="B11:J11"/>
    <mergeCell ref="B13:J13"/>
  </mergeCells>
  <pageMargins left="0.7" right="0.7" top="0.75" bottom="0.75" header="0.3" footer="0.3"/>
  <pageSetup paperSize="9" scale="40" orientation="landscape"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2" ma:contentTypeDescription="Izveidot jaunu dokumentu." ma:contentTypeScope="" ma:versionID="53f2b40ef8528c7137749f638a9cad80">
  <xsd:schema xmlns:xsd="http://www.w3.org/2001/XMLSchema" xmlns:xs="http://www.w3.org/2001/XMLSchema" xmlns:p="http://schemas.microsoft.com/office/2006/metadata/properties" xmlns:ns3="7bfe4317-9314-4191-98d3-2f4cea716168" targetNamespace="http://schemas.microsoft.com/office/2006/metadata/properties" ma:root="true" ma:fieldsID="fb84ce0d5074977b2dc9d7197651b79a" ns3:_="">
    <xsd:import namespace="7bfe4317-9314-4191-98d3-2f4cea716168"/>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EF65B6-6EBB-48A8-8974-5BFEFB4CEC37}">
  <ds:schemaRefs>
    <ds:schemaRef ds:uri="http://www.w3.org/XML/1998/namespace"/>
    <ds:schemaRef ds:uri="http://purl.org/dc/dcmitype/"/>
    <ds:schemaRef ds:uri="7bfe4317-9314-4191-98d3-2f4cea716168"/>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D0D4977-6AEA-4A8C-A3AA-75D520FD216F}">
  <ds:schemaRefs>
    <ds:schemaRef ds:uri="http://schemas.microsoft.com/sharepoint/v3/contenttype/forms"/>
  </ds:schemaRefs>
</ds:datastoreItem>
</file>

<file path=customXml/itemProps3.xml><?xml version="1.0" encoding="utf-8"?>
<ds:datastoreItem xmlns:ds="http://schemas.openxmlformats.org/officeDocument/2006/customXml" ds:itemID="{AD105FB5-ABBB-4F40-A622-6B87834A4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Kopsavilkums</vt:lpstr>
      <vt:lpstr> VA ziemas riepas</vt:lpstr>
      <vt:lpstr> VA vasaras riepas)</vt:lpstr>
      <vt:lpstr> riepas kravas transportam</vt:lpstr>
      <vt:lpstr>riepas traktortehnikai</vt:lpstr>
      <vt:lpstr>Kopsavilkums!Print_Area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Iļja Bļizņuks</dc:creator>
  <cp:lastModifiedBy>Nataļja Vjatkina</cp:lastModifiedBy>
  <dcterms:created xsi:type="dcterms:W3CDTF">2015-06-05T18:17:20Z</dcterms:created>
  <dcterms:modified xsi:type="dcterms:W3CDTF">2026-03-26T12:04:06Z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