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stra.berzina\OneDrive - RP SIA Rigas satiksme\Desktop\DARBA IEPIRKUMI\2022 iepirkumi\IP_Kondicionieru iegade_uzstad\Tirgus izpetes dokumenti\"/>
    </mc:Choice>
  </mc:AlternateContent>
  <xr:revisionPtr revIDLastSave="175" documentId="8_{6CD157DA-A605-4CD7-807B-B19B069FA4DD}" xr6:coauthVersionLast="44" xr6:coauthVersionMax="44" xr10:uidLastSave="{7C1C167C-34F0-4072-B4EB-9C4A29313645}"/>
  <bookViews>
    <workbookView xWindow="-120" yWindow="-120" windowWidth="29040" windowHeight="15840" xr2:uid="{00000000-000D-0000-FFFF-FFFF00000000}"/>
  </bookViews>
  <sheets>
    <sheet name="Finanšu piedāvājums" sheetId="6" r:id="rId1"/>
    <sheet name="Kondicioniera apraksts" sheetId="7" r:id="rId2"/>
  </sheets>
  <definedNames>
    <definedName name="_xlnm._FilterDatabase" localSheetId="0" hidden="1">'Finanšu piedāvājums'!$A$14:$N$35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1" i="6" l="1"/>
  <c r="G20" i="6" l="1"/>
  <c r="H30" i="6" l="1"/>
  <c r="M30" i="6" l="1"/>
  <c r="K30" i="6"/>
  <c r="K32" i="6" s="1"/>
  <c r="L30" i="6"/>
</calcChain>
</file>

<file path=xl/sharedStrings.xml><?xml version="1.0" encoding="utf-8"?>
<sst xmlns="http://schemas.openxmlformats.org/spreadsheetml/2006/main" count="481" uniqueCount="93">
  <si>
    <t>Nr. p.k.</t>
  </si>
  <si>
    <t>Adrese</t>
  </si>
  <si>
    <t>Telpa</t>
  </si>
  <si>
    <t>Stāvs</t>
  </si>
  <si>
    <t>Darbinieku skaits telpā</t>
  </si>
  <si>
    <t>Kondicionieru daudzums</t>
  </si>
  <si>
    <t>Kopā:</t>
  </si>
  <si>
    <t>Objekta nosaukums</t>
  </si>
  <si>
    <t>Cena par kondicionieri (EUR bez PVN)</t>
  </si>
  <si>
    <t>Piedāvātā kondicioniera ražotājs un modelis*</t>
  </si>
  <si>
    <t>Apkopoju raksturojums (nepieciešamais biežums, veicamie darbi apkopes laikā)</t>
  </si>
  <si>
    <t>Uzņēmuma nosaukums</t>
  </si>
  <si>
    <t>Kontaktpersona, tālrunis, e-pasts</t>
  </si>
  <si>
    <r>
      <t>Telpas 
platība (m</t>
    </r>
    <r>
      <rPr>
        <b/>
        <vertAlign val="superscript"/>
        <sz val="11"/>
        <color theme="1"/>
        <rFont val="Times New Roman"/>
        <family val="1"/>
        <charset val="186"/>
      </rPr>
      <t>2</t>
    </r>
    <r>
      <rPr>
        <b/>
        <sz val="11"/>
        <color theme="1"/>
        <rFont val="Times New Roman"/>
        <family val="1"/>
        <charset val="186"/>
      </rPr>
      <t>)</t>
    </r>
  </si>
  <si>
    <t>Cena ar uzstādīšanu (EUR bez PVN)**</t>
  </si>
  <si>
    <t>** Lūdzam aprēķinos ņemt vērā, ka vidējais trases garums ir 10 m.</t>
  </si>
  <si>
    <t>Apkope vienu reizi gadā, tīrīšana, dezinfekcija, pārbaude.</t>
  </si>
  <si>
    <t>7.AP. Vestienas iela 35</t>
  </si>
  <si>
    <t>Ēka (Lit. 001)</t>
  </si>
  <si>
    <t>5.TD. Brīvības iela 191</t>
  </si>
  <si>
    <t>Struktūrvienība</t>
  </si>
  <si>
    <t>Elektrosaimniecība (ES)</t>
  </si>
  <si>
    <t>*****    Izvēlētajam gaisa kondicionieru modeļiem papildus nodrošināt 5 (piecus) tālvadības pultis.</t>
  </si>
  <si>
    <t>TEHNISKAIS UN FINANŠU PIEDĀVĀJUMS</t>
  </si>
  <si>
    <t>Piedāvātā kondicioniera vai kondicionieru apraksts</t>
  </si>
  <si>
    <t>Prasība*</t>
  </si>
  <si>
    <t>Ražotājs un modelis</t>
  </si>
  <si>
    <t>Iekšējā bloka ventilators ar iespēju regulēt gaisa plūsmas intensitāti</t>
  </si>
  <si>
    <t>Nominālā dzesēšanas jauda: 1200-4100 W</t>
  </si>
  <si>
    <t>Nominālā sildīšanas jauda:1600-4300 W</t>
  </si>
  <si>
    <t>Nominālā patērētā enerģija: 190-1500 W</t>
  </si>
  <si>
    <t>Iekštelpu bloka trokšņu līmenis: 19/33/37/39 db(A)</t>
  </si>
  <si>
    <t>Gaisa apmaiņas daudzums: 500-800 m3/h</t>
  </si>
  <si>
    <t>Tālvadības pults</t>
  </si>
  <si>
    <t>Lietošanas instrukcija un tehniskā pase valsts valodā</t>
  </si>
  <si>
    <t>Norādīt, vai kondicionieri ir jāpasūta (provirzoriskais piegādes laiks) vai ir uz vietas</t>
  </si>
  <si>
    <t>Garantijas termiņš – ne īsāks kā 36 mēneši</t>
  </si>
  <si>
    <t xml:space="preserve">* Jūsu piedāvājums var nebūtiski atšķirties no norādītajām prasībām. </t>
  </si>
  <si>
    <t>Piedāvātais uzstādīšanas termiņš visiem kondicionieriem (ne ilgāk kā 3 mēnešu laikā no līguma noslēgšanas dienas)</t>
  </si>
  <si>
    <t>Ja tiek piedāvāti dažādi kondicionieri, lūdzam pievienot papildu kolonnas. Lūdzam piedāvāt kondicionierus, kas visefektīvāk atbilst norādītajai platībai.</t>
  </si>
  <si>
    <t xml:space="preserve">* Piedāvājot kondicionieri, lūdzam ņemt vērā telpas platību, darbinieku skaitu, atrašanās vietu (t.sk. stāvu) un piedāvāt energoefektīvu un piemērotu kondicionieri. Piegādātājs ir tiesīgs piedāvāt dažādus kondicionierus, ņemot vērā telpas platību, bet tiem visiem ir jāatbilst izvirzītajām minimālajām prasībām. </t>
  </si>
  <si>
    <t>Cena par apkopēm garantijas laikā (1 gadam) ***</t>
  </si>
  <si>
    <t xml:space="preserve">*** Jāiekļauj visas izmaksas, kas rodas, veicot apkopes (t.sk. rezerves daļas/komponentes, kas tiek mainītas apkopes laikā) garantijas laikā. Jānorāda apkopju cena 1 gadam. Lai noteiktu izdevīgāko piedāvājumu, 1 gada cena tiks reizināta ar piedāvāto garantijas termiņu. </t>
  </si>
  <si>
    <t>**** Fankoili priekš CLIMA VENTA ESC/B0804 (sistēma ir piepildīta ar etilēnglikolu). Ņemot vērā sistēmas uzturēšanas prasības.</t>
  </si>
  <si>
    <t>Gaisa kondicionieru ar apkures funkciju piegāde, uzstādīšana un apkope garantijas laikā</t>
  </si>
  <si>
    <t>Ēka (Lit. 025)</t>
  </si>
  <si>
    <t>Kabinets (inv. 16)</t>
  </si>
  <si>
    <t>7.AP remontdarbnīcu iecirknis (ARD) </t>
  </si>
  <si>
    <t>Kabinets (inv. 51)</t>
  </si>
  <si>
    <t>Ēka (Lit. 024)</t>
  </si>
  <si>
    <t>Elektrosadale (inv. 107)</t>
  </si>
  <si>
    <t>InD</t>
  </si>
  <si>
    <t>Kabinets (inv. 49)</t>
  </si>
  <si>
    <t>Kabinets (inv. 50)</t>
  </si>
  <si>
    <t>1.TP. Ganību dambis 32</t>
  </si>
  <si>
    <t>Centrālais apsardzes postenis (inv. 4; 5)</t>
  </si>
  <si>
    <t>IDSD</t>
  </si>
  <si>
    <t>Ēka (Lit. 004)</t>
  </si>
  <si>
    <t>Noliktava (inv. 32)</t>
  </si>
  <si>
    <t>IMRPD</t>
  </si>
  <si>
    <t>Kabinets (inv. 5)</t>
  </si>
  <si>
    <t>Specializētās remontdarbnīcas (SRD) </t>
  </si>
  <si>
    <t>Ēka (Lit. 009)</t>
  </si>
  <si>
    <t>Kabinets (inv. 61)</t>
  </si>
  <si>
    <t>Kabinets (inv. 21)</t>
  </si>
  <si>
    <t>Ēka (Lit. 012)</t>
  </si>
  <si>
    <t>Kabinets (inv. 25)</t>
  </si>
  <si>
    <t>6.AP. Kleistu iela 28</t>
  </si>
  <si>
    <t>Ēka (Lit. 007)</t>
  </si>
  <si>
    <t>Kabinets Nr. 211 (inv. 1)</t>
  </si>
  <si>
    <t>MTPD</t>
  </si>
  <si>
    <t>Ēka (Lit. 002)</t>
  </si>
  <si>
    <t>6.AP remontdarbnīcu iecirknis (ARD)</t>
  </si>
  <si>
    <t>3.TD. Fridriķa iela 2</t>
  </si>
  <si>
    <t>Kabinets (inv. 10)</t>
  </si>
  <si>
    <t>3.TD remontdarbnīcu iecirknis (TRRD)</t>
  </si>
  <si>
    <t>Ēka (Lit. 006)</t>
  </si>
  <si>
    <t>Tehniskais piedāvājums (Pretendenta piedāvātā kondicioniera parametri), visas ailes obligāti aizpildāmas</t>
  </si>
  <si>
    <t>Darba režīms: Automātiskais</t>
  </si>
  <si>
    <t>Funkcijas: Sadzīves gaisa kondicionieri, paredzēti izmantošanai iekštelpās - gaisa dzesēšanai un sildīšanai</t>
  </si>
  <si>
    <t>Energoefektivitātes klase dzesēšanas režīmā (ne sliktāk kā A++)</t>
  </si>
  <si>
    <t xml:space="preserve">Papildus funkcijas, kas nav minētas specifikācijā </t>
  </si>
  <si>
    <t>Automātiska atbrīvošanās no kondensāta, kondensāta sūknis (JĀ vai NĒ)</t>
  </si>
  <si>
    <t>Ārēja bloka trokšņu līmenis: ne lielāks par 55 db(A)</t>
  </si>
  <si>
    <t>Darbība no -15°C līdz +45°C āra gaisa temperatūrai</t>
  </si>
  <si>
    <t xml:space="preserve">Ja kondicionieru montāžas procesā ir radušies apdares bojājumi, pakalpojuma sniedzējam defekti ir jānovērš par saviem līdzekļiem. </t>
  </si>
  <si>
    <t xml:space="preserve">Kondicionieru montāža jānodrošina darba dienās (darba dienās: 8-16.30, piektdienās 8-14.00) </t>
  </si>
  <si>
    <t>Pēc līguma noslēgšanas, Izpildītājam jāiesniedz darbu veikšanas grafiks, kur norādīts katra kondicioniera montēšanas laiks, darbu izpildes progress līguma norādītajos termiņos.</t>
  </si>
  <si>
    <t>jauni, nelietoti, ražotāja oriģinālajā iepakojumā</t>
  </si>
  <si>
    <t xml:space="preserve">Kondicionieri: </t>
  </si>
  <si>
    <r>
      <t xml:space="preserve">Preces sertifikāts, kas apliecina Preces atbilstību </t>
    </r>
    <r>
      <rPr>
        <i/>
        <sz val="12"/>
        <color theme="1"/>
        <rFont val="Times New Roman"/>
        <family val="1"/>
        <charset val="186"/>
      </rPr>
      <t>CE</t>
    </r>
    <r>
      <rPr>
        <sz val="12"/>
        <color theme="1"/>
        <rFont val="Times New Roman"/>
        <family val="1"/>
        <charset val="186"/>
      </rPr>
      <t xml:space="preserve"> (</t>
    </r>
    <r>
      <rPr>
        <i/>
        <sz val="12"/>
        <color theme="1"/>
        <rFont val="Times New Roman"/>
        <family val="1"/>
        <charset val="186"/>
      </rPr>
      <t>Conformité Européne</t>
    </r>
    <r>
      <rPr>
        <sz val="12"/>
        <color theme="1"/>
        <rFont val="Times New Roman"/>
        <family val="1"/>
        <charset val="186"/>
      </rPr>
      <t>) marķējumam</t>
    </r>
  </si>
  <si>
    <t>iesniegts reizē ar piedāvājumu</t>
  </si>
  <si>
    <t>Par 3 gadiem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</si>
</sst>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7" x14ac:knownFonts="1">
    <font>
      <sz val="11"/>
      <color theme="1"/>
      <name val="Calibri"/>
      <family val="2"/>
      <charset val="186"/>
      <scheme val="minor"/>
    </font>
    <font>
      <sz val="11"/>
      <color theme="1"/>
      <name val="Times New Roman"/>
      <family val="1"/>
      <charset val="186"/>
    </font>
    <font>
      <b/>
      <sz val="14"/>
      <color theme="1"/>
      <name val="Times New Roman"/>
      <family val="1"/>
      <charset val="186"/>
    </font>
    <font>
      <b/>
      <sz val="11"/>
      <color theme="1"/>
      <name val="Times New Roman"/>
      <family val="1"/>
      <charset val="186"/>
    </font>
    <font>
      <b/>
      <vertAlign val="superscript"/>
      <sz val="11"/>
      <color theme="1"/>
      <name val="Times New Roman"/>
      <family val="1"/>
      <charset val="186"/>
    </font>
    <font>
      <sz val="11"/>
      <name val="Times New Roman"/>
      <family val="1"/>
      <charset val="186"/>
    </font>
    <font>
      <b/>
      <sz val="12"/>
      <color theme="1"/>
      <name val="Times New Roman"/>
      <family val="1"/>
      <charset val="186"/>
    </font>
    <font>
      <sz val="12"/>
      <color rgb="FF000000"/>
      <name val="Times New Roman"/>
      <family val="1"/>
      <charset val="186"/>
    </font>
    <font>
      <sz val="12"/>
      <color theme="1"/>
      <name val="Times New Roman"/>
      <family val="1"/>
      <charset val="186"/>
    </font>
    <font>
      <sz val="11"/>
      <color rgb="FFFF0000"/>
      <name val="Times New Roman"/>
      <family val="1"/>
      <charset val="186"/>
    </font>
    <font>
      <b/>
      <i/>
      <sz val="14"/>
      <color theme="1"/>
      <name val="Times New Roman"/>
      <family val="1"/>
      <charset val="186"/>
    </font>
    <font>
      <u/>
      <sz val="11"/>
      <color theme="10"/>
      <name val="Calibri"/>
      <family val="2"/>
      <charset val="186"/>
      <scheme val="minor"/>
    </font>
    <font>
      <sz val="11"/>
      <color rgb="FF000000"/>
      <name val="Times New Roman"/>
      <family val="1"/>
      <charset val="186"/>
    </font>
    <font>
      <u/>
      <sz val="11"/>
      <name val="Times New Roman"/>
      <family val="1"/>
      <charset val="186"/>
    </font>
    <font>
      <sz val="12"/>
      <color theme="1"/>
      <name val="Calibri"/>
      <family val="2"/>
      <charset val="186"/>
      <scheme val="minor"/>
    </font>
    <font>
      <b/>
      <sz val="12"/>
      <color rgb="FFFF0000"/>
      <name val="Times New Roman"/>
      <family val="1"/>
      <charset val="186"/>
    </font>
    <font>
      <i/>
      <sz val="12"/>
      <color theme="1"/>
      <name val="Times New Roman"/>
      <family val="1"/>
      <charset val="186"/>
    </font>
  </fonts>
  <fills count="8">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7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1" fillId="0" borderId="1" xfId="0" applyFont="1" applyBorder="1" applyAlignment="1">
      <alignment vertical="center"/>
    </xf>
    <xf numFmtId="164" fontId="1" fillId="0" borderId="1" xfId="0" applyNumberFormat="1" applyFont="1" applyBorder="1" applyAlignment="1">
      <alignment vertical="center"/>
    </xf>
    <xf numFmtId="0" fontId="1" fillId="0" borderId="1" xfId="0" applyFont="1" applyBorder="1" applyAlignment="1">
      <alignment vertical="center" wrapText="1"/>
    </xf>
    <xf numFmtId="0" fontId="1" fillId="0" borderId="0"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1" fillId="0" borderId="1" xfId="0" applyFont="1" applyBorder="1" applyAlignment="1">
      <alignment horizontal="center" vertical="center" wrapText="1"/>
    </xf>
    <xf numFmtId="0" fontId="1" fillId="0" borderId="1" xfId="1" applyFont="1" applyBorder="1" applyAlignment="1">
      <alignment horizontal="center" vertical="center" wrapText="1"/>
    </xf>
    <xf numFmtId="0" fontId="12"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3" fillId="0" borderId="1" xfId="1" applyFont="1" applyBorder="1" applyAlignment="1">
      <alignment horizontal="center" vertical="center"/>
    </xf>
    <xf numFmtId="0" fontId="5" fillId="0" borderId="1" xfId="1" applyFont="1" applyBorder="1" applyAlignment="1">
      <alignment horizontal="center" vertical="center" wrapText="1"/>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4" fillId="0" borderId="1" xfId="0" applyFont="1" applyBorder="1" applyAlignment="1"/>
    <xf numFmtId="0" fontId="14" fillId="0" borderId="0" xfId="0" applyFont="1" applyAlignment="1"/>
    <xf numFmtId="0" fontId="8" fillId="0" borderId="0" xfId="0" applyFont="1" applyAlignment="1"/>
    <xf numFmtId="0" fontId="6" fillId="0" borderId="1" xfId="0" applyFont="1" applyBorder="1" applyAlignment="1">
      <alignment horizontal="justify"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6" fillId="0" borderId="1" xfId="0" applyFont="1" applyBorder="1" applyAlignment="1">
      <alignment horizontal="left" vertical="center" wrapText="1"/>
    </xf>
    <xf numFmtId="0" fontId="14" fillId="0" borderId="0" xfId="0" applyFont="1" applyAlignment="1">
      <alignment horizontal="left"/>
    </xf>
    <xf numFmtId="0" fontId="8" fillId="0" borderId="0" xfId="0" applyFont="1" applyAlignment="1">
      <alignment horizontal="left"/>
    </xf>
    <xf numFmtId="0" fontId="7" fillId="0" borderId="1" xfId="0" applyFont="1" applyBorder="1" applyAlignment="1">
      <alignment horizontal="left" vertical="center" wrapText="1"/>
    </xf>
    <xf numFmtId="0" fontId="7" fillId="0" borderId="1" xfId="0" applyFont="1" applyBorder="1" applyAlignment="1">
      <alignment horizontal="left" wrapText="1"/>
    </xf>
    <xf numFmtId="0" fontId="1" fillId="2" borderId="4" xfId="0" applyFont="1" applyFill="1" applyBorder="1" applyAlignment="1">
      <alignment horizontal="left" vertical="center"/>
    </xf>
    <xf numFmtId="0" fontId="1" fillId="2" borderId="6"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0" xfId="0" applyFont="1" applyAlignment="1">
      <alignment horizontal="center" vertical="center"/>
    </xf>
    <xf numFmtId="0" fontId="10"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5" fillId="0" borderId="0" xfId="0" applyFont="1" applyBorder="1" applyAlignment="1">
      <alignment horizontal="left" wrapText="1"/>
    </xf>
    <xf numFmtId="0" fontId="8" fillId="0" borderId="1" xfId="0" applyFont="1" applyBorder="1" applyAlignment="1">
      <alignment horizontal="left" vertical="top"/>
    </xf>
    <xf numFmtId="0" fontId="8" fillId="5" borderId="1" xfId="0" applyFont="1" applyFill="1" applyBorder="1" applyAlignment="1">
      <alignment horizontal="left" vertical="center"/>
    </xf>
    <xf numFmtId="0" fontId="8" fillId="5" borderId="1" xfId="0" applyFont="1" applyFill="1" applyBorder="1" applyAlignment="1">
      <alignment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left" wrapText="1"/>
    </xf>
    <xf numFmtId="0" fontId="6" fillId="5" borderId="1" xfId="0" applyFont="1" applyFill="1" applyBorder="1" applyAlignment="1">
      <alignment horizontal="justify" vertical="center"/>
    </xf>
    <xf numFmtId="0" fontId="7" fillId="5" borderId="1" xfId="0" applyFont="1" applyFill="1" applyBorder="1" applyAlignment="1">
      <alignment horizontal="left" vertical="center" wrapText="1"/>
    </xf>
    <xf numFmtId="0" fontId="8" fillId="5" borderId="1" xfId="0" applyFont="1" applyFill="1" applyBorder="1" applyAlignment="1">
      <alignment horizontal="justify" vertical="center"/>
    </xf>
    <xf numFmtId="0" fontId="1" fillId="5" borderId="0" xfId="0" applyFont="1" applyFill="1" applyBorder="1" applyAlignment="1">
      <alignment horizontal="center" vertical="center"/>
    </xf>
    <xf numFmtId="0" fontId="1" fillId="5" borderId="0" xfId="0" applyFont="1" applyFill="1" applyAlignment="1">
      <alignment horizontal="left" vertical="center"/>
    </xf>
    <xf numFmtId="0" fontId="1" fillId="5" borderId="0" xfId="0" applyFont="1" applyFill="1" applyAlignment="1">
      <alignment horizontal="center" vertical="center"/>
    </xf>
    <xf numFmtId="0" fontId="1" fillId="5" borderId="0" xfId="0" applyFont="1" applyFill="1" applyAlignment="1">
      <alignment vertical="center"/>
    </xf>
    <xf numFmtId="164" fontId="3" fillId="6" borderId="4" xfId="0" applyNumberFormat="1" applyFont="1" applyFill="1" applyBorder="1" applyAlignment="1">
      <alignment horizontal="center" vertical="center"/>
    </xf>
    <xf numFmtId="164" fontId="3" fillId="6" borderId="6" xfId="0" applyNumberFormat="1" applyFont="1" applyFill="1" applyBorder="1" applyAlignment="1">
      <alignment horizontal="center" vertical="center"/>
    </xf>
    <xf numFmtId="164" fontId="3" fillId="6" borderId="1" xfId="0" applyNumberFormat="1" applyFont="1" applyFill="1" applyBorder="1" applyAlignment="1">
      <alignment horizontal="center" vertical="center"/>
    </xf>
    <xf numFmtId="164" fontId="3" fillId="7" borderId="4" xfId="0" applyNumberFormat="1"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1" fillId="4" borderId="1" xfId="0" applyFont="1" applyFill="1" applyBorder="1" applyAlignment="1">
      <alignment horizontal="right" vertical="center"/>
    </xf>
    <xf numFmtId="0" fontId="1" fillId="4" borderId="1" xfId="0" applyFont="1" applyFill="1" applyBorder="1" applyAlignment="1">
      <alignment horizontal="center" vertical="center"/>
    </xf>
    <xf numFmtId="0" fontId="1" fillId="4" borderId="1" xfId="0" applyFont="1" applyFill="1" applyBorder="1" applyAlignment="1">
      <alignment vertical="center"/>
    </xf>
    <xf numFmtId="164" fontId="3" fillId="4" borderId="1"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igassatiksme-my.sharepoint.com/personal/vitalijs_ganuskins_rigassatiksme_lv/Documents/Desktop/kondicionieri_ustadisana/Pieteikums%20Nr.38.msg" TargetMode="External"/><Relationship Id="rId3" Type="http://schemas.openxmlformats.org/officeDocument/2006/relationships/hyperlink" Target="https://rigassatiksme-my.sharepoint.com/personal/vitalijs_ganuskins_rigassatiksme_lv/Documents/Desktop/kondicionieri_ustadisana/Pieteikums%20Nr.33.msg" TargetMode="External"/><Relationship Id="rId7" Type="http://schemas.openxmlformats.org/officeDocument/2006/relationships/hyperlink" Target="https://rigassatiksme-my.sharepoint.com/personal/vitalijs_ganuskins_rigassatiksme_lv/Documents/Desktop/kondicionieri_ustadisana/Pieteikums%20Nr.30.msg" TargetMode="External"/><Relationship Id="rId2" Type="http://schemas.openxmlformats.org/officeDocument/2006/relationships/hyperlink" Target="https://rigassatiksme-my.sharepoint.com/personal/vitalijs_ganuskins_rigassatiksme_lv/Documents/Desktop/kondicionieri_ustadisana/Pieteikums%20Nr.8.msg" TargetMode="External"/><Relationship Id="rId1" Type="http://schemas.openxmlformats.org/officeDocument/2006/relationships/hyperlink" Target="https://rigassatiksme-my.sharepoint.com/personal/vitalijs_ganuskins_rigassatiksme_lv/Documents/Desktop/kondicionieri_ustadisana/Pieteikums%20Nr.7.msg" TargetMode="External"/><Relationship Id="rId6" Type="http://schemas.openxmlformats.org/officeDocument/2006/relationships/hyperlink" Target="https://rigassatiksme-my.sharepoint.com/personal/vitalijs_ganuskins_rigassatiksme_lv/Documents/Desktop/kondicionieri_ustadisana/Pieteikums%20Nr.32.msg" TargetMode="External"/><Relationship Id="rId5" Type="http://schemas.openxmlformats.org/officeDocument/2006/relationships/hyperlink" Target="https://rigassatiksme-my.sharepoint.com/personal/vitalijs_ganuskins_rigassatiksme_lv/Documents/Desktop/kondicionieri_ustadisana/Pieteikums%20Nr.33.msg" TargetMode="External"/><Relationship Id="rId4" Type="http://schemas.openxmlformats.org/officeDocument/2006/relationships/hyperlink" Target="https://rigassatiksme-my.sharepoint.com/personal/vitalijs_ganuskins_rigassatiksme_lv/Documents/Desktop/kondicionieri_ustadisana/Pieteikums%20Nr.30.msg"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G49"/>
  <sheetViews>
    <sheetView tabSelected="1" topLeftCell="A15" zoomScale="73" zoomScaleNormal="73" workbookViewId="0">
      <selection activeCell="G37" sqref="G37"/>
    </sheetView>
  </sheetViews>
  <sheetFormatPr defaultColWidth="9.140625" defaultRowHeight="15" x14ac:dyDescent="0.25"/>
  <cols>
    <col min="1" max="1" width="5" style="2" customWidth="1"/>
    <col min="2" max="2" width="27.85546875" style="4" customWidth="1"/>
    <col min="3" max="3" width="34.140625" style="4" bestFit="1" customWidth="1"/>
    <col min="4" max="4" width="8.7109375" style="2" bestFit="1" customWidth="1"/>
    <col min="5" max="5" width="32.85546875" style="4" bestFit="1" customWidth="1"/>
    <col min="6" max="6" width="25.85546875" style="11" customWidth="1"/>
    <col min="7" max="7" width="11.85546875" style="2" customWidth="1"/>
    <col min="8" max="9" width="16.85546875" style="2" customWidth="1"/>
    <col min="10" max="10" width="19" style="1" bestFit="1" customWidth="1"/>
    <col min="11" max="11" width="17.7109375" style="1" customWidth="1"/>
    <col min="12" max="12" width="18.5703125" style="1" customWidth="1"/>
    <col min="13" max="13" width="25.85546875" style="1" customWidth="1"/>
    <col min="14" max="14" width="42.7109375" style="1" customWidth="1"/>
    <col min="15" max="16384" width="9.140625" style="1"/>
  </cols>
  <sheetData>
    <row r="2" spans="1:14" x14ac:dyDescent="0.25">
      <c r="A2" s="5"/>
      <c r="B2" s="40" t="s">
        <v>11</v>
      </c>
      <c r="C2" s="41"/>
      <c r="D2" s="44"/>
      <c r="E2" s="45"/>
    </row>
    <row r="3" spans="1:14" ht="30" customHeight="1" x14ac:dyDescent="0.25">
      <c r="A3" s="5"/>
      <c r="B3" s="42" t="s">
        <v>12</v>
      </c>
      <c r="C3" s="43"/>
      <c r="D3" s="46"/>
      <c r="E3" s="47"/>
    </row>
    <row r="5" spans="1:14" x14ac:dyDescent="0.25">
      <c r="A5" s="14"/>
      <c r="B5" s="16" t="s">
        <v>40</v>
      </c>
      <c r="C5" s="17"/>
      <c r="D5" s="17"/>
      <c r="E5" s="17"/>
      <c r="F5" s="17"/>
      <c r="G5" s="18"/>
      <c r="H5" s="18"/>
      <c r="I5" s="18"/>
      <c r="J5" s="19"/>
      <c r="K5" s="19"/>
      <c r="L5" s="19"/>
      <c r="M5" s="19"/>
      <c r="N5" s="18"/>
    </row>
    <row r="6" spans="1:14" x14ac:dyDescent="0.25">
      <c r="A6" s="14"/>
      <c r="B6" s="4" t="s">
        <v>15</v>
      </c>
      <c r="C6" s="15"/>
      <c r="D6" s="13"/>
      <c r="E6" s="15"/>
      <c r="F6" s="15"/>
    </row>
    <row r="7" spans="1:14" x14ac:dyDescent="0.25">
      <c r="A7" s="14"/>
      <c r="B7" s="4" t="s">
        <v>42</v>
      </c>
    </row>
    <row r="8" spans="1:14" s="65" customFormat="1" x14ac:dyDescent="0.25">
      <c r="A8" s="63"/>
      <c r="B8" s="64" t="s">
        <v>43</v>
      </c>
      <c r="C8" s="64"/>
      <c r="E8" s="64"/>
      <c r="F8" s="64"/>
      <c r="J8" s="66"/>
      <c r="K8" s="66"/>
      <c r="L8" s="66"/>
      <c r="M8" s="66"/>
      <c r="N8" s="66"/>
    </row>
    <row r="9" spans="1:14" ht="18" customHeight="1" x14ac:dyDescent="0.25">
      <c r="A9" s="13"/>
      <c r="B9" s="12" t="s">
        <v>22</v>
      </c>
    </row>
    <row r="11" spans="1:14" ht="18.75" x14ac:dyDescent="0.25">
      <c r="A11" s="48" t="s">
        <v>23</v>
      </c>
      <c r="B11" s="48"/>
      <c r="C11" s="48"/>
      <c r="D11" s="48"/>
      <c r="E11" s="48"/>
      <c r="F11" s="48"/>
      <c r="G11" s="48"/>
      <c r="H11" s="48"/>
      <c r="I11" s="48"/>
      <c r="J11" s="48"/>
      <c r="K11" s="48"/>
      <c r="L11" s="48"/>
      <c r="M11" s="48"/>
      <c r="N11" s="48"/>
    </row>
    <row r="12" spans="1:14" ht="18.75" customHeight="1" x14ac:dyDescent="0.25">
      <c r="A12" s="49" t="s">
        <v>44</v>
      </c>
      <c r="B12" s="49"/>
      <c r="C12" s="49"/>
      <c r="D12" s="49"/>
      <c r="E12" s="49"/>
      <c r="F12" s="49"/>
      <c r="G12" s="49"/>
      <c r="H12" s="49"/>
      <c r="I12" s="49"/>
      <c r="J12" s="49"/>
      <c r="K12" s="49"/>
      <c r="L12" s="49"/>
      <c r="M12" s="49"/>
      <c r="N12" s="49"/>
    </row>
    <row r="13" spans="1:14" ht="54.75" customHeight="1" x14ac:dyDescent="0.25"/>
    <row r="14" spans="1:14" s="3" customFormat="1" ht="63.75" customHeight="1" x14ac:dyDescent="0.25">
      <c r="A14" s="27" t="s">
        <v>0</v>
      </c>
      <c r="B14" s="27" t="s">
        <v>1</v>
      </c>
      <c r="C14" s="27" t="s">
        <v>7</v>
      </c>
      <c r="D14" s="27" t="s">
        <v>3</v>
      </c>
      <c r="E14" s="27" t="s">
        <v>2</v>
      </c>
      <c r="F14" s="27" t="s">
        <v>20</v>
      </c>
      <c r="G14" s="27" t="s">
        <v>13</v>
      </c>
      <c r="H14" s="27" t="s">
        <v>5</v>
      </c>
      <c r="I14" s="27" t="s">
        <v>4</v>
      </c>
      <c r="J14" s="27" t="s">
        <v>9</v>
      </c>
      <c r="K14" s="27" t="s">
        <v>8</v>
      </c>
      <c r="L14" s="27" t="s">
        <v>14</v>
      </c>
      <c r="M14" s="27" t="s">
        <v>41</v>
      </c>
      <c r="N14" s="27" t="s">
        <v>10</v>
      </c>
    </row>
    <row r="15" spans="1:14" ht="30" x14ac:dyDescent="0.25">
      <c r="A15" s="20">
        <v>1</v>
      </c>
      <c r="B15" s="50" t="s">
        <v>17</v>
      </c>
      <c r="C15" s="20" t="s">
        <v>45</v>
      </c>
      <c r="D15" s="20">
        <v>1</v>
      </c>
      <c r="E15" s="21" t="s">
        <v>46</v>
      </c>
      <c r="F15" s="22" t="s">
        <v>47</v>
      </c>
      <c r="G15" s="23">
        <v>53.7</v>
      </c>
      <c r="H15" s="20">
        <v>1</v>
      </c>
      <c r="I15" s="20">
        <v>1</v>
      </c>
      <c r="J15" s="7"/>
      <c r="K15" s="8"/>
      <c r="L15" s="8"/>
      <c r="M15" s="8"/>
      <c r="N15" s="9" t="s">
        <v>16</v>
      </c>
    </row>
    <row r="16" spans="1:14" ht="30" x14ac:dyDescent="0.25">
      <c r="A16" s="20">
        <v>2</v>
      </c>
      <c r="B16" s="50"/>
      <c r="C16" s="20" t="s">
        <v>45</v>
      </c>
      <c r="D16" s="20">
        <v>2</v>
      </c>
      <c r="E16" s="21" t="s">
        <v>48</v>
      </c>
      <c r="F16" s="22" t="s">
        <v>47</v>
      </c>
      <c r="G16" s="23">
        <v>25.8</v>
      </c>
      <c r="H16" s="20">
        <v>1</v>
      </c>
      <c r="I16" s="20">
        <v>2</v>
      </c>
      <c r="J16" s="7"/>
      <c r="K16" s="8"/>
      <c r="L16" s="8"/>
      <c r="M16" s="8"/>
      <c r="N16" s="9" t="s">
        <v>16</v>
      </c>
    </row>
    <row r="17" spans="1:163" ht="30" x14ac:dyDescent="0.25">
      <c r="A17" s="20">
        <v>3</v>
      </c>
      <c r="B17" s="50"/>
      <c r="C17" s="20" t="s">
        <v>49</v>
      </c>
      <c r="D17" s="20">
        <v>1</v>
      </c>
      <c r="E17" s="20" t="s">
        <v>50</v>
      </c>
      <c r="F17" s="20" t="s">
        <v>51</v>
      </c>
      <c r="G17" s="23">
        <v>16.2</v>
      </c>
      <c r="H17" s="20">
        <v>1</v>
      </c>
      <c r="I17" s="28"/>
      <c r="J17" s="7"/>
      <c r="K17" s="8"/>
      <c r="L17" s="8"/>
      <c r="M17" s="8"/>
      <c r="N17" s="9" t="s">
        <v>16</v>
      </c>
    </row>
    <row r="18" spans="1:163" ht="30" x14ac:dyDescent="0.25">
      <c r="A18" s="20">
        <v>4</v>
      </c>
      <c r="B18" s="50"/>
      <c r="C18" s="20" t="s">
        <v>45</v>
      </c>
      <c r="D18" s="20">
        <v>2</v>
      </c>
      <c r="E18" s="21" t="s">
        <v>52</v>
      </c>
      <c r="F18" s="22" t="s">
        <v>47</v>
      </c>
      <c r="G18" s="23">
        <v>30.8</v>
      </c>
      <c r="H18" s="20">
        <v>1</v>
      </c>
      <c r="I18" s="20">
        <v>1</v>
      </c>
      <c r="J18" s="7"/>
      <c r="K18" s="8"/>
      <c r="L18" s="8"/>
      <c r="M18" s="8"/>
      <c r="N18" s="9" t="s">
        <v>16</v>
      </c>
    </row>
    <row r="19" spans="1:163" ht="30" x14ac:dyDescent="0.25">
      <c r="A19" s="20">
        <v>5</v>
      </c>
      <c r="B19" s="50"/>
      <c r="C19" s="20" t="s">
        <v>45</v>
      </c>
      <c r="D19" s="20">
        <v>2</v>
      </c>
      <c r="E19" s="21" t="s">
        <v>53</v>
      </c>
      <c r="F19" s="22" t="s">
        <v>47</v>
      </c>
      <c r="G19" s="23">
        <v>30.8</v>
      </c>
      <c r="H19" s="20">
        <v>1</v>
      </c>
      <c r="I19" s="20">
        <v>1</v>
      </c>
      <c r="J19" s="7"/>
      <c r="K19" s="8"/>
      <c r="L19" s="8"/>
      <c r="M19" s="8"/>
      <c r="N19" s="9" t="s">
        <v>16</v>
      </c>
    </row>
    <row r="20" spans="1:163" s="7" customFormat="1" ht="30" x14ac:dyDescent="0.25">
      <c r="A20" s="20">
        <v>6</v>
      </c>
      <c r="B20" s="51" t="s">
        <v>54</v>
      </c>
      <c r="C20" s="5" t="s">
        <v>18</v>
      </c>
      <c r="D20" s="5">
        <v>1</v>
      </c>
      <c r="E20" s="26" t="s">
        <v>55</v>
      </c>
      <c r="F20" s="20" t="s">
        <v>56</v>
      </c>
      <c r="G20" s="6">
        <f>3.6+1.7</f>
        <v>5.3</v>
      </c>
      <c r="H20" s="20">
        <v>1</v>
      </c>
      <c r="I20" s="5">
        <v>2</v>
      </c>
      <c r="K20" s="8"/>
      <c r="L20" s="8"/>
      <c r="M20" s="8"/>
      <c r="N20" s="9" t="s">
        <v>16</v>
      </c>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row>
    <row r="21" spans="1:163" s="7" customFormat="1" ht="30" x14ac:dyDescent="0.25">
      <c r="A21" s="20">
        <v>7</v>
      </c>
      <c r="B21" s="51"/>
      <c r="C21" s="5" t="s">
        <v>57</v>
      </c>
      <c r="D21" s="5">
        <v>1</v>
      </c>
      <c r="E21" s="21" t="s">
        <v>58</v>
      </c>
      <c r="F21" s="20" t="s">
        <v>59</v>
      </c>
      <c r="G21" s="6">
        <v>80.7</v>
      </c>
      <c r="H21" s="20">
        <v>1</v>
      </c>
      <c r="I21" s="5">
        <v>2</v>
      </c>
      <c r="K21" s="8"/>
      <c r="L21" s="8"/>
      <c r="M21" s="8"/>
      <c r="N21" s="9" t="s">
        <v>16</v>
      </c>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row>
    <row r="22" spans="1:163" s="7" customFormat="1" ht="30" x14ac:dyDescent="0.25">
      <c r="A22" s="20">
        <v>8</v>
      </c>
      <c r="B22" s="51" t="s">
        <v>19</v>
      </c>
      <c r="C22" s="5" t="s">
        <v>18</v>
      </c>
      <c r="D22" s="5">
        <v>2</v>
      </c>
      <c r="E22" s="21" t="s">
        <v>60</v>
      </c>
      <c r="F22" s="20" t="s">
        <v>61</v>
      </c>
      <c r="G22" s="6">
        <v>22.3</v>
      </c>
      <c r="H22" s="20">
        <v>1</v>
      </c>
      <c r="I22" s="5">
        <v>1</v>
      </c>
      <c r="K22" s="8"/>
      <c r="L22" s="8"/>
      <c r="M22" s="8"/>
      <c r="N22" s="9" t="s">
        <v>16</v>
      </c>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row>
    <row r="23" spans="1:163" s="7" customFormat="1" ht="30" x14ac:dyDescent="0.25">
      <c r="A23" s="20">
        <v>9</v>
      </c>
      <c r="B23" s="51"/>
      <c r="C23" s="5" t="s">
        <v>62</v>
      </c>
      <c r="D23" s="5">
        <v>2</v>
      </c>
      <c r="E23" s="21" t="s">
        <v>63</v>
      </c>
      <c r="F23" s="20" t="s">
        <v>61</v>
      </c>
      <c r="G23" s="6">
        <v>14.4</v>
      </c>
      <c r="H23" s="20">
        <v>1</v>
      </c>
      <c r="I23" s="5">
        <v>1</v>
      </c>
      <c r="K23" s="8"/>
      <c r="L23" s="8"/>
      <c r="M23" s="8"/>
      <c r="N23" s="9" t="s">
        <v>16</v>
      </c>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row>
    <row r="24" spans="1:163" s="7" customFormat="1" ht="30" x14ac:dyDescent="0.25">
      <c r="A24" s="20">
        <v>10</v>
      </c>
      <c r="B24" s="51"/>
      <c r="C24" s="5" t="s">
        <v>62</v>
      </c>
      <c r="D24" s="5">
        <v>2</v>
      </c>
      <c r="E24" s="21" t="s">
        <v>64</v>
      </c>
      <c r="F24" s="20" t="s">
        <v>61</v>
      </c>
      <c r="G24" s="6">
        <v>13.2</v>
      </c>
      <c r="H24" s="20">
        <v>1</v>
      </c>
      <c r="I24" s="5">
        <v>1</v>
      </c>
      <c r="K24" s="8"/>
      <c r="L24" s="8"/>
      <c r="M24" s="8"/>
      <c r="N24" s="9" t="s">
        <v>16</v>
      </c>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row>
    <row r="25" spans="1:163" s="7" customFormat="1" ht="30" x14ac:dyDescent="0.25">
      <c r="A25" s="20">
        <v>11</v>
      </c>
      <c r="B25" s="51"/>
      <c r="C25" s="5" t="s">
        <v>65</v>
      </c>
      <c r="D25" s="5">
        <v>2</v>
      </c>
      <c r="E25" s="21" t="s">
        <v>66</v>
      </c>
      <c r="F25" s="20" t="s">
        <v>21</v>
      </c>
      <c r="G25" s="6">
        <v>20.3</v>
      </c>
      <c r="H25" s="20">
        <v>1</v>
      </c>
      <c r="I25" s="5">
        <v>1</v>
      </c>
      <c r="K25" s="8"/>
      <c r="L25" s="8"/>
      <c r="M25" s="8"/>
      <c r="N25" s="9" t="s">
        <v>16</v>
      </c>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row>
    <row r="26" spans="1:163" s="7" customFormat="1" ht="30" x14ac:dyDescent="0.25">
      <c r="A26" s="20">
        <v>12</v>
      </c>
      <c r="B26" s="51" t="s">
        <v>67</v>
      </c>
      <c r="C26" s="24" t="s">
        <v>68</v>
      </c>
      <c r="D26" s="25">
        <v>2</v>
      </c>
      <c r="E26" s="21" t="s">
        <v>69</v>
      </c>
      <c r="F26" s="22" t="s">
        <v>70</v>
      </c>
      <c r="G26" s="6">
        <v>18.100000000000001</v>
      </c>
      <c r="H26" s="20">
        <v>1</v>
      </c>
      <c r="I26" s="5">
        <v>2</v>
      </c>
      <c r="K26" s="8"/>
      <c r="L26" s="8"/>
      <c r="M26" s="8"/>
      <c r="N26" s="9" t="s">
        <v>16</v>
      </c>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row>
    <row r="27" spans="1:163" s="7" customFormat="1" ht="30" x14ac:dyDescent="0.25">
      <c r="A27" s="20">
        <v>13</v>
      </c>
      <c r="B27" s="51"/>
      <c r="C27" s="5" t="s">
        <v>71</v>
      </c>
      <c r="D27" s="5">
        <v>2</v>
      </c>
      <c r="E27" s="21" t="s">
        <v>66</v>
      </c>
      <c r="F27" s="22" t="s">
        <v>72</v>
      </c>
      <c r="G27" s="6">
        <v>27.8</v>
      </c>
      <c r="H27" s="20">
        <v>1</v>
      </c>
      <c r="I27" s="5">
        <v>1</v>
      </c>
      <c r="K27" s="8"/>
      <c r="L27" s="8"/>
      <c r="M27" s="8"/>
      <c r="N27" s="9" t="s">
        <v>16</v>
      </c>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row>
    <row r="28" spans="1:163" ht="30" x14ac:dyDescent="0.25">
      <c r="A28" s="20">
        <v>14</v>
      </c>
      <c r="B28" s="51" t="s">
        <v>73</v>
      </c>
      <c r="C28" s="5" t="s">
        <v>18</v>
      </c>
      <c r="D28" s="5">
        <v>1</v>
      </c>
      <c r="E28" s="21" t="s">
        <v>74</v>
      </c>
      <c r="F28" s="22" t="s">
        <v>75</v>
      </c>
      <c r="G28" s="6">
        <v>22.9</v>
      </c>
      <c r="H28" s="20">
        <v>1</v>
      </c>
      <c r="I28" s="5">
        <v>2</v>
      </c>
      <c r="J28" s="7"/>
      <c r="K28" s="8"/>
      <c r="L28" s="8"/>
      <c r="M28" s="8"/>
      <c r="N28" s="9" t="s">
        <v>16</v>
      </c>
    </row>
    <row r="29" spans="1:163" ht="30" x14ac:dyDescent="0.25">
      <c r="A29" s="20">
        <v>15</v>
      </c>
      <c r="B29" s="51"/>
      <c r="C29" s="5" t="s">
        <v>76</v>
      </c>
      <c r="D29" s="5">
        <v>3</v>
      </c>
      <c r="E29" s="21" t="s">
        <v>64</v>
      </c>
      <c r="F29" s="22" t="s">
        <v>75</v>
      </c>
      <c r="G29" s="6">
        <v>22</v>
      </c>
      <c r="H29" s="20">
        <v>1</v>
      </c>
      <c r="I29" s="5">
        <v>4</v>
      </c>
      <c r="J29" s="7"/>
      <c r="K29" s="8"/>
      <c r="L29" s="8"/>
      <c r="M29" s="8"/>
      <c r="N29" s="9" t="s">
        <v>16</v>
      </c>
    </row>
    <row r="30" spans="1:163" x14ac:dyDescent="0.25">
      <c r="A30" s="14"/>
      <c r="G30" s="73" t="s">
        <v>6</v>
      </c>
      <c r="H30" s="74">
        <f>SUM(H15:H29)</f>
        <v>15</v>
      </c>
      <c r="I30" s="74"/>
      <c r="J30" s="75"/>
      <c r="K30" s="76">
        <f>SUM(K15:K29)</f>
        <v>0</v>
      </c>
      <c r="L30" s="76">
        <f>SUM(L15:L29)</f>
        <v>0</v>
      </c>
      <c r="M30" s="76">
        <f>SUM(M15:M29)</f>
        <v>0</v>
      </c>
    </row>
    <row r="31" spans="1:163" x14ac:dyDescent="0.25">
      <c r="A31" s="14"/>
      <c r="G31" s="5"/>
      <c r="H31" s="5"/>
      <c r="I31" s="5"/>
      <c r="J31" s="7"/>
      <c r="K31" s="67" t="s">
        <v>92</v>
      </c>
      <c r="L31" s="68"/>
      <c r="M31" s="69">
        <f>SUM(M16:M30)*3</f>
        <v>0</v>
      </c>
    </row>
    <row r="32" spans="1:163" x14ac:dyDescent="0.25">
      <c r="A32" s="14"/>
      <c r="K32" s="70">
        <f>SUM(K30:L30:M31)</f>
        <v>0</v>
      </c>
      <c r="L32" s="71"/>
      <c r="M32" s="72"/>
    </row>
    <row r="37" spans="1:14" x14ac:dyDescent="0.25">
      <c r="A37" s="13"/>
    </row>
    <row r="38" spans="1:14" x14ac:dyDescent="0.25">
      <c r="A38" s="13"/>
      <c r="C38" s="2"/>
      <c r="E38" s="2"/>
      <c r="F38" s="2"/>
      <c r="J38" s="2"/>
      <c r="K38" s="2"/>
      <c r="L38" s="2"/>
      <c r="M38" s="2"/>
      <c r="N38" s="2"/>
    </row>
    <row r="47" spans="1:14" x14ac:dyDescent="0.25">
      <c r="C47" s="12"/>
      <c r="D47" s="12"/>
      <c r="E47" s="12"/>
      <c r="F47" s="12"/>
      <c r="G47" s="12"/>
      <c r="H47" s="12"/>
      <c r="I47" s="12"/>
      <c r="J47" s="12"/>
      <c r="K47" s="12"/>
      <c r="L47" s="12"/>
      <c r="M47" s="12"/>
      <c r="N47" s="12"/>
    </row>
    <row r="48" spans="1:14" x14ac:dyDescent="0.25">
      <c r="C48" s="12"/>
      <c r="D48" s="12"/>
      <c r="E48" s="12"/>
      <c r="F48" s="12"/>
      <c r="G48" s="12"/>
      <c r="H48" s="12"/>
      <c r="I48" s="12"/>
      <c r="J48" s="12"/>
      <c r="K48" s="12"/>
      <c r="L48" s="12"/>
      <c r="M48" s="12"/>
      <c r="N48" s="12"/>
    </row>
    <row r="49" spans="3:14" x14ac:dyDescent="0.25">
      <c r="C49" s="12"/>
      <c r="D49" s="12"/>
      <c r="E49" s="12"/>
      <c r="F49" s="12"/>
      <c r="G49" s="12"/>
      <c r="H49" s="12"/>
      <c r="I49" s="12"/>
      <c r="J49" s="12"/>
      <c r="K49" s="12"/>
      <c r="L49" s="12"/>
      <c r="M49" s="12"/>
      <c r="N49" s="12"/>
    </row>
  </sheetData>
  <autoFilter ref="A14:N35" xr:uid="{00000000-0009-0000-0000-000000000000}"/>
  <mergeCells count="13">
    <mergeCell ref="B2:C2"/>
    <mergeCell ref="B3:C3"/>
    <mergeCell ref="D2:E2"/>
    <mergeCell ref="D3:E3"/>
    <mergeCell ref="K32:M32"/>
    <mergeCell ref="K31:L31"/>
    <mergeCell ref="A11:N11"/>
    <mergeCell ref="A12:N12"/>
    <mergeCell ref="B15:B19"/>
    <mergeCell ref="B20:B21"/>
    <mergeCell ref="B22:B25"/>
    <mergeCell ref="B26:B27"/>
    <mergeCell ref="B28:B29"/>
  </mergeCells>
  <hyperlinks>
    <hyperlink ref="E27" r:id="rId1" display="Kabinets Nr. 25 (inv.    )" xr:uid="{9BC1D825-5382-407D-8C18-A3BF2A4F99E6}"/>
    <hyperlink ref="E18:E29" r:id="rId2" display="Kabinets Nr. 49 (inv.   )" xr:uid="{7BDD3766-437D-4F11-BC06-6AB059FE2E30}"/>
    <hyperlink ref="E26:E29" r:id="rId3" display="Apsardzes postenis pie iebrauktuves vārtiem " xr:uid="{6F7CCA69-C049-4C2C-B3C8-36D0C91BDB8E}"/>
    <hyperlink ref="E25:E29" r:id="rId4" display="Kabinets (inv. 24)" xr:uid="{D6105B02-F35E-4147-BDA3-F87FB224B091}"/>
    <hyperlink ref="E20" r:id="rId5" display="Centrālais apsardzes postenis " xr:uid="{23D9DD94-6703-4A2F-B6AD-2E6936D10344}"/>
    <hyperlink ref="E21:E29" r:id="rId6" display="Noliktava (inv.32)" xr:uid="{B5D596AC-AD1C-4108-9F2A-CF1EB7EACB9C}"/>
    <hyperlink ref="E26" r:id="rId7" display="Kabinets (inv. 24)" xr:uid="{C0FFF982-2837-4CF9-AF2A-311EECF39EF9}"/>
    <hyperlink ref="D26" r:id="rId8" display="kondicionieri_ustadisana\Pieteikums Nr.38.msg" xr:uid="{001D1633-216E-47E1-8687-DD2E32D127CF}"/>
  </hyperlinks>
  <pageMargins left="0.25" right="0.25" top="0.75" bottom="0.75" header="0.3" footer="0.3"/>
  <pageSetup paperSize="9" scale="46"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50D3-F741-4B55-9852-27CE6202D73A}">
  <dimension ref="B2:C32"/>
  <sheetViews>
    <sheetView topLeftCell="A19" workbookViewId="0">
      <selection activeCell="C26" sqref="C26"/>
    </sheetView>
  </sheetViews>
  <sheetFormatPr defaultRowHeight="15.75" x14ac:dyDescent="0.25"/>
  <cols>
    <col min="2" max="2" width="46.140625" style="36" customWidth="1"/>
    <col min="3" max="3" width="58.85546875" style="30" customWidth="1"/>
  </cols>
  <sheetData>
    <row r="2" spans="2:3" ht="16.5" thickBot="1" x14ac:dyDescent="0.3"/>
    <row r="3" spans="2:3" ht="32.25" customHeight="1" thickBot="1" x14ac:dyDescent="0.3">
      <c r="B3" s="52" t="s">
        <v>24</v>
      </c>
      <c r="C3" s="53"/>
    </row>
    <row r="4" spans="2:3" x14ac:dyDescent="0.25">
      <c r="B4" s="37" t="s">
        <v>37</v>
      </c>
      <c r="C4" s="31"/>
    </row>
    <row r="5" spans="2:3" ht="39.75" customHeight="1" x14ac:dyDescent="0.25">
      <c r="B5" s="54" t="s">
        <v>39</v>
      </c>
      <c r="C5" s="54"/>
    </row>
    <row r="6" spans="2:3" ht="74.25" customHeight="1" x14ac:dyDescent="0.25">
      <c r="B6" s="35" t="s">
        <v>25</v>
      </c>
      <c r="C6" s="35" t="s">
        <v>77</v>
      </c>
    </row>
    <row r="7" spans="2:3" x14ac:dyDescent="0.25">
      <c r="B7" s="33" t="s">
        <v>89</v>
      </c>
      <c r="C7" s="34" t="s">
        <v>88</v>
      </c>
    </row>
    <row r="8" spans="2:3" ht="28.5" customHeight="1" x14ac:dyDescent="0.25">
      <c r="B8" s="38" t="s">
        <v>26</v>
      </c>
      <c r="C8" s="32"/>
    </row>
    <row r="9" spans="2:3" ht="28.5" customHeight="1" x14ac:dyDescent="0.25">
      <c r="B9" s="56" t="s">
        <v>78</v>
      </c>
      <c r="C9" s="57"/>
    </row>
    <row r="10" spans="2:3" ht="49.5" customHeight="1" x14ac:dyDescent="0.25">
      <c r="B10" s="58" t="s">
        <v>79</v>
      </c>
      <c r="C10" s="57"/>
    </row>
    <row r="11" spans="2:3" ht="28.5" customHeight="1" x14ac:dyDescent="0.25">
      <c r="B11" s="59" t="s">
        <v>82</v>
      </c>
      <c r="C11" s="57"/>
    </row>
    <row r="12" spans="2:3" ht="36" customHeight="1" x14ac:dyDescent="0.25">
      <c r="B12" s="38" t="s">
        <v>27</v>
      </c>
      <c r="C12" s="32"/>
    </row>
    <row r="13" spans="2:3" ht="36" customHeight="1" x14ac:dyDescent="0.25">
      <c r="B13" s="33" t="s">
        <v>28</v>
      </c>
      <c r="C13" s="32"/>
    </row>
    <row r="14" spans="2:3" ht="31.5" customHeight="1" x14ac:dyDescent="0.25">
      <c r="B14" s="33" t="s">
        <v>29</v>
      </c>
      <c r="C14" s="32"/>
    </row>
    <row r="15" spans="2:3" ht="32.25" customHeight="1" x14ac:dyDescent="0.25">
      <c r="B15" s="33" t="s">
        <v>30</v>
      </c>
      <c r="C15" s="32"/>
    </row>
    <row r="16" spans="2:3" ht="33" customHeight="1" x14ac:dyDescent="0.25">
      <c r="B16" s="33" t="s">
        <v>31</v>
      </c>
      <c r="C16" s="32"/>
    </row>
    <row r="17" spans="2:3" ht="33" customHeight="1" x14ac:dyDescent="0.25">
      <c r="B17" s="33" t="s">
        <v>83</v>
      </c>
      <c r="C17" s="32"/>
    </row>
    <row r="18" spans="2:3" ht="31.5" customHeight="1" x14ac:dyDescent="0.25">
      <c r="B18" s="33" t="s">
        <v>32</v>
      </c>
      <c r="C18" s="32"/>
    </row>
    <row r="19" spans="2:3" ht="31.5" customHeight="1" x14ac:dyDescent="0.25">
      <c r="B19" s="58" t="s">
        <v>80</v>
      </c>
      <c r="C19" s="60"/>
    </row>
    <row r="20" spans="2:3" ht="31.5" customHeight="1" x14ac:dyDescent="0.25">
      <c r="B20" s="58" t="s">
        <v>84</v>
      </c>
      <c r="C20" s="60"/>
    </row>
    <row r="21" spans="2:3" x14ac:dyDescent="0.25">
      <c r="B21" s="58" t="s">
        <v>33</v>
      </c>
      <c r="C21" s="60"/>
    </row>
    <row r="22" spans="2:3" ht="31.5" customHeight="1" x14ac:dyDescent="0.25">
      <c r="B22" s="61" t="s">
        <v>34</v>
      </c>
      <c r="C22" s="60"/>
    </row>
    <row r="23" spans="2:3" ht="31.5" customHeight="1" x14ac:dyDescent="0.25">
      <c r="B23" s="61" t="s">
        <v>35</v>
      </c>
      <c r="C23" s="60"/>
    </row>
    <row r="24" spans="2:3" ht="31.5" customHeight="1" x14ac:dyDescent="0.25">
      <c r="B24" s="61" t="s">
        <v>36</v>
      </c>
      <c r="C24" s="60"/>
    </row>
    <row r="25" spans="2:3" ht="47.25" x14ac:dyDescent="0.25">
      <c r="B25" s="61" t="s">
        <v>38</v>
      </c>
      <c r="C25" s="60"/>
    </row>
    <row r="26" spans="2:3" ht="31.5" x14ac:dyDescent="0.25">
      <c r="B26" s="59" t="s">
        <v>90</v>
      </c>
      <c r="C26" s="62" t="s">
        <v>91</v>
      </c>
    </row>
    <row r="27" spans="2:3" x14ac:dyDescent="0.25">
      <c r="B27" s="55" t="s">
        <v>81</v>
      </c>
      <c r="C27" s="29"/>
    </row>
    <row r="28" spans="2:3" x14ac:dyDescent="0.25">
      <c r="B28" s="55"/>
      <c r="C28" s="29"/>
    </row>
    <row r="29" spans="2:3" x14ac:dyDescent="0.25">
      <c r="B29" s="55"/>
      <c r="C29" s="29"/>
    </row>
    <row r="30" spans="2:3" ht="31.5" x14ac:dyDescent="0.25">
      <c r="B30" s="39" t="s">
        <v>86</v>
      </c>
      <c r="C30" s="29"/>
    </row>
    <row r="31" spans="2:3" ht="51" customHeight="1" x14ac:dyDescent="0.25">
      <c r="B31" s="39" t="s">
        <v>85</v>
      </c>
      <c r="C31" s="29"/>
    </row>
    <row r="32" spans="2:3" ht="63" x14ac:dyDescent="0.25">
      <c r="B32" s="39" t="s">
        <v>87</v>
      </c>
      <c r="C32" s="29"/>
    </row>
  </sheetData>
  <mergeCells count="3">
    <mergeCell ref="B3:C3"/>
    <mergeCell ref="B5:C5"/>
    <mergeCell ref="B27:B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13" ma:contentTypeDescription="Izveidot jaunu dokumentu." ma:contentTypeScope="" ma:versionID="744bc05ecf2273940509edabeff80b3d">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59d33357c4007d852695917ea33b967a"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EE0CF4-0C20-4E42-A591-B8CF1AA53F1C}">
  <ds:schemaRefs>
    <ds:schemaRef ds:uri="http://purl.org/dc/dcmitype/"/>
    <ds:schemaRef ds:uri="http://purl.org/dc/elements/1.1/"/>
    <ds:schemaRef ds:uri="7d09711d-ddb1-46c4-b4b5-88da398534d7"/>
    <ds:schemaRef ds:uri="http://schemas.openxmlformats.org/package/2006/metadata/core-properties"/>
    <ds:schemaRef ds:uri="http://purl.org/dc/terms/"/>
    <ds:schemaRef ds:uri="http://www.w3.org/XML/1998/namespace"/>
    <ds:schemaRef ds:uri="7bfe4317-9314-4191-98d3-2f4cea716168"/>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0E4FAED1-A600-459E-A24F-D4F7DA68C3A9}">
  <ds:schemaRefs>
    <ds:schemaRef ds:uri="http://schemas.microsoft.com/sharepoint/v3/contenttype/forms"/>
  </ds:schemaRefs>
</ds:datastoreItem>
</file>

<file path=customXml/itemProps3.xml><?xml version="1.0" encoding="utf-8"?>
<ds:datastoreItem xmlns:ds="http://schemas.openxmlformats.org/officeDocument/2006/customXml" ds:itemID="{065AE584-5C19-46A1-9EE2-0F46FEECD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e4317-9314-4191-98d3-2f4cea716168"/>
    <ds:schemaRef ds:uri="7d09711d-ddb1-46c4-b4b5-88da3985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Finanšu piedāvājums</vt:lpstr>
      <vt:lpstr>Kondicioniera apraksts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Oļesja Pribilova</dc:creator>
  <cp:lastModifiedBy>Astra Bērziņa</cp:lastModifiedBy>
  <cp:lastPrinted>2021-07-30T09:43:13Z</cp:lastPrinted>
  <dcterms:created xsi:type="dcterms:W3CDTF">2019-09-12T11:57:47Z</dcterms:created>
  <dcterms:modified xsi:type="dcterms:W3CDTF">2022-05-20T12:53:30Z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