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astra.berzina\AppData\Local\Microsoft\Windows\INetCache\Content.Outlook\T08GYI4V\"/>
    </mc:Choice>
  </mc:AlternateContent>
  <xr:revisionPtr revIDLastSave="0" documentId="13_ncr:1_{22AC35C3-C9F1-4CEA-8D87-B80A4175A742}" xr6:coauthVersionLast="47" xr6:coauthVersionMax="47" xr10:uidLastSave="{00000000-0000-0000-0000-000000000000}"/>
  <bookViews>
    <workbookView xWindow="28680" yWindow="-120" windowWidth="29040" windowHeight="15720" xr2:uid="{00000000-000D-0000-FFFF-FFFF00000000}"/>
  </bookViews>
  <sheets>
    <sheet name="WC" sheetId="1" r:id="rId1"/>
  </sheets>
  <definedNames>
    <definedName name="_xlnm.Print_Titles" localSheetId="0">WC!$41:$41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 i="1" l="1"/>
  <c r="H61" i="1" s="1"/>
  <c r="J66" i="1"/>
  <c r="K66" i="1" s="1"/>
  <c r="M66" i="1" s="1"/>
  <c r="J65" i="1"/>
  <c r="K65" i="1" s="1"/>
  <c r="M65" i="1" s="1"/>
  <c r="J61" i="1"/>
  <c r="K61" i="1" s="1"/>
  <c r="L61" i="1" l="1"/>
  <c r="M61" i="1"/>
  <c r="J60" i="1"/>
  <c r="K60" i="1" s="1"/>
  <c r="G60" i="1"/>
  <c r="J44" i="1"/>
  <c r="K44" i="1" s="1"/>
  <c r="J45" i="1"/>
  <c r="K45" i="1" s="1"/>
  <c r="J46" i="1"/>
  <c r="K46" i="1" s="1"/>
  <c r="J47" i="1"/>
  <c r="K47" i="1" s="1"/>
  <c r="J48" i="1"/>
  <c r="K48" i="1" s="1"/>
  <c r="J49" i="1"/>
  <c r="K49" i="1" s="1"/>
  <c r="J50" i="1"/>
  <c r="K50" i="1" s="1"/>
  <c r="J51" i="1"/>
  <c r="K51" i="1" s="1"/>
  <c r="J52" i="1"/>
  <c r="K52" i="1" s="1"/>
  <c r="J53" i="1"/>
  <c r="K53" i="1" s="1"/>
  <c r="J54" i="1"/>
  <c r="K54" i="1" s="1"/>
  <c r="J55" i="1"/>
  <c r="K55" i="1" s="1"/>
  <c r="J56" i="1"/>
  <c r="K56" i="1" s="1"/>
  <c r="J57" i="1"/>
  <c r="K57" i="1" s="1"/>
  <c r="J58" i="1"/>
  <c r="K58" i="1" s="1"/>
  <c r="J59" i="1"/>
  <c r="K59" i="1" s="1"/>
  <c r="G44" i="1"/>
  <c r="G45" i="1"/>
  <c r="G46" i="1"/>
  <c r="G47" i="1"/>
  <c r="G48" i="1"/>
  <c r="G49" i="1"/>
  <c r="G50" i="1"/>
  <c r="G51" i="1"/>
  <c r="G52" i="1"/>
  <c r="G53" i="1"/>
  <c r="G54" i="1"/>
  <c r="G55" i="1"/>
  <c r="G56" i="1"/>
  <c r="G57" i="1"/>
  <c r="G58" i="1"/>
  <c r="G59" i="1"/>
  <c r="J43" i="1"/>
  <c r="K43" i="1" s="1"/>
  <c r="J63" i="1"/>
  <c r="M59" i="1" l="1"/>
  <c r="L59" i="1"/>
  <c r="H59" i="1"/>
  <c r="M47" i="1"/>
  <c r="L47" i="1"/>
  <c r="H47" i="1"/>
  <c r="M58" i="1"/>
  <c r="L58" i="1"/>
  <c r="H58" i="1"/>
  <c r="M46" i="1"/>
  <c r="L46" i="1"/>
  <c r="H46" i="1"/>
  <c r="M57" i="1"/>
  <c r="L57" i="1"/>
  <c r="H57" i="1"/>
  <c r="M56" i="1"/>
  <c r="L56" i="1"/>
  <c r="H56" i="1"/>
  <c r="L44" i="1"/>
  <c r="H44" i="1"/>
  <c r="M55" i="1"/>
  <c r="H55" i="1"/>
  <c r="L55" i="1"/>
  <c r="M53" i="1"/>
  <c r="H53" i="1"/>
  <c r="L53" i="1"/>
  <c r="H52" i="1"/>
  <c r="L52" i="1"/>
  <c r="H49" i="1"/>
  <c r="L49" i="1"/>
  <c r="L45" i="1"/>
  <c r="H45" i="1"/>
  <c r="M54" i="1"/>
  <c r="H54" i="1"/>
  <c r="L54" i="1"/>
  <c r="M51" i="1"/>
  <c r="H51" i="1"/>
  <c r="L51" i="1"/>
  <c r="L60" i="1"/>
  <c r="H60" i="1"/>
  <c r="H50" i="1"/>
  <c r="L50" i="1"/>
  <c r="M48" i="1"/>
  <c r="L48" i="1"/>
  <c r="H48" i="1"/>
  <c r="M45" i="1"/>
  <c r="M44" i="1"/>
  <c r="M60" i="1"/>
  <c r="M52" i="1"/>
  <c r="M50" i="1"/>
  <c r="M49" i="1"/>
  <c r="G43" i="1"/>
  <c r="M43" i="1" l="1"/>
  <c r="L43" i="1"/>
  <c r="H43" i="1"/>
</calcChain>
</file>

<file path=xl/sharedStrings.xml><?xml version="1.0" encoding="utf-8"?>
<sst xmlns="http://schemas.openxmlformats.org/spreadsheetml/2006/main" count="143" uniqueCount="116">
  <si>
    <t xml:space="preserve">Tualešu skaits </t>
  </si>
  <si>
    <t>Rīga, Jelgavas iela 37</t>
  </si>
  <si>
    <t>Rīga, Ganību dambis 32</t>
  </si>
  <si>
    <t>Nr.p.k.</t>
  </si>
  <si>
    <t>Adrese</t>
  </si>
  <si>
    <t>Pēc nepieciešamības</t>
  </si>
  <si>
    <t>Apkopes reizes nedēļā</t>
  </si>
  <si>
    <t>-</t>
  </si>
  <si>
    <t>Nosaukums</t>
  </si>
  <si>
    <t>1.</t>
  </si>
  <si>
    <t>Izmērs:</t>
  </si>
  <si>
    <t>Rezervuāra tilpums:</t>
  </si>
  <si>
    <t>4. gaisa atsvaidzinātāju nomaiņa;</t>
  </si>
  <si>
    <t>Līguma termiņš:</t>
  </si>
  <si>
    <t>Aprīkojums:</t>
  </si>
  <si>
    <t>1. tualetes papīra turētājs; </t>
  </si>
  <si>
    <t>2. ventilācijas sistēma rezervuāram;</t>
  </si>
  <si>
    <t>3. grīda ar pretslīdes pārklājumu;</t>
  </si>
  <si>
    <t>5. drēbju āķis;</t>
  </si>
  <si>
    <t>6. poda vāks;</t>
  </si>
  <si>
    <t>8. iespēja tualeti aprīkot ar ārējo atslēgu.</t>
  </si>
  <si>
    <t>3 gadi</t>
  </si>
  <si>
    <t>Augstums 2300mm ± 100mm</t>
  </si>
  <si>
    <t>Platums 1200mm ± 100mm</t>
  </si>
  <si>
    <t>Garums 1200mm ± 100mm</t>
  </si>
  <si>
    <t>7. kabīnei jābūt nostiprinātai (nodrošinātai pret apgāšanu);</t>
  </si>
  <si>
    <t>2. kabīņu mazgāšana; </t>
  </si>
  <si>
    <t>3. tualetes papīra krājumu papildināšana;</t>
  </si>
  <si>
    <t>1. rezervuāra iztukšošana;</t>
  </si>
  <si>
    <t>4. durvis aizslēdzamas no iekšpuses (indikators brīvs/aizņemts);</t>
  </si>
  <si>
    <t>Pārvietojamās biotualetes</t>
  </si>
  <si>
    <t>Tehniskā specifikācija un finanšu piedāvājuma forma</t>
  </si>
  <si>
    <t>Pārvietojamo biotualešu kabīņu noma un apkope</t>
  </si>
  <si>
    <t>2. Finanšu piedāvājums:</t>
  </si>
  <si>
    <t>Tualetes/ tualešu nomas maksa mēnesī *Cena EUR bez PVN</t>
  </si>
  <si>
    <t>Tualešu nomas maksa gadā *Cena EUR bez PVN</t>
  </si>
  <si>
    <t>Tualešu nomas maksa 3 gados *Cena EUR bez PVN</t>
  </si>
  <si>
    <t xml:space="preserve">Tualetes/ tualešu apkopes maksa par vienu reizi *Cena EUR bez PVN </t>
  </si>
  <si>
    <t xml:space="preserve">Izmaksas kopā gadā              (noma + apkope)        *Cena EUR bez PVN </t>
  </si>
  <si>
    <t>Tehniskā specifikācija</t>
  </si>
  <si>
    <t>Tehniskie parametri</t>
  </si>
  <si>
    <t>vismaz 250 litri</t>
  </si>
  <si>
    <t>Tualešu izvietojums un uzkopšanas reizes</t>
  </si>
  <si>
    <t>Nomas pakalpojuma izmaksas</t>
  </si>
  <si>
    <t>Apkopes izmaksas</t>
  </si>
  <si>
    <t>Kopā izmaksas</t>
  </si>
  <si>
    <t xml:space="preserve">Apkopes maksa gadā                           (52 nedēļas)                                    *Cena EUR bez PVN </t>
  </si>
  <si>
    <t>No 1.janvāra līdz 31.decembrim</t>
  </si>
  <si>
    <t>Pakalpojuma apraksts</t>
  </si>
  <si>
    <t xml:space="preserve">1. Izpildītājs ar saviem spēkiem, darba rīkiem un materiāliem uzstāda un regulāri apkopj pārvietojamās biotualetes tehniskās specifikācijas un finanšu piedāvājuma formā norādītājās adresēs (turpmāk tekstā – Pakalpojums).  </t>
  </si>
  <si>
    <t>2.	Pasūtītājs ir tiesīgs pasūtīt jaunu pārvietojamo biotualešu uzstādīšanu, adresēs, kuras nav minētas tehniskās specifikācijas un finanšu piedāvājuma formā.</t>
  </si>
  <si>
    <t xml:space="preserve">3.	Jaunu pārvietojamo biotualešu uzstādīšanu tiek veikta pēc Pasūtītāja atbildīgās personas pasūtījuma, nosūtot to Izpildītāja atbildīgajai personai e-pastā, norādot – izvietojuma vietu, termiņu, apkopšanas reizes nedēļā un atbildīgo personu. </t>
  </si>
  <si>
    <t xml:space="preserve">4.	Pirms jaunas pārvietojamās biotualetes uzstādīšanas, Izpildītāja atbildīgajai personai nosūta biotualetes kabīnes izvietojuma plānu ar precīzu biotualetes novietošanas vietu un nepieciešamības gadījumā veic pamatnes sagatavošanu biotualetes uzstādīšanai. Jaunu pārvietojamo tualešu uzstādīšana jānodrošina 3 (trīs) darba dienu laikā. </t>
  </si>
  <si>
    <t>6. Pakalpojuma veikšanai izmantot līdzekļus, materiālus un izstrādājumus, kuri ir nekaitīgi un droši cilvēku dzīvībai, veselībai un videi un kuriem ir to atbilstību apliecinošs dokuments saskaņā ar Latvijas Republikas normatīvo aktu prasībām.</t>
  </si>
  <si>
    <t>Apkopes maksa nedēļā               *Cena EUR bez PVN</t>
  </si>
  <si>
    <t xml:space="preserve">Izmaksas kopā trīs gados                   (noma + apkope)            *Cena EUR bez PVN </t>
  </si>
  <si>
    <t>2. trolejbusu parks</t>
  </si>
  <si>
    <t>1.trolejbusu parks</t>
  </si>
  <si>
    <t>Rīga, Tvaika iela/ Ezera iela bn</t>
  </si>
  <si>
    <t>5.tramvaja galapunkts  "Mīlgrāvis"</t>
  </si>
  <si>
    <t>Rīga, Lubānas iela 100B</t>
  </si>
  <si>
    <t>20., 48., 52.autobusa galapunkts "Pļavnieku kapi"</t>
  </si>
  <si>
    <t>Rīga, Dārziņu iela bn</t>
  </si>
  <si>
    <t>15., 18., 31.autobusa galapunkts "Dārziņi"</t>
  </si>
  <si>
    <t>Rīga, Rencēnu iela bn</t>
  </si>
  <si>
    <t>13.autobusa galapunkts "Preču 2"</t>
  </si>
  <si>
    <t>Rīga, Jaunciema gatve bn</t>
  </si>
  <si>
    <t>11., 29.autobusa galapunkts "Suži"</t>
  </si>
  <si>
    <t>Piņķi, Rīgas iela bn</t>
  </si>
  <si>
    <t>4., 32., 43.autobusa galapunkts "Piņķi"</t>
  </si>
  <si>
    <t>Rīga, Meža prospekts bn</t>
  </si>
  <si>
    <t>48.autobuss galapunkts "Sarkandaugava"</t>
  </si>
  <si>
    <t>Rīga, Brīvības gatve bn</t>
  </si>
  <si>
    <t>31.trolejbusa, 28., 29.autobusa galaunkts "Berģi"</t>
  </si>
  <si>
    <t>Rīga, Granīta iela bn</t>
  </si>
  <si>
    <t>50.autobusa galapunkts "Acone"</t>
  </si>
  <si>
    <t>Rīga, Šampētera iela; Irlavas iela bn</t>
  </si>
  <si>
    <t>63.autobusa galapunkts "Šampēteris"</t>
  </si>
  <si>
    <t>Rīga, Murjāņu iela bn</t>
  </si>
  <si>
    <t>33.autobusa galapunkts "Mārkalnes iela "</t>
  </si>
  <si>
    <t>Rīga, Traleru iela bn</t>
  </si>
  <si>
    <t>2., 24.autobusa galapunkts "Mangaļsala</t>
  </si>
  <si>
    <t>Rīga, Sliežu iela bn</t>
  </si>
  <si>
    <t>5., 8.tramvaja galapunkts "Daudersala"</t>
  </si>
  <si>
    <t>Babīte, Babītes stacija - Vārnukrogs</t>
  </si>
  <si>
    <t>13.autobusa galapunkts "Babītes stacija"</t>
  </si>
  <si>
    <t>Rīga, Mazā Juglas iela bn</t>
  </si>
  <si>
    <t>34.trolejbusa galapunkts "Mazā Juglas iela"</t>
  </si>
  <si>
    <t xml:space="preserve">Sunīši, Kaiceles iela </t>
  </si>
  <si>
    <t>16.autobusa galapunkts Abrenes iela -Sunīši</t>
  </si>
  <si>
    <t>Vecāķi</t>
  </si>
  <si>
    <t xml:space="preserve">58.autobusa galapunkts </t>
  </si>
  <si>
    <t>galapunkts "Zolitūde"</t>
  </si>
  <si>
    <t>2. tramvaja galastacija "Tapešu iela"</t>
  </si>
  <si>
    <t>Objekts</t>
  </si>
  <si>
    <t>Rīga, Rostokas iela apkope</t>
  </si>
  <si>
    <t>Rīga, Tapešu iela 50A</t>
  </si>
  <si>
    <t>Bioloģiskās tualetes noma un apkope</t>
  </si>
  <si>
    <t>Pastāvīgi izvietotās bioloģiskās tualetes noma un apkope</t>
  </si>
  <si>
    <t>Apkope (atbilstoši periodiskumam):</t>
  </si>
  <si>
    <t>Bioloģiskās tualetes apkope (jau esošām apsildāmām tualetēm)</t>
  </si>
  <si>
    <t>No 1.maija līdz 31.augustam</t>
  </si>
  <si>
    <t>Periodiskums 3 gados</t>
  </si>
  <si>
    <t>* Cenā ir iekļautas visas izmaksas, kas saistītas ar tehniskās specifikācijas prasību izpildi (t.sk. tualetes papīra nodrošināšanu un mazgāšanas un izkopšanas līdzekļi tualetēm),  biotualešu kabīņu transportēšanu un uzstādīšanu, un to uzkopšanu.</t>
  </si>
  <si>
    <t>Pakalpojuma sniegšanā netiek izmantoti Baltkrievijas vai Krievijas izcelsmes izejmateriāli un tīrīšanas līdzekļi.</t>
  </si>
  <si>
    <t xml:space="preserve">Pretendentam pirms Bio -tualešu apsaimniekošanas darbu uzsākšanas ir jābūt noslēgtam līgumam ar uzņēmumu par kanalizācijas šķidro atkritumu nodošanu attīrīšanai. Līguma apliecinātas kopijas pretendents iesniedz Pasūtītājam 5 (piecu) darba dienu laikā pēc līguma spēkā stāšanās dienas.  </t>
  </si>
  <si>
    <t>Pretendents  nodrošina  radušos   atkritumu apsaimniekošanu  tā,  lai  netiktu  apdraudēta cilvēku dzīvība, veselība vai manta, kā arī netiktu radīta negatīva ietekme uz vidi.</t>
  </si>
  <si>
    <t>Nr.</t>
  </si>
  <si>
    <t>Ja Bio tualete bojāta vai nav lietojama, Izpildītājs nodrošina tās remontu vai nomaiņu ne vēlāk kā 48 stundu laikā pēc Pasūtītāja paziņojuma</t>
  </si>
  <si>
    <t>…........................................................................</t>
  </si>
  <si>
    <t xml:space="preserve">Ja ir iebildumi par nosacījumiem, lūdz sniegt komentārus šeit: </t>
  </si>
  <si>
    <t>☐  - jā, jau noslēgts līgums ar: …...............................................(reģ.nr. ….........................)</t>
  </si>
  <si>
    <t>Pretendentam  jānodrošina,  ka   tā    personāls  ievēros   visus    Latvijas   Republikas normatīvajos aktos  noteiktos ugunsdrošības un darba drošības noteikumus.</t>
  </si>
  <si>
    <t>Veicot  apsaimniekošanu  nedrīkst  negatīvi ietekmēt vidi, tai skaitā radīt apdraudējumu  ūdeņiem, gaisam, augsnei, kā arī florai un faunai, radīt traucējošus trokšņus un smakas, apsaimniekošanu veikt tā, lai netiktu apdraudēta cilvēku veselība un dzīvība, ka arī personu manta.</t>
  </si>
  <si>
    <r>
      <t xml:space="preserve">5.	Pārvietojamo biotualešu kabīnes apkope tiek veikta vienu reizi 7 dienās vai pēc Pasūtītāja pieprasījuma. </t>
    </r>
    <r>
      <rPr>
        <b/>
        <sz val="16"/>
        <color rgb="FF000000"/>
        <rFont val="Times New Roman"/>
        <family val="1"/>
        <charset val="186"/>
      </rPr>
      <t>5.1.Pārvietojamo biotualešu kabīnes apkopē ietilpst:</t>
    </r>
    <r>
      <rPr>
        <sz val="16"/>
        <color rgb="FF000000"/>
        <rFont val="Times New Roman"/>
        <family val="1"/>
        <charset val="186"/>
      </rPr>
      <t xml:space="preserve">
5.1.1.	fekāliju rezervuāra izsūknēšana;
5.1.2.	kabīnes iekšpuses un ārpuses mazgāšana un noskalošana ar augsta spiediena tīrīšanas aparātu;
5.1.3.	fekāliju rezervuāra uzpildīšana ar speciālu dezinficēju un nepatīkamo aromātu nomācošu šķidrumu (ziemas periodā papildus ar šķidrumu, kas nodrošina tualetes neaizsalšanu);
5.1.4.   tualetes papīra ruļļu izvietošana.</t>
    </r>
  </si>
  <si>
    <r>
      <t>5. dezinficējošā šķidruma „</t>
    </r>
    <r>
      <rPr>
        <i/>
        <sz val="16"/>
        <color rgb="FF000000"/>
        <rFont val="Times New Roman"/>
        <family val="1"/>
        <charset val="186"/>
      </rPr>
      <t>blue magic</t>
    </r>
    <r>
      <rPr>
        <sz val="16"/>
        <color rgb="FF000000"/>
        <rFont val="Times New Roman"/>
        <family val="1"/>
        <charset val="186"/>
      </rPr>
      <t>” sapildīšana rezervuāros.</t>
    </r>
    <r>
      <rPr>
        <b/>
        <sz val="16"/>
        <color rgb="FF000000"/>
        <rFont val="Times New Roman"/>
        <family val="1"/>
        <charset val="186"/>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</si>
</sst>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sz val="9"/>
      <color theme="1"/>
      <name val="Calibri"/>
      <family val="2"/>
      <charset val="186"/>
      <scheme val="minor"/>
    </font>
    <font>
      <b/>
      <sz val="11"/>
      <color theme="1"/>
      <name val="Calibri"/>
      <family val="2"/>
      <charset val="186"/>
      <scheme val="minor"/>
    </font>
    <font>
      <sz val="10"/>
      <color theme="1"/>
      <name val="Times New Roman"/>
      <family val="1"/>
      <charset val="186"/>
    </font>
    <font>
      <sz val="12"/>
      <color theme="1"/>
      <name val="Calibri"/>
      <family val="2"/>
      <charset val="186"/>
      <scheme val="minor"/>
    </font>
    <font>
      <sz val="16"/>
      <name val="Times New Roman"/>
      <family val="1"/>
      <charset val="186"/>
    </font>
    <font>
      <b/>
      <sz val="16"/>
      <color theme="1"/>
      <name val="Times New Roman"/>
      <family val="1"/>
      <charset val="186"/>
    </font>
    <font>
      <sz val="16"/>
      <color theme="1"/>
      <name val="Calibri"/>
      <family val="2"/>
      <charset val="186"/>
      <scheme val="minor"/>
    </font>
    <font>
      <sz val="16"/>
      <color theme="1"/>
      <name val="Times New Roman"/>
      <family val="1"/>
      <charset val="186"/>
    </font>
    <font>
      <i/>
      <sz val="16"/>
      <name val="Times New Roman"/>
      <family val="1"/>
      <charset val="186"/>
    </font>
    <font>
      <b/>
      <sz val="16"/>
      <color rgb="FF000000"/>
      <name val="Times New Roman"/>
      <family val="1"/>
      <charset val="186"/>
    </font>
    <font>
      <sz val="16"/>
      <color rgb="FF000000"/>
      <name val="Times New Roman"/>
      <family val="1"/>
      <charset val="186"/>
    </font>
    <font>
      <i/>
      <sz val="16"/>
      <color rgb="FF000000"/>
      <name val="Times New Roman"/>
      <family val="1"/>
      <charset val="186"/>
    </font>
    <font>
      <sz val="16"/>
      <color theme="1"/>
      <name val="Times New Roman"/>
      <family val="1"/>
    </font>
    <font>
      <b/>
      <i/>
      <sz val="16"/>
      <color rgb="FFFF0000"/>
      <name val="Times New Roman"/>
      <family val="1"/>
      <charset val="186"/>
    </font>
    <font>
      <b/>
      <sz val="16"/>
      <name val="Times New Roman"/>
      <family val="1"/>
      <charset val="186"/>
    </font>
    <font>
      <i/>
      <sz val="16"/>
      <color theme="1"/>
      <name val="Times New Roman"/>
      <family val="1"/>
      <charset val="186"/>
    </font>
    <font>
      <b/>
      <sz val="16"/>
      <color theme="1"/>
      <name val="Calibri"/>
      <family val="2"/>
      <charset val="186"/>
      <scheme val="minor"/>
    </font>
  </fonts>
  <fills count="9">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6"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05">
    <xf numFmtId="0" fontId="0" fillId="0" borderId="0" xfId="0"/>
    <xf numFmtId="0" fontId="0" fillId="0" borderId="0" xfId="0" applyAlignment="1">
      <alignment horizontal="left" vertical="center" wrapText="1"/>
    </xf>
    <xf numFmtId="0" fontId="1" fillId="0" borderId="0" xfId="0" applyFont="1"/>
    <xf numFmtId="0" fontId="2" fillId="0" borderId="0" xfId="0" applyFont="1" applyAlignment="1">
      <alignment horizontal="center" vertical="center" wrapText="1"/>
    </xf>
    <xf numFmtId="0" fontId="3" fillId="0" borderId="0" xfId="0" applyFont="1"/>
    <xf numFmtId="0" fontId="4" fillId="0" borderId="0" xfId="0" applyFont="1"/>
    <xf numFmtId="0" fontId="0" fillId="4" borderId="0" xfId="0" applyFill="1" applyAlignment="1">
      <alignment horizontal="left" vertical="center" wrapText="1"/>
    </xf>
    <xf numFmtId="0" fontId="2" fillId="0" borderId="0" xfId="0" applyFont="1" applyAlignment="1">
      <alignment horizontal="left" vertical="center" wrapText="1"/>
    </xf>
    <xf numFmtId="0" fontId="5" fillId="0" borderId="0" xfId="0" applyFont="1" applyAlignment="1">
      <alignment horizontal="center" vertical="center"/>
    </xf>
    <xf numFmtId="0" fontId="7" fillId="0" borderId="0" xfId="0" applyFont="1"/>
    <xf numFmtId="0" fontId="5" fillId="0" borderId="0" xfId="0" applyFont="1" applyAlignment="1">
      <alignment horizontal="left" vertical="top"/>
    </xf>
    <xf numFmtId="0" fontId="8" fillId="0" borderId="0" xfId="0" applyFont="1" applyAlignment="1">
      <alignment horizontal="left"/>
    </xf>
    <xf numFmtId="0" fontId="7" fillId="0" borderId="0" xfId="0" applyFont="1" applyAlignment="1">
      <alignment vertical="top"/>
    </xf>
    <xf numFmtId="0" fontId="5" fillId="0" borderId="0" xfId="0" applyFont="1" applyAlignment="1">
      <alignment horizontal="center" vertical="top"/>
    </xf>
    <xf numFmtId="0" fontId="9" fillId="0" borderId="0" xfId="0" applyFont="1" applyAlignment="1">
      <alignment horizontal="center" vertical="center"/>
    </xf>
    <xf numFmtId="0" fontId="5" fillId="0" borderId="11" xfId="0" applyFont="1" applyBorder="1" applyAlignment="1">
      <alignment horizontal="left" vertical="center"/>
    </xf>
    <xf numFmtId="0" fontId="6"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left" vertical="center"/>
    </xf>
    <xf numFmtId="0" fontId="13" fillId="0" borderId="0" xfId="0" applyFont="1" applyAlignment="1">
      <alignment vertical="center" wrapText="1"/>
    </xf>
    <xf numFmtId="0" fontId="6" fillId="8"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8" fillId="0" borderId="1" xfId="0" applyFont="1" applyBorder="1" applyAlignment="1">
      <alignment horizontal="left" vertical="center" wrapText="1"/>
    </xf>
    <xf numFmtId="2" fontId="8" fillId="0" borderId="1" xfId="0" applyNumberFormat="1" applyFont="1" applyBorder="1" applyAlignment="1">
      <alignment horizontal="left" vertical="center" wrapText="1"/>
    </xf>
    <xf numFmtId="2" fontId="8"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2" fontId="6" fillId="0" borderId="1" xfId="0" applyNumberFormat="1" applyFont="1" applyBorder="1" applyAlignment="1">
      <alignment horizontal="center" vertical="center" wrapText="1"/>
    </xf>
    <xf numFmtId="0" fontId="6" fillId="6"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2" fontId="8" fillId="3" borderId="1" xfId="0" applyNumberFormat="1" applyFont="1" applyFill="1" applyBorder="1" applyAlignment="1">
      <alignment horizontal="center" vertical="center" wrapText="1"/>
    </xf>
    <xf numFmtId="0" fontId="16" fillId="0" borderId="1" xfId="0" applyFont="1" applyBorder="1" applyAlignment="1">
      <alignment horizontal="left" vertical="center" wrapText="1"/>
    </xf>
    <xf numFmtId="0" fontId="8" fillId="7" borderId="1" xfId="0" applyFont="1" applyFill="1" applyBorder="1" applyAlignment="1">
      <alignment horizontal="center" vertical="center" wrapText="1"/>
    </xf>
    <xf numFmtId="0" fontId="7" fillId="0" borderId="0" xfId="0" applyFont="1" applyAlignment="1">
      <alignment horizontal="left" vertical="center" wrapText="1"/>
    </xf>
    <xf numFmtId="0" fontId="17" fillId="0" borderId="0" xfId="0" applyFont="1" applyAlignment="1">
      <alignment horizontal="center" vertical="center" wrapText="1"/>
    </xf>
    <xf numFmtId="0" fontId="5" fillId="0" borderId="0" xfId="0" applyFont="1" applyAlignment="1">
      <alignment horizontal="left" vertical="top"/>
    </xf>
    <xf numFmtId="0" fontId="8" fillId="0" borderId="0" xfId="0" applyFont="1" applyAlignment="1">
      <alignment horizontal="left" vertical="top"/>
    </xf>
    <xf numFmtId="0" fontId="8" fillId="0" borderId="0" xfId="0" applyFont="1" applyAlignment="1">
      <alignment horizontal="left" vertical="top" wrapText="1"/>
    </xf>
    <xf numFmtId="0" fontId="16" fillId="7" borderId="3"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1" fillId="4" borderId="5"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7"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0" xfId="0" applyFont="1" applyFill="1" applyAlignment="1">
      <alignment horizontal="left" vertical="center" wrapText="1"/>
    </xf>
    <xf numFmtId="0" fontId="11" fillId="4" borderId="9" xfId="0" applyFont="1" applyFill="1" applyBorder="1" applyAlignment="1">
      <alignment horizontal="left" vertical="center" wrapText="1"/>
    </xf>
    <xf numFmtId="0" fontId="10" fillId="4" borderId="3"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11" fillId="4" borderId="10"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11" fillId="4" borderId="12" xfId="0" applyFont="1" applyFill="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6" fillId="0" borderId="0" xfId="0" applyFont="1" applyAlignment="1">
      <alignment horizontal="left" vertical="center"/>
    </xf>
    <xf numFmtId="0" fontId="16" fillId="3" borderId="3"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0"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15" fillId="5" borderId="1" xfId="0" applyFont="1" applyFill="1" applyBorder="1" applyAlignment="1">
      <alignment horizontal="center" vertical="center"/>
    </xf>
    <xf numFmtId="0" fontId="14" fillId="0" borderId="0" xfId="0" applyFont="1" applyAlignment="1">
      <alignment horizontal="center" vertical="center"/>
    </xf>
    <xf numFmtId="0" fontId="11"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7" fillId="0" borderId="0" xfId="0" applyFont="1" applyAlignment="1">
      <alignment horizontal="center"/>
    </xf>
    <xf numFmtId="0" fontId="6" fillId="0" borderId="0" xfId="0" applyFont="1" applyAlignment="1">
      <alignment horizontal="center"/>
    </xf>
    <xf numFmtId="0" fontId="9" fillId="0" borderId="0" xfId="0" applyFont="1" applyAlignment="1">
      <alignment horizontal="center" vertical="center"/>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0" borderId="0" xfId="0" applyFont="1" applyAlignment="1">
      <alignment horizontal="left" vertical="top"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6" fillId="0" borderId="1"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0" xfId="0" applyFont="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top"/>
    </xf>
    <xf numFmtId="0" fontId="14" fillId="0" borderId="1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9"/>
  <sheetViews>
    <sheetView tabSelected="1" zoomScale="66" zoomScaleNormal="66" workbookViewId="0">
      <selection activeCell="B11" sqref="B11:F11"/>
    </sheetView>
  </sheetViews>
  <sheetFormatPr defaultRowHeight="21" x14ac:dyDescent="0.5"/>
  <cols>
    <col min="1" max="1" width="5.36328125" style="9" customWidth="1"/>
    <col min="2" max="2" width="34.90625" style="9" customWidth="1"/>
    <col min="3" max="3" width="34.7265625" style="9" customWidth="1"/>
    <col min="4" max="4" width="9.81640625" style="9" customWidth="1"/>
    <col min="5" max="5" width="10.81640625" style="9" customWidth="1"/>
    <col min="6" max="6" width="18" style="9" customWidth="1"/>
    <col min="7" max="8" width="18.7265625" style="9" customWidth="1"/>
    <col min="9" max="9" width="17.81640625" style="9" customWidth="1"/>
    <col min="10" max="10" width="19.81640625" style="9" customWidth="1"/>
    <col min="11" max="11" width="23.7265625" style="9" customWidth="1"/>
    <col min="12" max="12" width="19.453125" style="9" customWidth="1"/>
    <col min="13" max="13" width="22.1796875" style="9" customWidth="1"/>
    <col min="14" max="14" width="71.6328125" style="9" customWidth="1"/>
  </cols>
  <sheetData>
    <row r="1" spans="1:14" x14ac:dyDescent="0.5">
      <c r="A1" s="81"/>
      <c r="B1" s="81"/>
      <c r="C1" s="81"/>
      <c r="D1" s="81"/>
      <c r="E1" s="81"/>
      <c r="F1" s="81"/>
      <c r="G1" s="81"/>
      <c r="H1" s="81"/>
      <c r="I1" s="81"/>
      <c r="J1" s="81"/>
      <c r="K1" s="81"/>
      <c r="L1" s="81"/>
      <c r="M1" s="81"/>
      <c r="N1" s="81"/>
    </row>
    <row r="2" spans="1:14" ht="20.25" customHeight="1" x14ac:dyDescent="0.4">
      <c r="A2" s="82" t="s">
        <v>31</v>
      </c>
      <c r="B2" s="82"/>
      <c r="C2" s="82"/>
      <c r="D2" s="82"/>
      <c r="E2" s="82"/>
      <c r="F2" s="82"/>
      <c r="G2" s="82"/>
      <c r="H2" s="82"/>
      <c r="I2" s="82"/>
      <c r="J2" s="82"/>
      <c r="K2" s="82"/>
      <c r="L2" s="82"/>
      <c r="M2" s="82"/>
      <c r="N2" s="82"/>
    </row>
    <row r="3" spans="1:14" ht="20.25" customHeight="1" x14ac:dyDescent="0.35">
      <c r="A3" s="83" t="s">
        <v>32</v>
      </c>
      <c r="B3" s="83"/>
      <c r="C3" s="83"/>
      <c r="D3" s="83"/>
      <c r="E3" s="83"/>
      <c r="F3" s="83"/>
      <c r="G3" s="83"/>
      <c r="H3" s="83"/>
      <c r="I3" s="83"/>
      <c r="J3" s="83"/>
      <c r="K3" s="83"/>
      <c r="L3" s="83"/>
      <c r="M3" s="83"/>
      <c r="N3" s="83"/>
    </row>
    <row r="4" spans="1:14" ht="20.25" customHeight="1" x14ac:dyDescent="0.35">
      <c r="A4" s="14"/>
      <c r="B4" s="14"/>
      <c r="C4" s="14"/>
      <c r="D4" s="14"/>
      <c r="E4" s="14"/>
      <c r="F4" s="14"/>
      <c r="G4" s="14"/>
      <c r="H4" s="14"/>
      <c r="I4" s="14"/>
      <c r="J4" s="14"/>
      <c r="K4" s="14"/>
      <c r="L4" s="14"/>
      <c r="M4" s="14"/>
      <c r="N4" s="14"/>
    </row>
    <row r="5" spans="1:14" s="12" customFormat="1" ht="53.5" customHeight="1" x14ac:dyDescent="0.35">
      <c r="A5" s="10">
        <v>1</v>
      </c>
      <c r="B5" s="86" t="s">
        <v>105</v>
      </c>
      <c r="C5" s="86"/>
      <c r="D5" s="86"/>
      <c r="E5" s="86"/>
      <c r="F5" s="86"/>
      <c r="G5" s="86"/>
      <c r="H5" s="86"/>
      <c r="I5" s="86"/>
      <c r="J5" s="86"/>
      <c r="K5" s="86"/>
      <c r="L5" s="86"/>
      <c r="M5" s="86"/>
      <c r="N5" s="86"/>
    </row>
    <row r="6" spans="1:14" s="12" customFormat="1" ht="34" customHeight="1" x14ac:dyDescent="0.35">
      <c r="A6" s="10"/>
      <c r="B6" s="38" t="s">
        <v>111</v>
      </c>
      <c r="C6" s="38"/>
      <c r="D6" s="38"/>
      <c r="E6" s="38"/>
      <c r="F6" s="38"/>
      <c r="G6" s="38"/>
      <c r="H6" s="38"/>
      <c r="I6" s="38"/>
      <c r="J6" s="38"/>
      <c r="K6" s="38"/>
      <c r="L6" s="38"/>
      <c r="M6" s="38"/>
      <c r="N6" s="38"/>
    </row>
    <row r="7" spans="1:14" s="12" customFormat="1" ht="32.5" customHeight="1" x14ac:dyDescent="0.35">
      <c r="A7" s="10">
        <v>2</v>
      </c>
      <c r="B7" s="38" t="s">
        <v>106</v>
      </c>
      <c r="C7" s="38"/>
      <c r="D7" s="38"/>
      <c r="E7" s="38"/>
      <c r="F7" s="38"/>
      <c r="G7" s="38"/>
      <c r="H7" s="38"/>
      <c r="I7" s="38"/>
      <c r="J7" s="38"/>
      <c r="K7" s="38"/>
      <c r="L7" s="38"/>
      <c r="M7" s="38"/>
      <c r="N7" s="38"/>
    </row>
    <row r="8" spans="1:14" s="12" customFormat="1" ht="32.5" customHeight="1" x14ac:dyDescent="0.35">
      <c r="A8" s="10">
        <v>3</v>
      </c>
      <c r="B8" s="38" t="s">
        <v>112</v>
      </c>
      <c r="C8" s="38"/>
      <c r="D8" s="38"/>
      <c r="E8" s="38"/>
      <c r="F8" s="38"/>
      <c r="G8" s="38"/>
      <c r="H8" s="38"/>
      <c r="I8" s="38"/>
      <c r="J8" s="38"/>
      <c r="K8" s="38"/>
      <c r="L8" s="38"/>
      <c r="M8" s="38"/>
      <c r="N8" s="38"/>
    </row>
    <row r="9" spans="1:14" s="12" customFormat="1" ht="47.5" customHeight="1" x14ac:dyDescent="0.35">
      <c r="A9" s="10">
        <v>4</v>
      </c>
      <c r="B9" s="39" t="s">
        <v>113</v>
      </c>
      <c r="C9" s="39"/>
      <c r="D9" s="39"/>
      <c r="E9" s="39"/>
      <c r="F9" s="39"/>
      <c r="G9" s="39"/>
      <c r="H9" s="39"/>
      <c r="I9" s="39"/>
      <c r="J9" s="39"/>
      <c r="K9" s="39"/>
      <c r="L9" s="39"/>
      <c r="M9" s="39"/>
      <c r="N9" s="39"/>
    </row>
    <row r="10" spans="1:14" s="12" customFormat="1" ht="32" customHeight="1" x14ac:dyDescent="0.35">
      <c r="A10" s="10">
        <v>5</v>
      </c>
      <c r="B10" s="37" t="s">
        <v>108</v>
      </c>
      <c r="C10" s="37"/>
      <c r="D10" s="37"/>
      <c r="E10" s="37"/>
      <c r="F10" s="37"/>
      <c r="G10" s="37"/>
      <c r="H10" s="37"/>
      <c r="I10" s="37"/>
      <c r="J10" s="37"/>
      <c r="K10" s="37"/>
      <c r="L10" s="37"/>
      <c r="M10" s="37"/>
      <c r="N10" s="37"/>
    </row>
    <row r="11" spans="1:14" s="12" customFormat="1" ht="26" customHeight="1" x14ac:dyDescent="0.35">
      <c r="A11" s="13"/>
      <c r="B11" s="104" t="s">
        <v>110</v>
      </c>
      <c r="C11" s="104"/>
      <c r="D11" s="104"/>
      <c r="E11" s="104"/>
      <c r="F11" s="104"/>
      <c r="G11" s="10"/>
      <c r="H11" s="10"/>
      <c r="I11" s="10"/>
      <c r="J11" s="10"/>
      <c r="K11" s="10"/>
      <c r="L11" s="10"/>
      <c r="M11" s="10"/>
      <c r="N11" s="10"/>
    </row>
    <row r="12" spans="1:14" s="12" customFormat="1" ht="19" customHeight="1" x14ac:dyDescent="0.35">
      <c r="A12" s="13"/>
      <c r="B12" s="103" t="s">
        <v>109</v>
      </c>
      <c r="C12" s="103"/>
      <c r="D12" s="103"/>
      <c r="E12" s="103"/>
      <c r="F12" s="103"/>
      <c r="G12" s="103"/>
      <c r="H12" s="103"/>
      <c r="I12" s="103"/>
      <c r="J12" s="103"/>
      <c r="K12" s="103"/>
      <c r="L12" s="103"/>
      <c r="M12" s="103"/>
      <c r="N12" s="103"/>
    </row>
    <row r="13" spans="1:14" s="9" customFormat="1" ht="19" customHeight="1" x14ac:dyDescent="0.5">
      <c r="A13" s="8"/>
      <c r="B13" s="103"/>
      <c r="C13" s="103"/>
      <c r="D13" s="103"/>
      <c r="E13" s="103"/>
      <c r="F13" s="103"/>
      <c r="G13" s="103"/>
      <c r="H13" s="103"/>
      <c r="I13" s="103"/>
      <c r="J13" s="103"/>
      <c r="K13" s="103"/>
      <c r="L13" s="103"/>
      <c r="M13" s="103"/>
      <c r="N13" s="103"/>
    </row>
    <row r="14" spans="1:14" ht="19" customHeight="1" x14ac:dyDescent="0.45">
      <c r="A14" s="8"/>
      <c r="B14" s="11"/>
      <c r="C14" s="11"/>
      <c r="D14" s="11"/>
      <c r="E14" s="15"/>
      <c r="F14" s="15"/>
      <c r="G14" s="15"/>
      <c r="H14" s="15"/>
      <c r="I14" s="15"/>
      <c r="J14" s="15"/>
      <c r="K14" s="15"/>
      <c r="L14" s="15"/>
      <c r="M14" s="15"/>
      <c r="N14" s="15"/>
    </row>
    <row r="15" spans="1:14" ht="15" customHeight="1" x14ac:dyDescent="0.35">
      <c r="A15" s="85" t="s">
        <v>39</v>
      </c>
      <c r="B15" s="85"/>
      <c r="C15" s="85"/>
      <c r="D15" s="85"/>
      <c r="E15" s="85"/>
      <c r="F15" s="85"/>
      <c r="G15" s="85"/>
      <c r="H15" s="85"/>
      <c r="I15" s="85"/>
      <c r="J15" s="85"/>
      <c r="K15" s="85"/>
      <c r="L15" s="85"/>
      <c r="M15" s="85"/>
      <c r="N15" s="85"/>
    </row>
    <row r="16" spans="1:14" ht="15.75" customHeight="1" x14ac:dyDescent="0.35">
      <c r="A16" s="85"/>
      <c r="B16" s="85"/>
      <c r="C16" s="85"/>
      <c r="D16" s="85"/>
      <c r="E16" s="85"/>
      <c r="F16" s="85"/>
      <c r="G16" s="85"/>
      <c r="H16" s="85"/>
      <c r="I16" s="85"/>
      <c r="J16" s="85"/>
      <c r="K16" s="85"/>
      <c r="L16" s="85"/>
      <c r="M16" s="85"/>
      <c r="N16" s="85"/>
    </row>
    <row r="17" spans="1:14" s="5" customFormat="1" ht="37.5" customHeight="1" x14ac:dyDescent="0.35">
      <c r="A17" s="16" t="s">
        <v>107</v>
      </c>
      <c r="B17" s="52" t="s">
        <v>8</v>
      </c>
      <c r="C17" s="53"/>
      <c r="D17" s="52" t="s">
        <v>40</v>
      </c>
      <c r="E17" s="84"/>
      <c r="F17" s="84"/>
      <c r="G17" s="84"/>
      <c r="H17" s="84"/>
      <c r="I17" s="84"/>
      <c r="J17" s="53"/>
      <c r="K17" s="52" t="s">
        <v>48</v>
      </c>
      <c r="L17" s="84"/>
      <c r="M17" s="84"/>
      <c r="N17" s="53"/>
    </row>
    <row r="18" spans="1:14" ht="26.25" customHeight="1" x14ac:dyDescent="0.35">
      <c r="A18" s="74" t="s">
        <v>9</v>
      </c>
      <c r="B18" s="54" t="s">
        <v>30</v>
      </c>
      <c r="C18" s="55"/>
      <c r="D18" s="73" t="s">
        <v>10</v>
      </c>
      <c r="E18" s="73"/>
      <c r="F18" s="73"/>
      <c r="G18" s="63" t="s">
        <v>22</v>
      </c>
      <c r="H18" s="64"/>
      <c r="I18" s="64"/>
      <c r="J18" s="65"/>
      <c r="K18" s="43" t="s">
        <v>49</v>
      </c>
      <c r="L18" s="44"/>
      <c r="M18" s="44"/>
      <c r="N18" s="45"/>
    </row>
    <row r="19" spans="1:14" ht="26.25" customHeight="1" x14ac:dyDescent="0.35">
      <c r="A19" s="74"/>
      <c r="B19" s="56"/>
      <c r="C19" s="57"/>
      <c r="D19" s="73"/>
      <c r="E19" s="73"/>
      <c r="F19" s="73"/>
      <c r="G19" s="66"/>
      <c r="H19" s="67"/>
      <c r="I19" s="67"/>
      <c r="J19" s="68"/>
      <c r="K19" s="60"/>
      <c r="L19" s="61"/>
      <c r="M19" s="61"/>
      <c r="N19" s="62"/>
    </row>
    <row r="20" spans="1:14" ht="26.25" customHeight="1" x14ac:dyDescent="0.35">
      <c r="A20" s="74"/>
      <c r="B20" s="56"/>
      <c r="C20" s="57"/>
      <c r="D20" s="73"/>
      <c r="E20" s="73"/>
      <c r="F20" s="73"/>
      <c r="G20" s="78" t="s">
        <v>23</v>
      </c>
      <c r="H20" s="79"/>
      <c r="I20" s="79"/>
      <c r="J20" s="80"/>
      <c r="K20" s="43" t="s">
        <v>50</v>
      </c>
      <c r="L20" s="44"/>
      <c r="M20" s="44"/>
      <c r="N20" s="45"/>
    </row>
    <row r="21" spans="1:14" ht="26.25" customHeight="1" x14ac:dyDescent="0.35">
      <c r="A21" s="74"/>
      <c r="B21" s="56"/>
      <c r="C21" s="57"/>
      <c r="D21" s="73"/>
      <c r="E21" s="73"/>
      <c r="F21" s="73"/>
      <c r="G21" s="78" t="s">
        <v>24</v>
      </c>
      <c r="H21" s="79"/>
      <c r="I21" s="79"/>
      <c r="J21" s="80"/>
      <c r="K21" s="60"/>
      <c r="L21" s="61"/>
      <c r="M21" s="61"/>
      <c r="N21" s="62"/>
    </row>
    <row r="22" spans="1:14" ht="26.25" customHeight="1" x14ac:dyDescent="0.35">
      <c r="A22" s="74"/>
      <c r="B22" s="56"/>
      <c r="C22" s="57"/>
      <c r="D22" s="73" t="s">
        <v>11</v>
      </c>
      <c r="E22" s="73"/>
      <c r="F22" s="73"/>
      <c r="G22" s="78" t="s">
        <v>41</v>
      </c>
      <c r="H22" s="79"/>
      <c r="I22" s="79"/>
      <c r="J22" s="80"/>
      <c r="K22" s="43" t="s">
        <v>51</v>
      </c>
      <c r="L22" s="44"/>
      <c r="M22" s="44"/>
      <c r="N22" s="45"/>
    </row>
    <row r="23" spans="1:14" ht="26.25" customHeight="1" x14ac:dyDescent="0.35">
      <c r="A23" s="74"/>
      <c r="B23" s="56"/>
      <c r="C23" s="57"/>
      <c r="D23" s="73" t="s">
        <v>14</v>
      </c>
      <c r="E23" s="73"/>
      <c r="F23" s="73"/>
      <c r="G23" s="78" t="s">
        <v>15</v>
      </c>
      <c r="H23" s="79"/>
      <c r="I23" s="79"/>
      <c r="J23" s="80"/>
      <c r="K23" s="60"/>
      <c r="L23" s="61"/>
      <c r="M23" s="61"/>
      <c r="N23" s="62"/>
    </row>
    <row r="24" spans="1:14" ht="26.25" customHeight="1" x14ac:dyDescent="0.35">
      <c r="A24" s="74"/>
      <c r="B24" s="56"/>
      <c r="C24" s="57"/>
      <c r="D24" s="73"/>
      <c r="E24" s="73"/>
      <c r="F24" s="73"/>
      <c r="G24" s="78" t="s">
        <v>16</v>
      </c>
      <c r="H24" s="79"/>
      <c r="I24" s="79"/>
      <c r="J24" s="80"/>
      <c r="K24" s="43" t="s">
        <v>52</v>
      </c>
      <c r="L24" s="44"/>
      <c r="M24" s="44"/>
      <c r="N24" s="45"/>
    </row>
    <row r="25" spans="1:14" ht="45.5" customHeight="1" x14ac:dyDescent="0.35">
      <c r="A25" s="74"/>
      <c r="B25" s="56"/>
      <c r="C25" s="57"/>
      <c r="D25" s="73"/>
      <c r="E25" s="73"/>
      <c r="F25" s="73"/>
      <c r="G25" s="78" t="s">
        <v>17</v>
      </c>
      <c r="H25" s="79"/>
      <c r="I25" s="79"/>
      <c r="J25" s="80"/>
      <c r="K25" s="60"/>
      <c r="L25" s="61"/>
      <c r="M25" s="61"/>
      <c r="N25" s="62"/>
    </row>
    <row r="26" spans="1:14" ht="51" customHeight="1" x14ac:dyDescent="0.35">
      <c r="A26" s="74"/>
      <c r="B26" s="56"/>
      <c r="C26" s="57"/>
      <c r="D26" s="73"/>
      <c r="E26" s="73"/>
      <c r="F26" s="73"/>
      <c r="G26" s="78" t="s">
        <v>29</v>
      </c>
      <c r="H26" s="79"/>
      <c r="I26" s="79"/>
      <c r="J26" s="80"/>
      <c r="K26" s="43" t="s">
        <v>114</v>
      </c>
      <c r="L26" s="44"/>
      <c r="M26" s="44"/>
      <c r="N26" s="45"/>
    </row>
    <row r="27" spans="1:14" ht="39" customHeight="1" x14ac:dyDescent="0.35">
      <c r="A27" s="74"/>
      <c r="B27" s="56"/>
      <c r="C27" s="57"/>
      <c r="D27" s="73"/>
      <c r="E27" s="73"/>
      <c r="F27" s="73"/>
      <c r="G27" s="87" t="s">
        <v>18</v>
      </c>
      <c r="H27" s="88"/>
      <c r="I27" s="88"/>
      <c r="J27" s="89"/>
      <c r="K27" s="46"/>
      <c r="L27" s="47"/>
      <c r="M27" s="47"/>
      <c r="N27" s="48"/>
    </row>
    <row r="28" spans="1:14" ht="26.25" customHeight="1" x14ac:dyDescent="0.35">
      <c r="A28" s="74"/>
      <c r="B28" s="56"/>
      <c r="C28" s="57"/>
      <c r="D28" s="73"/>
      <c r="E28" s="73"/>
      <c r="F28" s="73"/>
      <c r="G28" s="87" t="s">
        <v>19</v>
      </c>
      <c r="H28" s="88"/>
      <c r="I28" s="88"/>
      <c r="J28" s="89"/>
      <c r="K28" s="46"/>
      <c r="L28" s="47"/>
      <c r="M28" s="47"/>
      <c r="N28" s="48"/>
    </row>
    <row r="29" spans="1:14" ht="26.25" customHeight="1" x14ac:dyDescent="0.35">
      <c r="A29" s="74"/>
      <c r="B29" s="56"/>
      <c r="C29" s="57"/>
      <c r="D29" s="73"/>
      <c r="E29" s="73"/>
      <c r="F29" s="73"/>
      <c r="G29" s="78" t="s">
        <v>25</v>
      </c>
      <c r="H29" s="79"/>
      <c r="I29" s="79"/>
      <c r="J29" s="80"/>
      <c r="K29" s="46"/>
      <c r="L29" s="47"/>
      <c r="M29" s="47"/>
      <c r="N29" s="48"/>
    </row>
    <row r="30" spans="1:14" ht="26.25" customHeight="1" x14ac:dyDescent="0.35">
      <c r="A30" s="74"/>
      <c r="B30" s="56"/>
      <c r="C30" s="57"/>
      <c r="D30" s="73"/>
      <c r="E30" s="73"/>
      <c r="F30" s="73"/>
      <c r="G30" s="78" t="s">
        <v>20</v>
      </c>
      <c r="H30" s="79"/>
      <c r="I30" s="79"/>
      <c r="J30" s="80"/>
      <c r="K30" s="46"/>
      <c r="L30" s="47"/>
      <c r="M30" s="47"/>
      <c r="N30" s="48"/>
    </row>
    <row r="31" spans="1:14" ht="26.25" customHeight="1" x14ac:dyDescent="0.35">
      <c r="A31" s="74"/>
      <c r="B31" s="56"/>
      <c r="C31" s="57"/>
      <c r="D31" s="91" t="s">
        <v>99</v>
      </c>
      <c r="E31" s="92"/>
      <c r="F31" s="93"/>
      <c r="G31" s="78" t="s">
        <v>28</v>
      </c>
      <c r="H31" s="79"/>
      <c r="I31" s="79"/>
      <c r="J31" s="80"/>
      <c r="K31" s="60"/>
      <c r="L31" s="61"/>
      <c r="M31" s="61"/>
      <c r="N31" s="62"/>
    </row>
    <row r="32" spans="1:14" ht="26.25" customHeight="1" x14ac:dyDescent="0.35">
      <c r="A32" s="74"/>
      <c r="B32" s="56"/>
      <c r="C32" s="57"/>
      <c r="D32" s="94"/>
      <c r="E32" s="95"/>
      <c r="F32" s="96"/>
      <c r="G32" s="78" t="s">
        <v>26</v>
      </c>
      <c r="H32" s="79"/>
      <c r="I32" s="79"/>
      <c r="J32" s="80"/>
      <c r="K32" s="43" t="s">
        <v>53</v>
      </c>
      <c r="L32" s="44"/>
      <c r="M32" s="44"/>
      <c r="N32" s="45"/>
    </row>
    <row r="33" spans="1:21" ht="26.25" customHeight="1" x14ac:dyDescent="0.35">
      <c r="A33" s="74"/>
      <c r="B33" s="56"/>
      <c r="C33" s="57"/>
      <c r="D33" s="94"/>
      <c r="E33" s="95"/>
      <c r="F33" s="96"/>
      <c r="G33" s="78" t="s">
        <v>27</v>
      </c>
      <c r="H33" s="79"/>
      <c r="I33" s="79"/>
      <c r="J33" s="80"/>
      <c r="K33" s="46"/>
      <c r="L33" s="47"/>
      <c r="M33" s="47"/>
      <c r="N33" s="48"/>
    </row>
    <row r="34" spans="1:21" ht="26.25" customHeight="1" x14ac:dyDescent="0.35">
      <c r="A34" s="74"/>
      <c r="B34" s="56"/>
      <c r="C34" s="57"/>
      <c r="D34" s="94"/>
      <c r="E34" s="95"/>
      <c r="F34" s="96"/>
      <c r="G34" s="78" t="s">
        <v>12</v>
      </c>
      <c r="H34" s="79"/>
      <c r="I34" s="79"/>
      <c r="J34" s="80"/>
      <c r="K34" s="46"/>
      <c r="L34" s="47"/>
      <c r="M34" s="47"/>
      <c r="N34" s="48"/>
    </row>
    <row r="35" spans="1:21" ht="53" customHeight="1" x14ac:dyDescent="0.35">
      <c r="A35" s="74"/>
      <c r="B35" s="56"/>
      <c r="C35" s="57"/>
      <c r="D35" s="97"/>
      <c r="E35" s="98"/>
      <c r="F35" s="99"/>
      <c r="G35" s="78" t="s">
        <v>115</v>
      </c>
      <c r="H35" s="79"/>
      <c r="I35" s="79"/>
      <c r="J35" s="80"/>
      <c r="K35" s="46"/>
      <c r="L35" s="47"/>
      <c r="M35" s="47"/>
      <c r="N35" s="48"/>
    </row>
    <row r="36" spans="1:21" ht="36.5" customHeight="1" x14ac:dyDescent="0.35">
      <c r="A36" s="74"/>
      <c r="B36" s="58"/>
      <c r="C36" s="59"/>
      <c r="D36" s="90" t="s">
        <v>13</v>
      </c>
      <c r="E36" s="90"/>
      <c r="F36" s="90"/>
      <c r="G36" s="100" t="s">
        <v>21</v>
      </c>
      <c r="H36" s="101"/>
      <c r="I36" s="101"/>
      <c r="J36" s="102"/>
      <c r="K36" s="49" t="s">
        <v>104</v>
      </c>
      <c r="L36" s="50"/>
      <c r="M36" s="50"/>
      <c r="N36" s="51"/>
    </row>
    <row r="37" spans="1:21" ht="20.5" x14ac:dyDescent="0.35">
      <c r="A37" s="18"/>
      <c r="B37" s="18"/>
      <c r="C37" s="18"/>
      <c r="D37" s="18"/>
      <c r="E37" s="18"/>
      <c r="F37" s="18"/>
      <c r="G37" s="18"/>
      <c r="H37" s="18"/>
      <c r="I37" s="18"/>
      <c r="J37" s="18"/>
      <c r="K37" s="18"/>
      <c r="L37" s="18"/>
      <c r="M37" s="18"/>
      <c r="N37" s="18"/>
    </row>
    <row r="38" spans="1:21" ht="25.5" customHeight="1" x14ac:dyDescent="0.35">
      <c r="A38" s="69" t="s">
        <v>33</v>
      </c>
      <c r="B38" s="69"/>
      <c r="C38" s="19"/>
      <c r="D38" s="20"/>
      <c r="E38" s="20"/>
      <c r="F38" s="20"/>
      <c r="G38" s="20"/>
      <c r="H38" s="20"/>
      <c r="I38" s="20"/>
      <c r="J38" s="20"/>
      <c r="K38" s="20"/>
      <c r="L38" s="20"/>
      <c r="M38" s="20"/>
      <c r="N38" s="20"/>
    </row>
    <row r="39" spans="1:21" ht="41.5" customHeight="1" x14ac:dyDescent="0.35">
      <c r="A39" s="77" t="s">
        <v>103</v>
      </c>
      <c r="B39" s="77"/>
      <c r="C39" s="77"/>
      <c r="D39" s="77"/>
      <c r="E39" s="77"/>
      <c r="F39" s="77"/>
      <c r="G39" s="77"/>
      <c r="H39" s="77"/>
      <c r="I39" s="77"/>
      <c r="J39" s="77"/>
      <c r="K39" s="77"/>
      <c r="L39" s="77"/>
      <c r="M39" s="77"/>
      <c r="N39" s="77"/>
    </row>
    <row r="40" spans="1:21" ht="15" customHeight="1" x14ac:dyDescent="0.35">
      <c r="A40" s="76" t="s">
        <v>42</v>
      </c>
      <c r="B40" s="76"/>
      <c r="C40" s="76"/>
      <c r="D40" s="76"/>
      <c r="E40" s="76"/>
      <c r="F40" s="76" t="s">
        <v>43</v>
      </c>
      <c r="G40" s="76"/>
      <c r="H40" s="76"/>
      <c r="I40" s="76" t="s">
        <v>44</v>
      </c>
      <c r="J40" s="76"/>
      <c r="K40" s="76"/>
      <c r="L40" s="76" t="s">
        <v>45</v>
      </c>
      <c r="M40" s="76"/>
      <c r="N40" s="75" t="s">
        <v>102</v>
      </c>
    </row>
    <row r="41" spans="1:21" s="4" customFormat="1" ht="117.75" customHeight="1" x14ac:dyDescent="0.3">
      <c r="A41" s="16" t="s">
        <v>3</v>
      </c>
      <c r="B41" s="16" t="s">
        <v>4</v>
      </c>
      <c r="C41" s="16" t="s">
        <v>94</v>
      </c>
      <c r="D41" s="16" t="s">
        <v>0</v>
      </c>
      <c r="E41" s="16" t="s">
        <v>6</v>
      </c>
      <c r="F41" s="16" t="s">
        <v>34</v>
      </c>
      <c r="G41" s="21" t="s">
        <v>35</v>
      </c>
      <c r="H41" s="22" t="s">
        <v>36</v>
      </c>
      <c r="I41" s="16" t="s">
        <v>37</v>
      </c>
      <c r="J41" s="16" t="s">
        <v>54</v>
      </c>
      <c r="K41" s="21" t="s">
        <v>46</v>
      </c>
      <c r="L41" s="23" t="s">
        <v>38</v>
      </c>
      <c r="M41" s="23" t="s">
        <v>55</v>
      </c>
      <c r="N41" s="75"/>
    </row>
    <row r="42" spans="1:21" s="2" customFormat="1" ht="23.25" customHeight="1" x14ac:dyDescent="0.3">
      <c r="A42" s="70" t="s">
        <v>98</v>
      </c>
      <c r="B42" s="71"/>
      <c r="C42" s="71"/>
      <c r="D42" s="71"/>
      <c r="E42" s="71"/>
      <c r="F42" s="71"/>
      <c r="G42" s="71"/>
      <c r="H42" s="71"/>
      <c r="I42" s="71"/>
      <c r="J42" s="71"/>
      <c r="K42" s="71"/>
      <c r="L42" s="71"/>
      <c r="M42" s="71"/>
      <c r="N42" s="72"/>
    </row>
    <row r="43" spans="1:21" s="1" customFormat="1" ht="37.5" customHeight="1" x14ac:dyDescent="0.35">
      <c r="A43" s="17">
        <v>1</v>
      </c>
      <c r="B43" s="24" t="s">
        <v>1</v>
      </c>
      <c r="C43" s="24" t="s">
        <v>56</v>
      </c>
      <c r="D43" s="17">
        <v>1</v>
      </c>
      <c r="E43" s="17">
        <v>1</v>
      </c>
      <c r="F43" s="25">
        <v>0</v>
      </c>
      <c r="G43" s="26">
        <f>F43*12</f>
        <v>0</v>
      </c>
      <c r="H43" s="26">
        <f>G43*3</f>
        <v>0</v>
      </c>
      <c r="I43" s="26">
        <v>0</v>
      </c>
      <c r="J43" s="26">
        <f>(I43*E43)*D43</f>
        <v>0</v>
      </c>
      <c r="K43" s="26">
        <f>J43*52</f>
        <v>0</v>
      </c>
      <c r="L43" s="26">
        <f>(G43+K43)</f>
        <v>0</v>
      </c>
      <c r="M43" s="26">
        <f>(G43+K43)*3</f>
        <v>0</v>
      </c>
      <c r="N43" s="24" t="s">
        <v>47</v>
      </c>
      <c r="U43" s="7"/>
    </row>
    <row r="44" spans="1:21" s="1" customFormat="1" ht="37.5" customHeight="1" x14ac:dyDescent="0.35">
      <c r="A44" s="17">
        <v>2</v>
      </c>
      <c r="B44" s="24" t="s">
        <v>2</v>
      </c>
      <c r="C44" s="24" t="s">
        <v>57</v>
      </c>
      <c r="D44" s="17">
        <v>1</v>
      </c>
      <c r="E44" s="17">
        <v>1</v>
      </c>
      <c r="F44" s="25">
        <v>0</v>
      </c>
      <c r="G44" s="26">
        <f t="shared" ref="G44:G58" si="0">F44*12</f>
        <v>0</v>
      </c>
      <c r="H44" s="26">
        <f t="shared" ref="H44:H61" si="1">G44*3</f>
        <v>0</v>
      </c>
      <c r="I44" s="26">
        <v>0</v>
      </c>
      <c r="J44" s="26">
        <f t="shared" ref="J44:J58" si="2">(I44*E44)*D44</f>
        <v>0</v>
      </c>
      <c r="K44" s="26">
        <f t="shared" ref="K44:K58" si="3">J44*52</f>
        <v>0</v>
      </c>
      <c r="L44" s="26">
        <f t="shared" ref="L44:L61" si="4">(G44+K44)</f>
        <v>0</v>
      </c>
      <c r="M44" s="26">
        <f t="shared" ref="M44:M61" si="5">(G44+K44)*3</f>
        <v>0</v>
      </c>
      <c r="N44" s="24" t="s">
        <v>47</v>
      </c>
    </row>
    <row r="45" spans="1:21" s="1" customFormat="1" ht="37.5" customHeight="1" x14ac:dyDescent="0.35">
      <c r="A45" s="17">
        <v>3</v>
      </c>
      <c r="B45" s="24" t="s">
        <v>58</v>
      </c>
      <c r="C45" s="24" t="s">
        <v>59</v>
      </c>
      <c r="D45" s="17">
        <v>1</v>
      </c>
      <c r="E45" s="17">
        <v>1</v>
      </c>
      <c r="F45" s="25">
        <v>0</v>
      </c>
      <c r="G45" s="26">
        <f t="shared" si="0"/>
        <v>0</v>
      </c>
      <c r="H45" s="26">
        <f t="shared" si="1"/>
        <v>0</v>
      </c>
      <c r="I45" s="26">
        <v>0</v>
      </c>
      <c r="J45" s="26">
        <f t="shared" si="2"/>
        <v>0</v>
      </c>
      <c r="K45" s="26">
        <f t="shared" si="3"/>
        <v>0</v>
      </c>
      <c r="L45" s="26">
        <f t="shared" si="4"/>
        <v>0</v>
      </c>
      <c r="M45" s="26">
        <f t="shared" si="5"/>
        <v>0</v>
      </c>
      <c r="N45" s="24" t="s">
        <v>47</v>
      </c>
    </row>
    <row r="46" spans="1:21" s="1" customFormat="1" ht="37.5" customHeight="1" x14ac:dyDescent="0.35">
      <c r="A46" s="17">
        <v>4</v>
      </c>
      <c r="B46" s="24" t="s">
        <v>60</v>
      </c>
      <c r="C46" s="24" t="s">
        <v>61</v>
      </c>
      <c r="D46" s="17">
        <v>1</v>
      </c>
      <c r="E46" s="17">
        <v>1</v>
      </c>
      <c r="F46" s="25">
        <v>0</v>
      </c>
      <c r="G46" s="26">
        <f t="shared" si="0"/>
        <v>0</v>
      </c>
      <c r="H46" s="26">
        <f t="shared" si="1"/>
        <v>0</v>
      </c>
      <c r="I46" s="26">
        <v>0</v>
      </c>
      <c r="J46" s="26">
        <f t="shared" si="2"/>
        <v>0</v>
      </c>
      <c r="K46" s="26">
        <f t="shared" si="3"/>
        <v>0</v>
      </c>
      <c r="L46" s="26">
        <f t="shared" si="4"/>
        <v>0</v>
      </c>
      <c r="M46" s="26">
        <f t="shared" si="5"/>
        <v>0</v>
      </c>
      <c r="N46" s="24" t="s">
        <v>47</v>
      </c>
    </row>
    <row r="47" spans="1:21" s="1" customFormat="1" ht="37.5" customHeight="1" x14ac:dyDescent="0.35">
      <c r="A47" s="17">
        <v>5</v>
      </c>
      <c r="B47" s="24" t="s">
        <v>62</v>
      </c>
      <c r="C47" s="24" t="s">
        <v>63</v>
      </c>
      <c r="D47" s="17">
        <v>1</v>
      </c>
      <c r="E47" s="17">
        <v>1</v>
      </c>
      <c r="F47" s="25">
        <v>0</v>
      </c>
      <c r="G47" s="26">
        <f t="shared" si="0"/>
        <v>0</v>
      </c>
      <c r="H47" s="26">
        <f t="shared" si="1"/>
        <v>0</v>
      </c>
      <c r="I47" s="26">
        <v>0</v>
      </c>
      <c r="J47" s="26">
        <f t="shared" si="2"/>
        <v>0</v>
      </c>
      <c r="K47" s="26">
        <f t="shared" si="3"/>
        <v>0</v>
      </c>
      <c r="L47" s="26">
        <f t="shared" si="4"/>
        <v>0</v>
      </c>
      <c r="M47" s="26">
        <f t="shared" si="5"/>
        <v>0</v>
      </c>
      <c r="N47" s="24" t="s">
        <v>47</v>
      </c>
    </row>
    <row r="48" spans="1:21" s="1" customFormat="1" ht="37.5" customHeight="1" x14ac:dyDescent="0.35">
      <c r="A48" s="17">
        <v>6</v>
      </c>
      <c r="B48" s="24" t="s">
        <v>64</v>
      </c>
      <c r="C48" s="24" t="s">
        <v>65</v>
      </c>
      <c r="D48" s="17">
        <v>1</v>
      </c>
      <c r="E48" s="17">
        <v>1</v>
      </c>
      <c r="F48" s="25">
        <v>0</v>
      </c>
      <c r="G48" s="26">
        <f t="shared" si="0"/>
        <v>0</v>
      </c>
      <c r="H48" s="26">
        <f t="shared" si="1"/>
        <v>0</v>
      </c>
      <c r="I48" s="26">
        <v>0</v>
      </c>
      <c r="J48" s="26">
        <f t="shared" si="2"/>
        <v>0</v>
      </c>
      <c r="K48" s="26">
        <f t="shared" si="3"/>
        <v>0</v>
      </c>
      <c r="L48" s="26">
        <f t="shared" si="4"/>
        <v>0</v>
      </c>
      <c r="M48" s="26">
        <f t="shared" si="5"/>
        <v>0</v>
      </c>
      <c r="N48" s="24" t="s">
        <v>47</v>
      </c>
    </row>
    <row r="49" spans="1:18" s="1" customFormat="1" ht="37.5" customHeight="1" x14ac:dyDescent="0.35">
      <c r="A49" s="17">
        <v>7</v>
      </c>
      <c r="B49" s="24" t="s">
        <v>66</v>
      </c>
      <c r="C49" s="24" t="s">
        <v>67</v>
      </c>
      <c r="D49" s="17">
        <v>1</v>
      </c>
      <c r="E49" s="17">
        <v>1</v>
      </c>
      <c r="F49" s="25">
        <v>0</v>
      </c>
      <c r="G49" s="26">
        <f t="shared" si="0"/>
        <v>0</v>
      </c>
      <c r="H49" s="26">
        <f t="shared" si="1"/>
        <v>0</v>
      </c>
      <c r="I49" s="26">
        <v>0</v>
      </c>
      <c r="J49" s="26">
        <f t="shared" si="2"/>
        <v>0</v>
      </c>
      <c r="K49" s="26">
        <f t="shared" si="3"/>
        <v>0</v>
      </c>
      <c r="L49" s="26">
        <f t="shared" si="4"/>
        <v>0</v>
      </c>
      <c r="M49" s="26">
        <f t="shared" si="5"/>
        <v>0</v>
      </c>
      <c r="N49" s="24" t="s">
        <v>47</v>
      </c>
    </row>
    <row r="50" spans="1:18" s="1" customFormat="1" ht="37.5" customHeight="1" x14ac:dyDescent="0.35">
      <c r="A50" s="17">
        <v>8</v>
      </c>
      <c r="B50" s="24" t="s">
        <v>68</v>
      </c>
      <c r="C50" s="24" t="s">
        <v>69</v>
      </c>
      <c r="D50" s="17">
        <v>1</v>
      </c>
      <c r="E50" s="17">
        <v>1</v>
      </c>
      <c r="F50" s="25">
        <v>0</v>
      </c>
      <c r="G50" s="26">
        <f t="shared" si="0"/>
        <v>0</v>
      </c>
      <c r="H50" s="26">
        <f t="shared" si="1"/>
        <v>0</v>
      </c>
      <c r="I50" s="26">
        <v>0</v>
      </c>
      <c r="J50" s="26">
        <f t="shared" si="2"/>
        <v>0</v>
      </c>
      <c r="K50" s="26">
        <f t="shared" si="3"/>
        <v>0</v>
      </c>
      <c r="L50" s="26">
        <f t="shared" si="4"/>
        <v>0</v>
      </c>
      <c r="M50" s="26">
        <f t="shared" si="5"/>
        <v>0</v>
      </c>
      <c r="N50" s="24" t="s">
        <v>47</v>
      </c>
    </row>
    <row r="51" spans="1:18" s="1" customFormat="1" ht="54" customHeight="1" x14ac:dyDescent="0.35">
      <c r="A51" s="17">
        <v>9</v>
      </c>
      <c r="B51" s="24" t="s">
        <v>70</v>
      </c>
      <c r="C51" s="24" t="s">
        <v>71</v>
      </c>
      <c r="D51" s="17">
        <v>1</v>
      </c>
      <c r="E51" s="17">
        <v>1</v>
      </c>
      <c r="F51" s="25">
        <v>0</v>
      </c>
      <c r="G51" s="26">
        <f t="shared" si="0"/>
        <v>0</v>
      </c>
      <c r="H51" s="26">
        <f t="shared" si="1"/>
        <v>0</v>
      </c>
      <c r="I51" s="26">
        <v>0</v>
      </c>
      <c r="J51" s="26">
        <f t="shared" si="2"/>
        <v>0</v>
      </c>
      <c r="K51" s="26">
        <f t="shared" si="3"/>
        <v>0</v>
      </c>
      <c r="L51" s="26">
        <f t="shared" si="4"/>
        <v>0</v>
      </c>
      <c r="M51" s="26">
        <f t="shared" si="5"/>
        <v>0</v>
      </c>
      <c r="N51" s="24" t="s">
        <v>47</v>
      </c>
      <c r="O51" s="6"/>
      <c r="P51" s="6"/>
      <c r="Q51" s="6"/>
      <c r="R51" s="6"/>
    </row>
    <row r="52" spans="1:18" s="1" customFormat="1" ht="57" customHeight="1" x14ac:dyDescent="0.35">
      <c r="A52" s="17">
        <v>10</v>
      </c>
      <c r="B52" s="24" t="s">
        <v>72</v>
      </c>
      <c r="C52" s="24" t="s">
        <v>73</v>
      </c>
      <c r="D52" s="17">
        <v>1</v>
      </c>
      <c r="E52" s="17">
        <v>1</v>
      </c>
      <c r="F52" s="25">
        <v>0</v>
      </c>
      <c r="G52" s="26">
        <f t="shared" si="0"/>
        <v>0</v>
      </c>
      <c r="H52" s="26">
        <f t="shared" si="1"/>
        <v>0</v>
      </c>
      <c r="I52" s="26">
        <v>0</v>
      </c>
      <c r="J52" s="26">
        <f t="shared" si="2"/>
        <v>0</v>
      </c>
      <c r="K52" s="26">
        <f t="shared" si="3"/>
        <v>0</v>
      </c>
      <c r="L52" s="26">
        <f t="shared" si="4"/>
        <v>0</v>
      </c>
      <c r="M52" s="26">
        <f t="shared" si="5"/>
        <v>0</v>
      </c>
      <c r="N52" s="24" t="s">
        <v>47</v>
      </c>
    </row>
    <row r="53" spans="1:18" s="1" customFormat="1" ht="37.5" customHeight="1" x14ac:dyDescent="0.35">
      <c r="A53" s="17">
        <v>11</v>
      </c>
      <c r="B53" s="24" t="s">
        <v>74</v>
      </c>
      <c r="C53" s="24" t="s">
        <v>75</v>
      </c>
      <c r="D53" s="17">
        <v>1</v>
      </c>
      <c r="E53" s="17">
        <v>1</v>
      </c>
      <c r="F53" s="25">
        <v>0</v>
      </c>
      <c r="G53" s="26">
        <f t="shared" si="0"/>
        <v>0</v>
      </c>
      <c r="H53" s="26">
        <f t="shared" si="1"/>
        <v>0</v>
      </c>
      <c r="I53" s="26">
        <v>0</v>
      </c>
      <c r="J53" s="26">
        <f t="shared" si="2"/>
        <v>0</v>
      </c>
      <c r="K53" s="26">
        <f t="shared" si="3"/>
        <v>0</v>
      </c>
      <c r="L53" s="26">
        <f t="shared" si="4"/>
        <v>0</v>
      </c>
      <c r="M53" s="26">
        <f t="shared" si="5"/>
        <v>0</v>
      </c>
      <c r="N53" s="24" t="s">
        <v>47</v>
      </c>
    </row>
    <row r="54" spans="1:18" s="1" customFormat="1" ht="37.5" customHeight="1" x14ac:dyDescent="0.35">
      <c r="A54" s="27">
        <v>12</v>
      </c>
      <c r="B54" s="24" t="s">
        <v>76</v>
      </c>
      <c r="C54" s="24" t="s">
        <v>77</v>
      </c>
      <c r="D54" s="28">
        <v>1</v>
      </c>
      <c r="E54" s="17">
        <v>1</v>
      </c>
      <c r="F54" s="25">
        <v>0</v>
      </c>
      <c r="G54" s="26">
        <f t="shared" si="0"/>
        <v>0</v>
      </c>
      <c r="H54" s="26">
        <f t="shared" si="1"/>
        <v>0</v>
      </c>
      <c r="I54" s="26">
        <v>0</v>
      </c>
      <c r="J54" s="26">
        <f t="shared" si="2"/>
        <v>0</v>
      </c>
      <c r="K54" s="26">
        <f t="shared" si="3"/>
        <v>0</v>
      </c>
      <c r="L54" s="26">
        <f t="shared" si="4"/>
        <v>0</v>
      </c>
      <c r="M54" s="26">
        <f t="shared" si="5"/>
        <v>0</v>
      </c>
      <c r="N54" s="24" t="s">
        <v>47</v>
      </c>
    </row>
    <row r="55" spans="1:18" s="1" customFormat="1" ht="37.5" customHeight="1" x14ac:dyDescent="0.35">
      <c r="A55" s="27">
        <v>13</v>
      </c>
      <c r="B55" s="24" t="s">
        <v>78</v>
      </c>
      <c r="C55" s="24" t="s">
        <v>79</v>
      </c>
      <c r="D55" s="28">
        <v>1</v>
      </c>
      <c r="E55" s="17">
        <v>1</v>
      </c>
      <c r="F55" s="25">
        <v>0</v>
      </c>
      <c r="G55" s="26">
        <f t="shared" si="0"/>
        <v>0</v>
      </c>
      <c r="H55" s="26">
        <f t="shared" si="1"/>
        <v>0</v>
      </c>
      <c r="I55" s="26">
        <v>0</v>
      </c>
      <c r="J55" s="26">
        <f t="shared" si="2"/>
        <v>0</v>
      </c>
      <c r="K55" s="26">
        <f t="shared" si="3"/>
        <v>0</v>
      </c>
      <c r="L55" s="26">
        <f t="shared" si="4"/>
        <v>0</v>
      </c>
      <c r="M55" s="26">
        <f t="shared" si="5"/>
        <v>0</v>
      </c>
      <c r="N55" s="24" t="s">
        <v>47</v>
      </c>
    </row>
    <row r="56" spans="1:18" s="1" customFormat="1" ht="37.5" customHeight="1" x14ac:dyDescent="0.35">
      <c r="A56" s="27">
        <v>14</v>
      </c>
      <c r="B56" s="24" t="s">
        <v>80</v>
      </c>
      <c r="C56" s="24" t="s">
        <v>81</v>
      </c>
      <c r="D56" s="28">
        <v>1</v>
      </c>
      <c r="E56" s="17">
        <v>1</v>
      </c>
      <c r="F56" s="25">
        <v>0</v>
      </c>
      <c r="G56" s="26">
        <f t="shared" si="0"/>
        <v>0</v>
      </c>
      <c r="H56" s="26">
        <f t="shared" si="1"/>
        <v>0</v>
      </c>
      <c r="I56" s="26">
        <v>0</v>
      </c>
      <c r="J56" s="26">
        <f t="shared" si="2"/>
        <v>0</v>
      </c>
      <c r="K56" s="26">
        <f t="shared" si="3"/>
        <v>0</v>
      </c>
      <c r="L56" s="26">
        <f t="shared" si="4"/>
        <v>0</v>
      </c>
      <c r="M56" s="26">
        <f t="shared" si="5"/>
        <v>0</v>
      </c>
      <c r="N56" s="24" t="s">
        <v>47</v>
      </c>
    </row>
    <row r="57" spans="1:18" s="1" customFormat="1" ht="37.5" customHeight="1" x14ac:dyDescent="0.35">
      <c r="A57" s="27">
        <v>15</v>
      </c>
      <c r="B57" s="24" t="s">
        <v>82</v>
      </c>
      <c r="C57" s="24" t="s">
        <v>83</v>
      </c>
      <c r="D57" s="28">
        <v>1</v>
      </c>
      <c r="E57" s="17">
        <v>1</v>
      </c>
      <c r="F57" s="25">
        <v>0</v>
      </c>
      <c r="G57" s="26">
        <f t="shared" si="0"/>
        <v>0</v>
      </c>
      <c r="H57" s="26">
        <f t="shared" si="1"/>
        <v>0</v>
      </c>
      <c r="I57" s="26">
        <v>0</v>
      </c>
      <c r="J57" s="26">
        <f t="shared" si="2"/>
        <v>0</v>
      </c>
      <c r="K57" s="26">
        <f t="shared" si="3"/>
        <v>0</v>
      </c>
      <c r="L57" s="26">
        <f t="shared" si="4"/>
        <v>0</v>
      </c>
      <c r="M57" s="26">
        <f t="shared" si="5"/>
        <v>0</v>
      </c>
      <c r="N57" s="24" t="s">
        <v>47</v>
      </c>
    </row>
    <row r="58" spans="1:18" s="1" customFormat="1" ht="37.5" customHeight="1" x14ac:dyDescent="0.35">
      <c r="A58" s="27">
        <v>16</v>
      </c>
      <c r="B58" s="24" t="s">
        <v>84</v>
      </c>
      <c r="C58" s="24" t="s">
        <v>85</v>
      </c>
      <c r="D58" s="28">
        <v>1</v>
      </c>
      <c r="E58" s="17">
        <v>1</v>
      </c>
      <c r="F58" s="25">
        <v>0</v>
      </c>
      <c r="G58" s="26">
        <f t="shared" si="0"/>
        <v>0</v>
      </c>
      <c r="H58" s="26">
        <f t="shared" si="1"/>
        <v>0</v>
      </c>
      <c r="I58" s="26">
        <v>0</v>
      </c>
      <c r="J58" s="26">
        <f t="shared" si="2"/>
        <v>0</v>
      </c>
      <c r="K58" s="26">
        <f t="shared" si="3"/>
        <v>0</v>
      </c>
      <c r="L58" s="26">
        <f t="shared" si="4"/>
        <v>0</v>
      </c>
      <c r="M58" s="26">
        <f t="shared" si="5"/>
        <v>0</v>
      </c>
      <c r="N58" s="24" t="s">
        <v>47</v>
      </c>
    </row>
    <row r="59" spans="1:18" s="1" customFormat="1" ht="37.5" customHeight="1" x14ac:dyDescent="0.35">
      <c r="A59" s="27">
        <v>17</v>
      </c>
      <c r="B59" s="24" t="s">
        <v>86</v>
      </c>
      <c r="C59" s="24" t="s">
        <v>87</v>
      </c>
      <c r="D59" s="28">
        <v>1</v>
      </c>
      <c r="E59" s="17">
        <v>1</v>
      </c>
      <c r="F59" s="25">
        <v>0</v>
      </c>
      <c r="G59" s="26">
        <f>F59*12</f>
        <v>0</v>
      </c>
      <c r="H59" s="26">
        <f t="shared" si="1"/>
        <v>0</v>
      </c>
      <c r="I59" s="26">
        <v>0</v>
      </c>
      <c r="J59" s="26">
        <f>(I59*E59)*D59</f>
        <v>0</v>
      </c>
      <c r="K59" s="26">
        <f>J59*52</f>
        <v>0</v>
      </c>
      <c r="L59" s="26">
        <f t="shared" si="4"/>
        <v>0</v>
      </c>
      <c r="M59" s="26">
        <f t="shared" si="5"/>
        <v>0</v>
      </c>
      <c r="N59" s="24" t="s">
        <v>47</v>
      </c>
    </row>
    <row r="60" spans="1:18" s="1" customFormat="1" ht="37.5" customHeight="1" x14ac:dyDescent="0.35">
      <c r="A60" s="27">
        <v>18</v>
      </c>
      <c r="B60" s="24" t="s">
        <v>88</v>
      </c>
      <c r="C60" s="24" t="s">
        <v>89</v>
      </c>
      <c r="D60" s="28">
        <v>1</v>
      </c>
      <c r="E60" s="17">
        <v>1</v>
      </c>
      <c r="F60" s="25">
        <v>0</v>
      </c>
      <c r="G60" s="26">
        <f>F60*12</f>
        <v>0</v>
      </c>
      <c r="H60" s="26">
        <f t="shared" si="1"/>
        <v>0</v>
      </c>
      <c r="I60" s="26">
        <v>0</v>
      </c>
      <c r="J60" s="26">
        <f>(I60*E60)*D60</f>
        <v>0</v>
      </c>
      <c r="K60" s="26">
        <f>J60*52</f>
        <v>0</v>
      </c>
      <c r="L60" s="26">
        <f t="shared" si="4"/>
        <v>0</v>
      </c>
      <c r="M60" s="26">
        <f t="shared" si="5"/>
        <v>0</v>
      </c>
      <c r="N60" s="24" t="s">
        <v>47</v>
      </c>
    </row>
    <row r="61" spans="1:18" s="1" customFormat="1" ht="37.5" customHeight="1" x14ac:dyDescent="0.35">
      <c r="A61" s="27">
        <v>19</v>
      </c>
      <c r="B61" s="24" t="s">
        <v>90</v>
      </c>
      <c r="C61" s="24" t="s">
        <v>91</v>
      </c>
      <c r="D61" s="28">
        <v>1</v>
      </c>
      <c r="E61" s="17">
        <v>1</v>
      </c>
      <c r="F61" s="25">
        <v>0</v>
      </c>
      <c r="G61" s="26">
        <f>F61*4</f>
        <v>0</v>
      </c>
      <c r="H61" s="26">
        <f t="shared" si="1"/>
        <v>0</v>
      </c>
      <c r="I61" s="26">
        <v>0</v>
      </c>
      <c r="J61" s="26">
        <f>(I61*E61)*D61</f>
        <v>0</v>
      </c>
      <c r="K61" s="29">
        <f>J61*18</f>
        <v>0</v>
      </c>
      <c r="L61" s="26">
        <f t="shared" si="4"/>
        <v>0</v>
      </c>
      <c r="M61" s="26">
        <f t="shared" si="5"/>
        <v>0</v>
      </c>
      <c r="N61" s="30" t="s">
        <v>101</v>
      </c>
    </row>
    <row r="62" spans="1:18" s="1" customFormat="1" ht="23.25" customHeight="1" x14ac:dyDescent="0.35">
      <c r="A62" s="70" t="s">
        <v>97</v>
      </c>
      <c r="B62" s="71"/>
      <c r="C62" s="71"/>
      <c r="D62" s="71"/>
      <c r="E62" s="71"/>
      <c r="F62" s="71"/>
      <c r="G62" s="71"/>
      <c r="H62" s="71"/>
      <c r="I62" s="71"/>
      <c r="J62" s="71"/>
      <c r="K62" s="71"/>
      <c r="L62" s="71"/>
      <c r="M62" s="71"/>
      <c r="N62" s="72"/>
    </row>
    <row r="63" spans="1:18" s="1" customFormat="1" ht="30" customHeight="1" x14ac:dyDescent="0.35">
      <c r="A63" s="17">
        <v>20</v>
      </c>
      <c r="B63" s="24" t="s">
        <v>5</v>
      </c>
      <c r="C63" s="24"/>
      <c r="D63" s="17">
        <v>1</v>
      </c>
      <c r="E63" s="17">
        <v>1</v>
      </c>
      <c r="F63" s="25">
        <v>0</v>
      </c>
      <c r="G63" s="31" t="s">
        <v>7</v>
      </c>
      <c r="H63" s="31"/>
      <c r="I63" s="31"/>
      <c r="J63" s="26">
        <f t="shared" ref="J63" si="6">(I63*E63)*D63</f>
        <v>0</v>
      </c>
      <c r="K63" s="31" t="s">
        <v>7</v>
      </c>
      <c r="L63" s="31"/>
      <c r="M63" s="32"/>
      <c r="N63" s="33" t="s">
        <v>5</v>
      </c>
    </row>
    <row r="64" spans="1:18" s="1" customFormat="1" ht="23.25" customHeight="1" x14ac:dyDescent="0.35">
      <c r="A64" s="40" t="s">
        <v>100</v>
      </c>
      <c r="B64" s="41"/>
      <c r="C64" s="41"/>
      <c r="D64" s="41"/>
      <c r="E64" s="41"/>
      <c r="F64" s="41"/>
      <c r="G64" s="41"/>
      <c r="H64" s="41"/>
      <c r="I64" s="41"/>
      <c r="J64" s="41"/>
      <c r="K64" s="41"/>
      <c r="L64" s="41"/>
      <c r="M64" s="41"/>
      <c r="N64" s="42"/>
    </row>
    <row r="65" spans="1:14" s="1" customFormat="1" ht="30" customHeight="1" x14ac:dyDescent="0.35">
      <c r="A65" s="17">
        <v>21</v>
      </c>
      <c r="B65" s="24" t="s">
        <v>95</v>
      </c>
      <c r="C65" s="24" t="s">
        <v>92</v>
      </c>
      <c r="D65" s="17">
        <v>0</v>
      </c>
      <c r="E65" s="17">
        <v>2</v>
      </c>
      <c r="F65" s="34" t="s">
        <v>7</v>
      </c>
      <c r="G65" s="34" t="s">
        <v>7</v>
      </c>
      <c r="H65" s="34" t="s">
        <v>7</v>
      </c>
      <c r="I65" s="25">
        <v>0</v>
      </c>
      <c r="J65" s="26">
        <f t="shared" ref="J65" si="7">(I65*E65)*D65</f>
        <v>0</v>
      </c>
      <c r="K65" s="26">
        <f>J65*52</f>
        <v>0</v>
      </c>
      <c r="L65" s="34"/>
      <c r="M65" s="26">
        <f>K65*3</f>
        <v>0</v>
      </c>
      <c r="N65" s="24" t="s">
        <v>47</v>
      </c>
    </row>
    <row r="66" spans="1:14" s="1" customFormat="1" ht="30" customHeight="1" x14ac:dyDescent="0.35">
      <c r="A66" s="17">
        <v>22</v>
      </c>
      <c r="B66" s="24" t="s">
        <v>96</v>
      </c>
      <c r="C66" s="24" t="s">
        <v>93</v>
      </c>
      <c r="D66" s="17">
        <v>0</v>
      </c>
      <c r="E66" s="17">
        <v>2</v>
      </c>
      <c r="F66" s="34" t="s">
        <v>7</v>
      </c>
      <c r="G66" s="34" t="s">
        <v>7</v>
      </c>
      <c r="H66" s="34" t="s">
        <v>7</v>
      </c>
      <c r="I66" s="25">
        <v>0</v>
      </c>
      <c r="J66" s="26">
        <f t="shared" ref="J66" si="8">(I66*E66)*D66</f>
        <v>0</v>
      </c>
      <c r="K66" s="26">
        <f>J66*52</f>
        <v>0</v>
      </c>
      <c r="L66" s="34"/>
      <c r="M66" s="26">
        <f>K66*3</f>
        <v>0</v>
      </c>
      <c r="N66" s="24" t="s">
        <v>47</v>
      </c>
    </row>
    <row r="67" spans="1:14" s="1" customFormat="1" ht="27" customHeight="1" x14ac:dyDescent="0.35">
      <c r="A67" s="35"/>
      <c r="B67" s="35"/>
      <c r="C67" s="35"/>
      <c r="D67" s="35"/>
      <c r="E67" s="35"/>
      <c r="F67" s="35"/>
      <c r="G67" s="35"/>
      <c r="H67" s="35"/>
      <c r="I67" s="35"/>
      <c r="J67" s="35"/>
      <c r="K67" s="35"/>
      <c r="L67" s="35"/>
      <c r="M67" s="35"/>
      <c r="N67" s="35"/>
    </row>
    <row r="68" spans="1:14" s="1" customFormat="1" ht="27" customHeight="1" x14ac:dyDescent="0.35">
      <c r="A68" s="35"/>
      <c r="B68" s="35"/>
      <c r="C68" s="35"/>
      <c r="D68" s="35"/>
      <c r="E68" s="35"/>
      <c r="F68" s="35"/>
      <c r="G68" s="35"/>
      <c r="H68" s="35"/>
      <c r="I68" s="35"/>
      <c r="J68" s="35"/>
      <c r="K68" s="35"/>
      <c r="L68" s="35"/>
      <c r="M68" s="35"/>
      <c r="N68" s="35"/>
    </row>
    <row r="69" spans="1:14" s="1" customFormat="1" ht="27" customHeight="1" x14ac:dyDescent="0.35">
      <c r="A69" s="35"/>
      <c r="B69" s="35"/>
      <c r="C69" s="35"/>
      <c r="D69" s="35"/>
      <c r="E69" s="35"/>
      <c r="F69" s="35"/>
      <c r="G69" s="35"/>
      <c r="H69" s="35"/>
      <c r="I69" s="35"/>
      <c r="J69" s="35"/>
      <c r="K69" s="35"/>
      <c r="L69" s="35"/>
      <c r="M69" s="35"/>
      <c r="N69" s="35"/>
    </row>
    <row r="70" spans="1:14" s="1" customFormat="1" ht="27" customHeight="1" x14ac:dyDescent="0.35">
      <c r="A70" s="35"/>
      <c r="B70" s="35"/>
      <c r="C70" s="35"/>
      <c r="D70" s="35"/>
      <c r="E70" s="35"/>
      <c r="F70" s="35"/>
      <c r="G70" s="35"/>
      <c r="H70" s="35"/>
      <c r="I70" s="35"/>
      <c r="J70" s="35"/>
      <c r="K70" s="35"/>
      <c r="L70" s="35"/>
      <c r="M70" s="35"/>
      <c r="N70" s="35"/>
    </row>
    <row r="71" spans="1:14" s="1" customFormat="1" ht="27" customHeight="1" x14ac:dyDescent="0.35">
      <c r="A71" s="35"/>
      <c r="B71" s="35"/>
      <c r="C71" s="35"/>
      <c r="D71" s="35"/>
      <c r="E71" s="35"/>
      <c r="F71" s="35"/>
      <c r="G71" s="35"/>
      <c r="H71" s="35"/>
      <c r="I71" s="35"/>
      <c r="J71" s="35"/>
      <c r="K71" s="35"/>
      <c r="L71" s="35"/>
      <c r="M71" s="35"/>
      <c r="N71" s="35"/>
    </row>
    <row r="72" spans="1:14" s="1" customFormat="1" ht="27" customHeight="1" x14ac:dyDescent="0.35">
      <c r="A72" s="35"/>
      <c r="B72" s="35"/>
      <c r="C72" s="35"/>
      <c r="D72" s="35"/>
      <c r="E72" s="35"/>
      <c r="F72" s="35"/>
      <c r="G72" s="35"/>
      <c r="H72" s="35"/>
      <c r="I72" s="35"/>
      <c r="J72" s="35"/>
      <c r="K72" s="35"/>
      <c r="L72" s="35"/>
      <c r="M72" s="35"/>
      <c r="N72" s="35"/>
    </row>
    <row r="73" spans="1:14" s="1" customFormat="1" ht="27" customHeight="1" x14ac:dyDescent="0.35">
      <c r="A73" s="35"/>
      <c r="B73" s="35"/>
      <c r="C73" s="35"/>
      <c r="D73" s="35"/>
      <c r="E73" s="35"/>
      <c r="F73" s="35"/>
      <c r="G73" s="35"/>
      <c r="H73" s="35"/>
      <c r="I73" s="35"/>
      <c r="J73" s="35"/>
      <c r="K73" s="35"/>
      <c r="L73" s="35"/>
      <c r="M73" s="35"/>
      <c r="N73" s="35"/>
    </row>
    <row r="74" spans="1:14" s="1" customFormat="1" ht="27" customHeight="1" x14ac:dyDescent="0.35">
      <c r="A74" s="35"/>
      <c r="B74" s="35"/>
      <c r="C74" s="35"/>
      <c r="D74" s="35"/>
      <c r="E74" s="35"/>
      <c r="F74" s="35"/>
      <c r="G74" s="35"/>
      <c r="H74" s="35"/>
      <c r="I74" s="35"/>
      <c r="J74" s="35"/>
      <c r="K74" s="35"/>
      <c r="L74" s="35"/>
      <c r="M74" s="35"/>
      <c r="N74" s="35"/>
    </row>
    <row r="75" spans="1:14" s="1" customFormat="1" ht="27" customHeight="1" x14ac:dyDescent="0.35">
      <c r="A75" s="35"/>
      <c r="B75" s="35"/>
      <c r="C75" s="35"/>
      <c r="D75" s="35"/>
      <c r="E75" s="35"/>
      <c r="F75" s="35"/>
      <c r="G75" s="35"/>
      <c r="H75" s="35"/>
      <c r="I75" s="35"/>
      <c r="J75" s="35"/>
      <c r="K75" s="35"/>
      <c r="L75" s="35"/>
      <c r="M75" s="35"/>
      <c r="N75" s="35"/>
    </row>
    <row r="76" spans="1:14" s="1" customFormat="1" ht="27" customHeight="1" x14ac:dyDescent="0.35">
      <c r="A76" s="35"/>
      <c r="B76" s="35"/>
      <c r="C76" s="35"/>
      <c r="D76" s="35"/>
      <c r="E76" s="35"/>
      <c r="F76" s="35"/>
      <c r="G76" s="35"/>
      <c r="H76" s="35"/>
      <c r="I76" s="35"/>
      <c r="J76" s="35"/>
      <c r="K76" s="35"/>
      <c r="L76" s="35"/>
      <c r="M76" s="35"/>
      <c r="N76" s="35"/>
    </row>
    <row r="77" spans="1:14" s="1" customFormat="1" ht="27" customHeight="1" x14ac:dyDescent="0.35">
      <c r="A77" s="35"/>
      <c r="B77" s="35"/>
      <c r="C77" s="35"/>
      <c r="D77" s="35"/>
      <c r="E77" s="35"/>
      <c r="F77" s="35"/>
      <c r="G77" s="35"/>
      <c r="H77" s="35"/>
      <c r="I77" s="35"/>
      <c r="J77" s="35"/>
      <c r="K77" s="35"/>
      <c r="L77" s="35"/>
      <c r="M77" s="35"/>
      <c r="N77" s="35"/>
    </row>
    <row r="78" spans="1:14" s="1" customFormat="1" ht="27" customHeight="1" x14ac:dyDescent="0.35">
      <c r="A78" s="35"/>
      <c r="B78" s="35"/>
      <c r="C78" s="35"/>
      <c r="D78" s="35"/>
      <c r="E78" s="35"/>
      <c r="F78" s="35"/>
      <c r="G78" s="35"/>
      <c r="H78" s="35"/>
      <c r="I78" s="35"/>
      <c r="J78" s="35"/>
      <c r="K78" s="35"/>
      <c r="L78" s="35"/>
      <c r="M78" s="35"/>
      <c r="N78" s="35"/>
    </row>
    <row r="79" spans="1:14" s="1" customFormat="1" ht="27" customHeight="1" x14ac:dyDescent="0.35">
      <c r="A79" s="35"/>
      <c r="B79" s="35"/>
      <c r="C79" s="35"/>
      <c r="D79" s="35"/>
      <c r="E79" s="35"/>
      <c r="F79" s="35"/>
      <c r="G79" s="35"/>
      <c r="H79" s="35"/>
      <c r="I79" s="35"/>
      <c r="J79" s="35"/>
      <c r="K79" s="35"/>
      <c r="L79" s="35"/>
      <c r="M79" s="35"/>
      <c r="N79" s="35"/>
    </row>
    <row r="80" spans="1:14" s="1" customFormat="1" ht="27" customHeight="1" x14ac:dyDescent="0.35">
      <c r="A80" s="35"/>
      <c r="B80" s="35"/>
      <c r="C80" s="35"/>
      <c r="D80" s="35"/>
      <c r="E80" s="35"/>
      <c r="F80" s="35"/>
      <c r="G80" s="35"/>
      <c r="H80" s="35"/>
      <c r="I80" s="35"/>
      <c r="J80" s="35"/>
      <c r="K80" s="35"/>
      <c r="L80" s="35"/>
      <c r="M80" s="35"/>
      <c r="N80" s="35"/>
    </row>
    <row r="81" spans="1:14" s="1" customFormat="1" ht="29.25" customHeight="1" x14ac:dyDescent="0.35">
      <c r="A81" s="35"/>
      <c r="B81" s="35"/>
      <c r="C81" s="35"/>
      <c r="D81" s="35"/>
      <c r="E81" s="35"/>
      <c r="F81" s="35"/>
      <c r="G81" s="35"/>
      <c r="H81" s="35"/>
      <c r="I81" s="35"/>
      <c r="J81" s="35"/>
      <c r="K81" s="35"/>
      <c r="L81" s="35"/>
      <c r="M81" s="35"/>
      <c r="N81" s="35"/>
    </row>
    <row r="82" spans="1:14" s="1" customFormat="1" ht="42" customHeight="1" x14ac:dyDescent="0.35">
      <c r="A82" s="35"/>
      <c r="B82" s="35"/>
      <c r="C82" s="35"/>
      <c r="D82" s="35"/>
      <c r="E82" s="35"/>
      <c r="F82" s="35"/>
      <c r="G82" s="35"/>
      <c r="H82" s="35"/>
      <c r="I82" s="35"/>
      <c r="J82" s="35"/>
      <c r="K82" s="35"/>
      <c r="L82" s="35"/>
      <c r="M82" s="35"/>
      <c r="N82" s="35"/>
    </row>
    <row r="83" spans="1:14" s="3" customFormat="1" ht="24" customHeight="1" x14ac:dyDescent="0.35">
      <c r="A83" s="36"/>
      <c r="B83" s="36"/>
      <c r="C83" s="36"/>
      <c r="D83" s="36"/>
      <c r="E83" s="36"/>
      <c r="F83" s="36"/>
      <c r="G83" s="36"/>
      <c r="H83" s="36"/>
      <c r="I83" s="36"/>
      <c r="J83" s="36"/>
      <c r="K83" s="36"/>
      <c r="L83" s="36"/>
      <c r="M83" s="36"/>
      <c r="N83" s="36"/>
    </row>
    <row r="84" spans="1:14" s="1" customFormat="1" ht="19.5" customHeight="1" x14ac:dyDescent="0.35">
      <c r="A84" s="35"/>
      <c r="B84" s="35"/>
      <c r="C84" s="35"/>
      <c r="D84" s="35"/>
      <c r="E84" s="35"/>
      <c r="F84" s="35"/>
      <c r="G84" s="35"/>
      <c r="H84" s="35"/>
      <c r="I84" s="35"/>
      <c r="J84" s="35"/>
      <c r="K84" s="35"/>
      <c r="L84" s="35"/>
      <c r="M84" s="35"/>
      <c r="N84" s="35"/>
    </row>
    <row r="85" spans="1:14" ht="18.75" customHeight="1" x14ac:dyDescent="0.5"/>
    <row r="86" spans="1:14" s="2" customFormat="1" ht="16.5" customHeight="1" x14ac:dyDescent="0.5">
      <c r="A86" s="9"/>
      <c r="B86" s="9"/>
      <c r="C86" s="9"/>
      <c r="D86" s="9"/>
      <c r="E86" s="9"/>
      <c r="F86" s="9"/>
      <c r="G86" s="9"/>
      <c r="H86" s="9"/>
      <c r="I86" s="9"/>
      <c r="J86" s="9"/>
      <c r="K86" s="9"/>
      <c r="L86" s="9"/>
      <c r="M86" s="9"/>
      <c r="N86" s="9"/>
    </row>
    <row r="87" spans="1:14" s="2" customFormat="1" x14ac:dyDescent="0.5">
      <c r="A87" s="9"/>
      <c r="B87" s="9"/>
      <c r="C87" s="9"/>
      <c r="D87" s="9"/>
      <c r="E87" s="9"/>
      <c r="F87" s="9"/>
      <c r="G87" s="9"/>
      <c r="H87" s="9"/>
      <c r="I87" s="9"/>
      <c r="J87" s="9"/>
      <c r="K87" s="9"/>
      <c r="L87" s="9"/>
      <c r="M87" s="9"/>
      <c r="N87" s="9"/>
    </row>
    <row r="88" spans="1:14" ht="24" customHeight="1" x14ac:dyDescent="0.5"/>
    <row r="89" spans="1:14" ht="24" customHeight="1" x14ac:dyDescent="0.5"/>
  </sheetData>
  <mergeCells count="57">
    <mergeCell ref="G27:J27"/>
    <mergeCell ref="D36:F36"/>
    <mergeCell ref="D23:F30"/>
    <mergeCell ref="D31:F35"/>
    <mergeCell ref="G34:J34"/>
    <mergeCell ref="G35:J35"/>
    <mergeCell ref="G36:J36"/>
    <mergeCell ref="G29:J29"/>
    <mergeCell ref="G30:J30"/>
    <mergeCell ref="G31:J31"/>
    <mergeCell ref="G32:J32"/>
    <mergeCell ref="G33:J33"/>
    <mergeCell ref="G28:J28"/>
    <mergeCell ref="G23:J23"/>
    <mergeCell ref="G24:J24"/>
    <mergeCell ref="G25:J25"/>
    <mergeCell ref="G26:J26"/>
    <mergeCell ref="G21:J21"/>
    <mergeCell ref="G22:J22"/>
    <mergeCell ref="G20:J20"/>
    <mergeCell ref="A1:N1"/>
    <mergeCell ref="A2:N2"/>
    <mergeCell ref="A3:N3"/>
    <mergeCell ref="D17:J17"/>
    <mergeCell ref="A15:N16"/>
    <mergeCell ref="K17:N17"/>
    <mergeCell ref="K18:N19"/>
    <mergeCell ref="K20:N21"/>
    <mergeCell ref="B5:N5"/>
    <mergeCell ref="B7:N7"/>
    <mergeCell ref="B6:N6"/>
    <mergeCell ref="B11:F11"/>
    <mergeCell ref="A40:E40"/>
    <mergeCell ref="F40:H40"/>
    <mergeCell ref="I40:K40"/>
    <mergeCell ref="L40:M40"/>
    <mergeCell ref="A39:N39"/>
    <mergeCell ref="A64:N64"/>
    <mergeCell ref="K32:N35"/>
    <mergeCell ref="K36:N36"/>
    <mergeCell ref="B17:C17"/>
    <mergeCell ref="B18:C36"/>
    <mergeCell ref="K22:N23"/>
    <mergeCell ref="G18:J19"/>
    <mergeCell ref="K24:N25"/>
    <mergeCell ref="K26:N31"/>
    <mergeCell ref="A38:B38"/>
    <mergeCell ref="A42:N42"/>
    <mergeCell ref="A62:N62"/>
    <mergeCell ref="D18:F21"/>
    <mergeCell ref="D22:F22"/>
    <mergeCell ref="A18:A36"/>
    <mergeCell ref="N40:N41"/>
    <mergeCell ref="B10:N10"/>
    <mergeCell ref="B12:N13"/>
    <mergeCell ref="B8:N8"/>
    <mergeCell ref="B9:N9"/>
  </mergeCells>
  <printOptions horizontalCentered="1"/>
  <pageMargins left="0.78740157480314965" right="0.78740157480314965" top="0.78740157480314965"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WC</vt:lpstr>
      <vt:lpstr>WC!Print_Titles</vt:lpstr>
    </vt:vector>
  </TitlesOfParts>
  <Company>RP SIA Rigas Satiksme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Ginta Goļevska</dc:creator>
  <cp:lastModifiedBy>Astra Bērziņa</cp:lastModifiedBy>
  <cp:lastPrinted>2023-12-08T09:30:41Z</cp:lastPrinted>
  <dcterms:created xsi:type="dcterms:W3CDTF">2019-10-31T10:28:32Z</dcterms:created>
  <dcterms:modified xsi:type="dcterms:W3CDTF">2026-09-22T10:31:53Z</dcterms:modified>
</cp:coreProperties>
</file>