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scluster\Juridiska dala dokumenti\Juristi-kopa\Rūta\Iepirkumi 2023\IEPIRKUMI\VOITH kārbu remonts\"/>
    </mc:Choice>
  </mc:AlternateContent>
  <xr:revisionPtr revIDLastSave="0" documentId="13_ncr:1_{3750710C-CEDB-4B25-AC70-6CEBE7C7DAF8}" xr6:coauthVersionLast="47" xr6:coauthVersionMax="47" xr10:uidLastSave="{00000000-0000-0000-0000-000000000000}"/>
  <bookViews>
    <workbookView xWindow="-120" yWindow="-120" windowWidth="29040" windowHeight="15840" xr2:uid="{00000000-000D-0000-FFFF-FFFF00000000}"/>
  </bookViews>
  <sheets>
    <sheet name="Piedav_forma" sheetId="2" r:id="rId1"/>
  </sheets>
  <definedNames>
    <definedName name="_xlnm._FilterDatabase" localSheetId="0" hidden="1">Piedav_forma!$A$17:$F$236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2" i="2" l="1"/>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79" i="2"/>
  <c r="G232" i="2" s="1"/>
  <c r="G238" i="2" s="1"/>
  <c r="F38" i="2"/>
  <c r="G38" i="2" s="1"/>
  <c r="G20" i="2"/>
  <c r="G21" i="2"/>
  <c r="G22" i="2"/>
  <c r="G23" i="2"/>
  <c r="G24" i="2"/>
  <c r="G25" i="2"/>
  <c r="G26" i="2"/>
  <c r="G27" i="2"/>
  <c r="G28" i="2"/>
  <c r="G29" i="2"/>
  <c r="G30" i="2"/>
  <c r="G31" i="2"/>
  <c r="G32" i="2"/>
  <c r="G33" i="2"/>
  <c r="G34" i="2"/>
  <c r="G35" i="2"/>
  <c r="G36" i="2"/>
  <c r="G37" i="2"/>
  <c r="G19" i="2"/>
</calcChain>
</file>

<file path=xl/sharedStrings.xml><?xml version="1.0" encoding="utf-8"?>
<sst xmlns="http://schemas.openxmlformats.org/spreadsheetml/2006/main" count="545" uniqueCount="524">
  <si>
    <t>Voith ā/k demferis SU18 E6</t>
  </si>
  <si>
    <t xml:space="preserve">Nr.p.k. </t>
  </si>
  <si>
    <t>Voith ā/k rezerves daļas nosaukums</t>
  </si>
  <si>
    <t xml:space="preserve">Nol. Nr. </t>
  </si>
  <si>
    <t>Voith ā/k kniede (8gb/ā/k)</t>
  </si>
  <si>
    <t>Voith 01.0584.72/ Voith 01.2455.68</t>
  </si>
  <si>
    <t>Voith ā/k satelītzobratu eļļas noņēmējs 6gb/k</t>
  </si>
  <si>
    <t xml:space="preserve">Voith 50.9492.12 </t>
  </si>
  <si>
    <t xml:space="preserve">Voith ā/k starpzobr-a eļļas sūkņa stipr.kniede  </t>
  </si>
  <si>
    <t xml:space="preserve">Voith 01.0649.40 </t>
  </si>
  <si>
    <t>Voth ā/k Metāla disks</t>
  </si>
  <si>
    <t>Voith 52.6306.10</t>
  </si>
  <si>
    <t>Voith ā/k ferodo disks EK,DK,SK   (D854.3- 9gb/k; D864.3- 12gb/k)</t>
  </si>
  <si>
    <t>Voith 150.00411510</t>
  </si>
  <si>
    <t>Voith ā/k metāla gredzens  EK,DK,SK,RB  6gb/k</t>
  </si>
  <si>
    <t>Voith 50.7255.13</t>
  </si>
  <si>
    <t>Voith ā/k turbīnas satelīta adatgultnis</t>
  </si>
  <si>
    <t>Voith 90.2508.10/90.1236.12</t>
  </si>
  <si>
    <t>Voith ā/k satelītu distances paplāksne 6gb/sat.k.</t>
  </si>
  <si>
    <t>Voith 150.00062010</t>
  </si>
  <si>
    <t>Voith ā/k skrūve M10x50mm</t>
  </si>
  <si>
    <t>Voith 01.0265.93/ Voith 91.3599.10</t>
  </si>
  <si>
    <t>Voith ā/k metāla disks</t>
  </si>
  <si>
    <t xml:space="preserve">Voith 54.9141.10 </t>
  </si>
  <si>
    <t>Voith ā/k eļļas sūkņa adatgultnis 28x35x16mm</t>
  </si>
  <si>
    <t xml:space="preserve">Voith 01.0397.93 </t>
  </si>
  <si>
    <t>Voith ā/k RBG ferodo disks  5gb/k</t>
  </si>
  <si>
    <t>Voith 150.00307211/ Voith 150.00910310/ Voith 150,01259110</t>
  </si>
  <si>
    <t>Voith ā/k sprostgredzens B73 VGN 3091  Sprengring   2gb/gr</t>
  </si>
  <si>
    <t>Voith 01.0340.36</t>
  </si>
  <si>
    <t>Voith ā/k ieejas mehānisma gultnis 16012 DIN 625 W. ST. 60x95x11mm C3 (2gb/k)</t>
  </si>
  <si>
    <t xml:space="preserve">Voith 150.00252410 </t>
  </si>
  <si>
    <t>Voith ā/k diafragmas atspere  2gb/grupu</t>
  </si>
  <si>
    <t>Voith 90.1086.10</t>
  </si>
  <si>
    <t>Voith ā/k eļļas sūkņa starpzobrata gultnis 16008 C3 DIN 625 W.ST.</t>
  </si>
  <si>
    <t>Voith 01.0485.01</t>
  </si>
  <si>
    <t>Voith ā/k turbīnas sprostgredzens 58x2mm  VGN 3089</t>
  </si>
  <si>
    <t>Voith 01.0021.78</t>
  </si>
  <si>
    <t>Voith ā/k filtrs   komplekts</t>
  </si>
  <si>
    <t>Voith 59.3355.10</t>
  </si>
  <si>
    <t>Voith ā/k sprostgredzens prim.vārpstas gultnim</t>
  </si>
  <si>
    <t>Voith 50.9053.14/ Voith 50.9053.15</t>
  </si>
  <si>
    <t>Voith ā/k metāla disks EK, DK, SK Paketē ārējais (3gb/k)</t>
  </si>
  <si>
    <t xml:space="preserve">Voith 50.7920.10 </t>
  </si>
  <si>
    <t>Voith ā/k bronzas gredzens 45x53.7x5.5mm</t>
  </si>
  <si>
    <t>Voith 50.5516.11/ Voith 50.5516.12</t>
  </si>
  <si>
    <t>Voith ā/k paplāksne 1gb/gr</t>
  </si>
  <si>
    <t>Voith 50.7019.13</t>
  </si>
  <si>
    <t>Voith ā/k turbīnas satelīta ass 12gb</t>
  </si>
  <si>
    <t>Voith 58.2610.11/ Voith 58.2610.12</t>
  </si>
  <si>
    <t>Voith ā/k EK vārpstas br.bukse</t>
  </si>
  <si>
    <t>Voith 52.6333.11/52.6333.12</t>
  </si>
  <si>
    <t>Voith ā/k R-gredzens EK,DK,SK  2gb/k</t>
  </si>
  <si>
    <t>Voith 01.0631.19</t>
  </si>
  <si>
    <t>Voith ā/k EK vārpstas bukse</t>
  </si>
  <si>
    <t>Voith 90.3500.10</t>
  </si>
  <si>
    <t>Voith ā/k disks VOITH854.3E  (3gb/k)</t>
  </si>
  <si>
    <t xml:space="preserve">Voith 50.7715.20 </t>
  </si>
  <si>
    <t xml:space="preserve">Voith ā/k Eļļas sūkņa adatgultnis    </t>
  </si>
  <si>
    <t xml:space="preserve">Voith 01.0033.30 </t>
  </si>
  <si>
    <t>Voith ā/k lielā diafragmas atspere 2gb/k</t>
  </si>
  <si>
    <t xml:space="preserve">Voith 64.0995.12/ Voith 64.0995.13 </t>
  </si>
  <si>
    <t>Voith ā/k turbīnas gultņa korpuss</t>
  </si>
  <si>
    <t>Voith 50.5542.21/ Voith 50.5542.22</t>
  </si>
  <si>
    <t xml:space="preserve">Voith ā/k Eļļas sūkņa adatgultnis     </t>
  </si>
  <si>
    <t>Voith 01.0708.56</t>
  </si>
  <si>
    <t>Voith ā/k regulēšanas paplāksne 0,3mm</t>
  </si>
  <si>
    <t>Voith 54.9235.10</t>
  </si>
  <si>
    <t>Voith ā/k primārā vārpsta</t>
  </si>
  <si>
    <t>Voith 52.6356.25</t>
  </si>
  <si>
    <t xml:space="preserve">Voith ā/k lodīšu gultnis 6212 DIN 625.W.ST.  Rillenkugellager </t>
  </si>
  <si>
    <t>Voith 01.0028.16/ Voith 150.00860710</t>
  </si>
  <si>
    <t>Voith ā/k Disks ferodo PB  (2gb/k)</t>
  </si>
  <si>
    <t>Voith 58.2460.14/58.2460.13 /150.00411510</t>
  </si>
  <si>
    <t xml:space="preserve">Voith ā/k bukse  Fe   </t>
  </si>
  <si>
    <t xml:space="preserve">Voith 90.0856.10 </t>
  </si>
  <si>
    <t>Voith ā/k turbīnas gultnis 16016 DIN 625 W.ST</t>
  </si>
  <si>
    <t xml:space="preserve">Voith 01.0028.55 </t>
  </si>
  <si>
    <t xml:space="preserve">Voith ā/k Sūknis eļļas (divsekciju) </t>
  </si>
  <si>
    <t>Voith 151.00302410</t>
  </si>
  <si>
    <t>Voith ā/k virzuļu gredzenu fiksators (Korpusa detaļa)  1gb/k</t>
  </si>
  <si>
    <t>Voith 58.4436.11</t>
  </si>
  <si>
    <t xml:space="preserve">Voith ā/k flancis </t>
  </si>
  <si>
    <t>Voith 150.01185710</t>
  </si>
  <si>
    <t>Voith ā/k satelītzobrats SK planetārajam mehānismam un TB planetārajam mehānismam  (Diff.4)</t>
  </si>
  <si>
    <t>Voith 50.4579.28</t>
  </si>
  <si>
    <t>Voith ā/k diferenciālis 4/4 ātrumu</t>
  </si>
  <si>
    <t>Voith 58.1966.24</t>
  </si>
  <si>
    <t>Voith ā/k sūkņa rata paplāksne</t>
  </si>
  <si>
    <t>Voith 50.5508.21</t>
  </si>
  <si>
    <t>Voith ā/k primārās vārpstas sprostgredzens 50x2mm DIN 471</t>
  </si>
  <si>
    <t>Voith 01.0021.69</t>
  </si>
  <si>
    <t>Voith ā/k eļļas filtra korpuss k-tā</t>
  </si>
  <si>
    <t>Voith 59.3334.11(59.3334.12)</t>
  </si>
  <si>
    <t>Voith ā/k TB dif., korpuss</t>
  </si>
  <si>
    <t>Voith 52.6985.10</t>
  </si>
  <si>
    <t>Voith ā/k turbīnas rats T0  Grupa 15A  (854.3;864.3E k-ām)</t>
  </si>
  <si>
    <t>Voith 52.6343.15/52.6343.17/52.6343.18/151.0043721</t>
  </si>
  <si>
    <t>Voith ā/k gultnis</t>
  </si>
  <si>
    <t>Voith 01.0931.62/150.0068651</t>
  </si>
  <si>
    <t>Voith ā/k regulēšanas paplāksne 0,2mm</t>
  </si>
  <si>
    <t>Voith 54.9234.10</t>
  </si>
  <si>
    <t xml:space="preserve">Voith ā/k iekšējais kabelis </t>
  </si>
  <si>
    <t>Voith 68.0875.12</t>
  </si>
  <si>
    <t>Voith ā/k gredzens fiksācijas</t>
  </si>
  <si>
    <t>Voith 54.7597.10</t>
  </si>
  <si>
    <t>Voith ā/k metāla disks Ar ār.zobiem  1gb/gr</t>
  </si>
  <si>
    <t xml:space="preserve">Voith 52.6303.10 </t>
  </si>
  <si>
    <t>Voith ā/k atbalsta gredzens</t>
  </si>
  <si>
    <t>Voith 50.7293.20</t>
  </si>
  <si>
    <t>Voith ā/k ieejas vārpstas gultnis</t>
  </si>
  <si>
    <t xml:space="preserve">Voith 01.0027.97 </t>
  </si>
  <si>
    <t xml:space="preserve">Voith ā/k distances paplāksne </t>
  </si>
  <si>
    <t xml:space="preserve">Voith 54.9171.10 </t>
  </si>
  <si>
    <t>Voith ā/k N1 devēja kabelis, Voith 354.3E</t>
  </si>
  <si>
    <t xml:space="preserve">Voith 59.2966.10 </t>
  </si>
  <si>
    <t>Voith ā/k Distances gredzens Fe prim.,vārpstai</t>
  </si>
  <si>
    <t>Voith 52.6354.10/52.6354.11</t>
  </si>
  <si>
    <t>Voith ā/k dubultgredzens  1gb/k</t>
  </si>
  <si>
    <t>Voith 90.5292.10</t>
  </si>
  <si>
    <t>Voith ā/k vadrats VXH T0</t>
  </si>
  <si>
    <t>Voith 68.0890.13/ Voith 68.0890.17/ Voith 68.0890.18</t>
  </si>
  <si>
    <t xml:space="preserve">Voith ā/k sprostgredzens        </t>
  </si>
  <si>
    <t>Voith 50.8713.11</t>
  </si>
  <si>
    <t xml:space="preserve">Voith ā/k turbīnas bukse      </t>
  </si>
  <si>
    <t>Voith 64.1426.11</t>
  </si>
  <si>
    <t>Voith ā/k cil.rullīšu gultnis RNU 1017 MA DIN 5412</t>
  </si>
  <si>
    <t xml:space="preserve">Voith 01.0085.08 </t>
  </si>
  <si>
    <t>Voith ā/k apgriezienu devējs Nr.3. SU18 E6</t>
  </si>
  <si>
    <t>Voith 64.0787.15</t>
  </si>
  <si>
    <t>Voith ā/k satelītu ad.gultņu starpgredzens 33x42x4mm</t>
  </si>
  <si>
    <t>Voith 50.7291.10/50.7291.11</t>
  </si>
  <si>
    <t>Voith ā/k atpakaļgaitas diferenciālis R0 Komplektā</t>
  </si>
  <si>
    <t>Voith 56.2673.13</t>
  </si>
  <si>
    <t>Voith ā/k starpgredzens ar iekš.šlicēm</t>
  </si>
  <si>
    <t xml:space="preserve">Voith 50.7285.13 </t>
  </si>
  <si>
    <t>Voith ā/k regulēšanas paplāksne 1gb/gr</t>
  </si>
  <si>
    <t>Voith 50.6855.11</t>
  </si>
  <si>
    <t>Voith ā/k turbīnas rats T2</t>
  </si>
  <si>
    <t>Voith 52.7025.17</t>
  </si>
  <si>
    <t>Voith ā/k metāla eļļas caurule</t>
  </si>
  <si>
    <t>Voith 68.1152.10</t>
  </si>
  <si>
    <t>Voith ā/k induktīvā devēja kabelis</t>
  </si>
  <si>
    <t>Voith 56.3601.14</t>
  </si>
  <si>
    <t>Voith ā/k korpuss PB virzulim  1gb/k</t>
  </si>
  <si>
    <t>Voith 52.6471.23/58.4455.22</t>
  </si>
  <si>
    <t>Voith ā/k eļļas sūkņa piedziņas zobrats</t>
  </si>
  <si>
    <t>Voith 50.5569.30/58.1895.17</t>
  </si>
  <si>
    <t>Voith ā/k Demferis VOITH854.3E SU   1gb/k</t>
  </si>
  <si>
    <t>Voith 68.5503.26</t>
  </si>
  <si>
    <t>Voith ā/k skrūve M8x30</t>
  </si>
  <si>
    <t>Voith 01.0005.12</t>
  </si>
  <si>
    <t>Voith 01.0005.27</t>
  </si>
  <si>
    <t xml:space="preserve">Voith ā/k iekšējais kabelis 854.3E </t>
  </si>
  <si>
    <t>Voith 68.0871.13</t>
  </si>
  <si>
    <t>Voith 50.5601.42</t>
  </si>
  <si>
    <t xml:space="preserve">Voith ā/k indukcijas devējs SU;CI </t>
  </si>
  <si>
    <t xml:space="preserve">Voith 90.1265.13 </t>
  </si>
  <si>
    <t xml:space="preserve">Voith ā/k paplāksne primārās vārpstas skrūvēm </t>
  </si>
  <si>
    <t>Voith 01.0014.77</t>
  </si>
  <si>
    <t>Voith ā/k metāla disks  Drueckplatte    1gb/gr</t>
  </si>
  <si>
    <t>Voith 54.8208.11</t>
  </si>
  <si>
    <t xml:space="preserve">Voith ā/k sajūga metāla disks  Ar ār.zobiem  4gb/gr  </t>
  </si>
  <si>
    <t>Voith 50.9743.13</t>
  </si>
  <si>
    <t>Voith ā/k frikcijas disks  Ar iekš.zobiem  1gb/gr</t>
  </si>
  <si>
    <t>Voith 58.2250.15</t>
  </si>
  <si>
    <t>Voith 90.1202.20/ Voith 90.1202.21</t>
  </si>
  <si>
    <t>Voith ā/k solenoīds  (Magnēta spole) 5gb/k</t>
  </si>
  <si>
    <t>Voith 64.0179.11</t>
  </si>
  <si>
    <t>Voith ā/k eļļas uztvērējs</t>
  </si>
  <si>
    <t>Voith 56.3709.10</t>
  </si>
  <si>
    <t>Voith ā/k vadrats VXH T2</t>
  </si>
  <si>
    <t>Voith 68.0087.18/ Voith 68.0087.22</t>
  </si>
  <si>
    <t>Voith ā/k EK diferenciāļa korpusa detaļa</t>
  </si>
  <si>
    <t>Voith 52.6366.13</t>
  </si>
  <si>
    <t xml:space="preserve">Voith ā/k caurule </t>
  </si>
  <si>
    <t>Voith 68.0761.12</t>
  </si>
  <si>
    <t xml:space="preserve">Voith ā/k turbīnas vārpstas gredzens  </t>
  </si>
  <si>
    <t xml:space="preserve">Voith 50.5514.11 </t>
  </si>
  <si>
    <t>Voith ā/k izejas vārpstas gultnis</t>
  </si>
  <si>
    <t>Voith 01.0028.48</t>
  </si>
  <si>
    <t xml:space="preserve">Voith ā/k Eļļas kartera blīve E kārbām </t>
  </si>
  <si>
    <t xml:space="preserve">Voith 50.4595.13 </t>
  </si>
  <si>
    <t>Voith ā/k korpuss</t>
  </si>
  <si>
    <t>Voith 56.3839.12</t>
  </si>
  <si>
    <t>Voith ā/k sūkņa vārpsta</t>
  </si>
  <si>
    <t>Voith 58.4419.20</t>
  </si>
  <si>
    <t>Voith ā/k kabelis Nr.2 ā/k  SU</t>
  </si>
  <si>
    <t>Voith H56.4137.21</t>
  </si>
  <si>
    <t>Voith ā/k sprostgredzens DIN 472 95x3mm  1gb/k</t>
  </si>
  <si>
    <t>Voith 01.0023.16</t>
  </si>
  <si>
    <t>Voith ā/k lodīšu gultnis 120x180x20mm  NTN 16024 C3  DIN 625</t>
  </si>
  <si>
    <t>Voith 01.0277.86</t>
  </si>
  <si>
    <t>Voith ā/k distances gredzens 210x182,5x1mm</t>
  </si>
  <si>
    <t>Voith 01.0438.65</t>
  </si>
  <si>
    <t>Voith ā/k sekundārā vārpsta</t>
  </si>
  <si>
    <t>Voith 52.6464.15</t>
  </si>
  <si>
    <t xml:space="preserve">Voith ā/k sūkņarats </t>
  </si>
  <si>
    <t>Voith 56.4003.21</t>
  </si>
  <si>
    <t>Voith ā/K sūkņarata ass</t>
  </si>
  <si>
    <t>Voith 58.3825.31</t>
  </si>
  <si>
    <t>Voith ā/k sprostgredzens  Grupa 15A  SICHERUNGSRING A80X2,5 VGN 3089</t>
  </si>
  <si>
    <t>Voith 01.0322.03</t>
  </si>
  <si>
    <t>Voith ā/k Elektrokabeļa pagarinājums 9. metri SU18;01 (elektrokabelis SU18;01 no ā/k līdz vad.blokam)</t>
  </si>
  <si>
    <t>Voith 56.4267.14</t>
  </si>
  <si>
    <t>Voith p/k spidometra piedziņas mehānisms</t>
  </si>
  <si>
    <t>Voith 58.2617.15</t>
  </si>
  <si>
    <t>Voith ā/k Satelīta asīte</t>
  </si>
  <si>
    <t>Voith 58.2539.22/ Voith 58.2539.23</t>
  </si>
  <si>
    <t>Voith ā/k radiators</t>
  </si>
  <si>
    <t xml:space="preserve">Voith 56.4999.11 </t>
  </si>
  <si>
    <t>Voith ā/k vadības bloks pārslēgšanai vadītāja k-ē</t>
  </si>
  <si>
    <t>Voith 56.4463.33</t>
  </si>
  <si>
    <t>Voith ā/k planet.pārvada satelītu korpuss R0 un R1</t>
  </si>
  <si>
    <t>Voith 50.7270.22</t>
  </si>
  <si>
    <t>Voith ā/k eļļas caurule (metāla), pievada eļļu virzuļa gredzenu korpusam (ā/k iekšējā caurule)(1gb uz ā/k)</t>
  </si>
  <si>
    <t>Voith 68.0766.13</t>
  </si>
  <si>
    <t>Voith ā/k eļļas kartera vāka vāciņš SU</t>
  </si>
  <si>
    <t>Voith 68.0903.10</t>
  </si>
  <si>
    <t xml:space="preserve">Voith ā/k elektrokabelis SU15 </t>
  </si>
  <si>
    <t>Voith 56.4186.15/ Voith 56.4186.16</t>
  </si>
  <si>
    <t>Voith ā/k hidrošļūtene Labā puse</t>
  </si>
  <si>
    <t>Voith 150.00225311/ Voith 150.00225312</t>
  </si>
  <si>
    <t>Voith ā/k hidrošļūtene Kr.pusesk.no kard-a</t>
  </si>
  <si>
    <t>Voith 68.0948.10/ Voith 150.00225410/  Voith 150.00225411</t>
  </si>
  <si>
    <t xml:space="preserve">Voith ā/k hidrocaurule    </t>
  </si>
  <si>
    <t>Voith 68.1726.12</t>
  </si>
  <si>
    <t xml:space="preserve">Voith ā/k hidrocaurule   </t>
  </si>
  <si>
    <t>Voith 68.1703.10 / 68.1703.11  (K-os nav atrodams)</t>
  </si>
  <si>
    <t xml:space="preserve">Voith ā/k  SK planetārais pārvads (Diff.4) komplektā (1gb uz ā/k) </t>
  </si>
  <si>
    <t>Voith 58.4403.22</t>
  </si>
  <si>
    <t>Voith ā/k sūkņrats H tipa (1gb uz ā/k), (noliktavas minimums 1gb)</t>
  </si>
  <si>
    <t>Voith 56.3989.21</t>
  </si>
  <si>
    <t>Voith ā/k distances gredzens 210x182,5x0,5mm</t>
  </si>
  <si>
    <t>Voith 01.0438.64</t>
  </si>
  <si>
    <t xml:space="preserve">Voith ā/k Spidometra devējs CI18 </t>
  </si>
  <si>
    <t>Voith 90891520/190.001207.10</t>
  </si>
  <si>
    <t>Voith ā/k turbīnas vārpstas gultnis FAG 6212N.C3   Ar ārējo rievu</t>
  </si>
  <si>
    <t>Voith 01.1527.42/ Voith 150.00686410</t>
  </si>
  <si>
    <t>Voith ā/k induktīvais apgriezienu devējs SU</t>
  </si>
  <si>
    <t>VDO 21590-01000003</t>
  </si>
  <si>
    <t xml:space="preserve">Voith ā/k primārās vārpstas gultņa sprostgredzens 90x3mm </t>
  </si>
  <si>
    <t>Voith 01.0023.13</t>
  </si>
  <si>
    <t>Voith ā/k Dempferis ātrumkārbai VOITH854.3E CI (tikai autobusiem Citaro)</t>
  </si>
  <si>
    <t>Voith 68.5702.33</t>
  </si>
  <si>
    <t>Voith ā/k planetārais mehānisms</t>
  </si>
  <si>
    <t>Voith 56.2463.15</t>
  </si>
  <si>
    <t>Voith ā/k flancis</t>
  </si>
  <si>
    <t>Voith 64.1839.10/Voith 150.00557511</t>
  </si>
  <si>
    <t>Voith ā/k eļļas caurules ieliešanas korķis</t>
  </si>
  <si>
    <t>Voith ā/k mērtausts CI15;18</t>
  </si>
  <si>
    <t>Voith 68.1149.10</t>
  </si>
  <si>
    <t>Voith 56.2709.42</t>
  </si>
  <si>
    <t>Voith ā/k caurule</t>
  </si>
  <si>
    <t>Voith 68.0843.11</t>
  </si>
  <si>
    <t>Voith 68.0767.11</t>
  </si>
  <si>
    <t>Voith ā/k turbīnas diferenciālis  T-Planetentraeger R/R1 4 Gang</t>
  </si>
  <si>
    <t>Voith 58.3670.13</t>
  </si>
  <si>
    <t xml:space="preserve">Voith ā/k kabelis             </t>
  </si>
  <si>
    <t>Voith 68.0869.11/68.0869.13</t>
  </si>
  <si>
    <t>Voith ā/k virzulis RB</t>
  </si>
  <si>
    <t>Voith 52.9699.13</t>
  </si>
  <si>
    <t>Voith ā/k sprostgredzens</t>
  </si>
  <si>
    <t>Voith 01.0037.54</t>
  </si>
  <si>
    <t>Voith ā/k gredzens Metāla</t>
  </si>
  <si>
    <t>Voith 50.7447.12</t>
  </si>
  <si>
    <t>Voith ā/k turbīnas bukses sprosttapa</t>
  </si>
  <si>
    <t>Voith 01.0019.01</t>
  </si>
  <si>
    <t>Voith ā/k planet.pārv.satelītzobr.paplāksne 12gb/k</t>
  </si>
  <si>
    <t>Voith 50.7242.11/150.00077010</t>
  </si>
  <si>
    <t>Voith ā/k eļļas caurule (metāla) galvenajai spiediena maģistrālei (ā/k iekšējā caurule),(1gb uz ā/k)</t>
  </si>
  <si>
    <t>Voith 68.0844.11</t>
  </si>
  <si>
    <t>Voith ā/k vadrats planetārajam pārvadam SK (Diff.4)</t>
  </si>
  <si>
    <t>Voith 52.6379.23</t>
  </si>
  <si>
    <t xml:space="preserve">Voith ā/k induktīvais apgriezienu devējs CI18;06 4 apaļi kontakti </t>
  </si>
  <si>
    <t>VDO 2171-20002211</t>
  </si>
  <si>
    <t>Voith ā/k EK/DK virzuļu vadīklas korpuss</t>
  </si>
  <si>
    <t>Voith 58.4397.23</t>
  </si>
  <si>
    <t xml:space="preserve">Voith ā/k korpuss - vadīkla  PB sajūga diskiem </t>
  </si>
  <si>
    <t>Voith 52.8064.16</t>
  </si>
  <si>
    <t xml:space="preserve">Voith ā/k turbīnas vārpsta  </t>
  </si>
  <si>
    <t>Voith 50.7274.18/151.00232410</t>
  </si>
  <si>
    <t>Voith ā/k distances gredzens 210x182,5x1,5mm</t>
  </si>
  <si>
    <t>Voith 01.0438.66</t>
  </si>
  <si>
    <t>Voith a/k virzulis</t>
  </si>
  <si>
    <t>Voith 52.6400.12 [52640011]</t>
  </si>
  <si>
    <t xml:space="preserve">Voith ā/k hidrošļūtene </t>
  </si>
  <si>
    <t>Voith 150.00214511</t>
  </si>
  <si>
    <t xml:space="preserve">Voith ā/k hidrošļūtene  Kreisā puse  </t>
  </si>
  <si>
    <t>Voith 150.00214611</t>
  </si>
  <si>
    <t>Voith 90.5534.10</t>
  </si>
  <si>
    <t>Voith 58.2549.32</t>
  </si>
  <si>
    <t>Voith ā/k vāks</t>
  </si>
  <si>
    <t>Voith 58.4405.30</t>
  </si>
  <si>
    <t>Voith ā/k virzulis</t>
  </si>
  <si>
    <t>Voith 52.6380.14</t>
  </si>
  <si>
    <t>Voith ā/k zobvainags</t>
  </si>
  <si>
    <t>Voith 52.6240.11</t>
  </si>
  <si>
    <t>Voith ā/k Diwa 6 apgriezienu devējs SU18 E6</t>
  </si>
  <si>
    <t>Voith 150.00334923</t>
  </si>
  <si>
    <t>Voith 156.00308611</t>
  </si>
  <si>
    <t>TEHNISKĀ SPECIFIKĀCIJA</t>
  </si>
  <si>
    <t>Voith 190.00288910</t>
  </si>
  <si>
    <t>1. Iepirkuma priekšmets ir “VOITH” ātrumkārbas remonts - pakalpojums, kas ietver “VOITH” ātrumkārbas remontu, pārvietošanu uz/no remontdarbu nodrošināšanas vietu, ātrumkārbas izjaukšanu un salikšanu, defektāciju (defekta/-u apzināšana, apsekošana, rašanās iemeslu noteikšana un priekšlikumi to novēršanai), rezerves daļas, to nomaiņu un visi nepieciešami pakalpojumi, kas nodrošina ātrumkārbas gatavību ievietošanai transportlīdzeklī, kā arī ātrumkārbas kalibrēšana/programmēšana (savietojamība ar transportlīdzekli).</t>
  </si>
  <si>
    <t>3. Finanšu piedāvājumā norādītās izmaksas ietver rezerves daļa un tās nomaiņa, ātrumkārbas pārvietošanu uz/no remontdarbu nodrošināšanas vietu, ātrumkārbas izjaukšanu un salikšanu, defektāciju (defekta/-u apzināšana, apsekošana, rašanās iemeslu noteikšana un priekšlikumi to novēršanai), visi nepieciešami pakalpojumi, kas nodrošina ātrumkārbas gatavību ievietošanai transportlīdzeklī, kā arī ātrumkārbas kalibrēšana/programmēšana (savietojamība ar transportlīdzekli).</t>
  </si>
  <si>
    <t>Ražotāja oriģinālrezerves daļas nr.</t>
  </si>
  <si>
    <t>Voith 01.0630.83</t>
  </si>
  <si>
    <t>Voith 50.5577.13</t>
  </si>
  <si>
    <t>Voith 01.0630.82</t>
  </si>
  <si>
    <t>JOINT TORIQUE O-RING  9X2 VN 3014; 10gb a/k</t>
  </si>
  <si>
    <t>Voith 01.0584.84</t>
  </si>
  <si>
    <t>Voith 50.7837.11</t>
  </si>
  <si>
    <t>Voith 50.7836.11</t>
  </si>
  <si>
    <t>Voith 50.7729.12</t>
  </si>
  <si>
    <t>Voith 50.8159.10</t>
  </si>
  <si>
    <t>PISTON RING  262X254X2; 1gb a/k</t>
  </si>
  <si>
    <t>Voith 52.6232.10</t>
  </si>
  <si>
    <t>Voith 01.0041.65</t>
  </si>
  <si>
    <t>Voith 01.0383.43</t>
  </si>
  <si>
    <t>Voith 01.0041.66</t>
  </si>
  <si>
    <t>Voith 01.0843.78</t>
  </si>
  <si>
    <t>Voith 01.0686.05</t>
  </si>
  <si>
    <t>Voith 50.5602.12</t>
  </si>
  <si>
    <t>Voith 01.0042.21</t>
  </si>
  <si>
    <t>Voith 50.4595.13</t>
  </si>
  <si>
    <t>Voith 01.0041.88</t>
  </si>
  <si>
    <t>Voith 54.7374.11</t>
  </si>
  <si>
    <t>Voith 54.8431.10</t>
  </si>
  <si>
    <t>Voith 54.5159.11</t>
  </si>
  <si>
    <t>Voith 50.4594.31</t>
  </si>
  <si>
    <t>Voith 01.0263.91</t>
  </si>
  <si>
    <t>Voith 01.0649.18</t>
  </si>
  <si>
    <t>Voith 90.1513.10</t>
  </si>
  <si>
    <t>Voith 50.8870.11</t>
  </si>
  <si>
    <t>Voith 01.0634.24</t>
  </si>
  <si>
    <t>Voith 50.8869.11</t>
  </si>
  <si>
    <t>Voith 50.7299.21</t>
  </si>
  <si>
    <t>Voith 01.0307.58</t>
  </si>
  <si>
    <t>Voith 01.0091.88</t>
  </si>
  <si>
    <t>Voith 01.0110.67</t>
  </si>
  <si>
    <t>Voith 01.0667.19</t>
  </si>
  <si>
    <t>Voith 01.0308.99</t>
  </si>
  <si>
    <t>Voith 54.9240.10</t>
  </si>
  <si>
    <t>Voith 54.9241.10</t>
  </si>
  <si>
    <t>Voith 64.0305.10</t>
  </si>
  <si>
    <t>Voith 64.0306.10</t>
  </si>
  <si>
    <t>Voith 64.0633.10</t>
  </si>
  <si>
    <t>Voith ā/k blīvju komplekts:</t>
  </si>
  <si>
    <t>20.1</t>
  </si>
  <si>
    <t>20.2</t>
  </si>
  <si>
    <t>20.3</t>
  </si>
  <si>
    <t>20.4</t>
  </si>
  <si>
    <t>20.5</t>
  </si>
  <si>
    <t>20.6</t>
  </si>
  <si>
    <t>20.7</t>
  </si>
  <si>
    <t>20.8</t>
  </si>
  <si>
    <t>20.9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</si>
  <si>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</si>
  <si>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</si>
  <si>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</si>
  <si>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</si>
  <si>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</si>
  <si>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</si>
  <si>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</si>
  <si>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</si>
  <si>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</si>
  <si>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</si>
  <si>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</si>
  <si>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</si>
  <si>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</si>
  <si>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</si>
  <si>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</si>
  <si>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</si>
  <si>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</si>
  <si>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</si>
  <si>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</si>
  <si>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</si>
  <si>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</si>
  <si>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</si>
  <si>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</si>
  <si>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</si>
  <si>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</si>
  <si>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</si>
  <si>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</si>
  <si>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</si>
  <si>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</si>
  <si>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</si>
  <si>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</si>
  <si>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14776.1</t>
  </si>
  <si>
    <t>14776.2</t>
  </si>
  <si>
    <t>14776.3</t>
  </si>
  <si>
    <t>14776.4</t>
  </si>
  <si>
    <t>14776.5</t>
  </si>
  <si>
    <t>14776.6</t>
  </si>
  <si>
    <t>14776.7</t>
  </si>
  <si>
    <t>14776.8</t>
  </si>
  <si>
    <t>14776.9</t>
  </si>
  <si>
    <t>14776.10</t>
  </si>
  <si>
    <t>14776.11</t>
  </si>
  <si>
    <t>14776.12</t>
  </si>
  <si>
    <t>14776.13</t>
  </si>
  <si>
    <t>14776.14</t>
  </si>
  <si>
    <t>14776.15</t>
  </si>
  <si>
    <t>14776.16</t>
  </si>
  <si>
    <t>14776.17</t>
  </si>
  <si>
    <t>14776.18</t>
  </si>
  <si>
    <t>14776.19</t>
  </si>
  <si>
    <t>14776.20</t>
  </si>
  <si>
    <t>14776.21</t>
  </si>
  <si>
    <t>14776.22</t>
  </si>
  <si>
    <t>14776.23</t>
  </si>
  <si>
    <t>14776.24</t>
  </si>
  <si>
    <t>14776.25</t>
  </si>
  <si>
    <t>14776.26</t>
  </si>
  <si>
    <t>14776.27</t>
  </si>
  <si>
    <t>14776.28</t>
  </si>
  <si>
    <t>14776.29</t>
  </si>
  <si>
    <t>14776.30</t>
  </si>
  <si>
    <t>14776.31</t>
  </si>
  <si>
    <t>14776.32</t>
  </si>
  <si>
    <t>14776.33</t>
  </si>
  <si>
    <t>14776.34</t>
  </si>
  <si>
    <t>14776.35</t>
  </si>
  <si>
    <t>14776.36</t>
  </si>
  <si>
    <t>14776.37</t>
  </si>
  <si>
    <t>14776.38</t>
  </si>
  <si>
    <t>14776.39</t>
  </si>
  <si>
    <t>14776.40</t>
  </si>
  <si>
    <t>Blīvgredzens, JOINT TORIQUE O-RING 45X2 VN 3014; 1gb a/k</t>
  </si>
  <si>
    <t>Blīvgredzens, JOINT TORIQUE O-RING 14,3X2,4 VN 3014; 2gb a/k</t>
  </si>
  <si>
    <t>Blīvgredzens, JOINT TORIQUE O-RING 12X2 VN 3014; 16gb a/k</t>
  </si>
  <si>
    <t>Blīvgredzens, JOINT TORIQUE O-RING 12X3 VN 3014 ; 2gb a/k</t>
  </si>
  <si>
    <t>Blīvgredzens, JOINT TORIQUE O-RING 275X2,65 VN 3014; 1gb a/k</t>
  </si>
  <si>
    <t>Blīvgredzens, JOINT TORIQUE O-RING 28X5 VN 3014; 1gb a/k</t>
  </si>
  <si>
    <t>Blīvgredzens, JOINT TORIQUE O-RING 29,2X3 VN 3014; 7gb a/k</t>
  </si>
  <si>
    <t>Blīvgredzens, JOINT TORIQUE O-RING 17,3X2,4 VN 3014; 2gb a/k</t>
  </si>
  <si>
    <t>Blīvgredzens, JOINT TORIQUE O-RING 13,3X2,4 VN 3014; 1gb a/k</t>
  </si>
  <si>
    <t>Blīvgredzens, JOINT TORIQUE O-RING 10X4 VN 3014; 1gb a/k</t>
  </si>
  <si>
    <t>Blīvgredzens, JOINT TORIQUE O-RING 24,2X3 VN 3014; 1gb a/k</t>
  </si>
  <si>
    <t>Blīvgredzens, JOINT TORIQUE O-RING 16,3X2,4 VN 3014; 2gb a/k</t>
  </si>
  <si>
    <t>Blīvgredzens, JOINT TORIQUE O-RING  39,2X3 VN 3014; 1gb a/k</t>
  </si>
  <si>
    <t>Blīvgredzens, JOINT TORIQUE O-RING 48X4,5 VN 3014; 1gb a/k</t>
  </si>
  <si>
    <t>Blīvgredzens, SHAFT SEAL RING AOF10X15X3 VN 3057; 1gb a/k</t>
  </si>
  <si>
    <t>Blīve, JOINT SEAL; 2gb a/k</t>
  </si>
  <si>
    <t>Blīve, JOINT SEAL; 1gb a/k</t>
  </si>
  <si>
    <t>Blīve, JOINT SEAL; 4gb a/k</t>
  </si>
  <si>
    <t>Gredzens, PISTON RING 190/182X2; 1gb a/k</t>
  </si>
  <si>
    <t>Gredzens, PISTON RING  280/272X2 VGN 3108; 1gb a/k</t>
  </si>
  <si>
    <t>Gredzens, PISTON RING  310/302X2; 1gb a/k</t>
  </si>
  <si>
    <t>Blīvgredzens, SHAFT SEAL RING; 1gb a/k</t>
  </si>
  <si>
    <t>PISTON RING  225/217X2 ; 2gb a/k</t>
  </si>
  <si>
    <t>Gredzens, PISTON RING  228/220X2; 3gb a/k</t>
  </si>
  <si>
    <t>Gredzens, PISTON RING  280/272X2; 4gb a/k</t>
  </si>
  <si>
    <t>Blīvslēgs, SHAFT SEAL RING A60X78X10DRR  VN 3057; 1gb a/k</t>
  </si>
  <si>
    <t>Pakalpojumi</t>
  </si>
  <si>
    <t>1 ātrumkārbai</t>
  </si>
  <si>
    <t>FINANŠU PIEDĀVĀJUMS</t>
  </si>
  <si>
    <t>Iepirkuma mērvienība</t>
  </si>
  <si>
    <t>Eļļa Shell Spirax S6 ATF VM</t>
  </si>
  <si>
    <t>Eļļas/temperaturas noturīgs savilcējs</t>
  </si>
  <si>
    <t>Voith 190.0041311</t>
  </si>
  <si>
    <t>Atsper paplāksne</t>
  </si>
  <si>
    <t>01.2458.40</t>
  </si>
  <si>
    <t>Voith 01.2458.40</t>
  </si>
  <si>
    <t>Atsper sprosttapa</t>
  </si>
  <si>
    <t>01.0018.51</t>
  </si>
  <si>
    <t>Voith 01.0018.51</t>
  </si>
  <si>
    <t>Gredzens</t>
  </si>
  <si>
    <t>Voith 150.00085811</t>
  </si>
  <si>
    <t>Voith 90.2508.11</t>
  </si>
  <si>
    <t>Voith ā/k fiksācijas gredzens</t>
  </si>
  <si>
    <t>Voith 50.7024.20</t>
  </si>
  <si>
    <t>Sprostgredzens</t>
  </si>
  <si>
    <t>Voith 01.0295.59</t>
  </si>
  <si>
    <t>Voith ā/k vāka blīve SU18 E6</t>
  </si>
  <si>
    <t>Voith150.0088431</t>
  </si>
  <si>
    <t>Distances gredzens</t>
  </si>
  <si>
    <t>64.1612.10</t>
  </si>
  <si>
    <t>Voith 64.1612.10</t>
  </si>
  <si>
    <t>Vadīkla</t>
  </si>
  <si>
    <t>64.1309.11</t>
  </si>
  <si>
    <t>Voith 64.1309.11</t>
  </si>
  <si>
    <t>Impulsu skaitītāja gredzens</t>
  </si>
  <si>
    <t>56.1317.11</t>
  </si>
  <si>
    <t>Voith 56.1317.11</t>
  </si>
  <si>
    <t>Vadu stiprinājums</t>
  </si>
  <si>
    <t>Vārts eļļas filtra korpusā</t>
  </si>
  <si>
    <t>Voith 150.0040461</t>
  </si>
  <si>
    <t>Vārsts eļļas filtra korp.</t>
  </si>
  <si>
    <t>Vārstu bloka remonts</t>
  </si>
  <si>
    <t>Ā/k iekšējo vadu PVC aizsargs</t>
  </si>
  <si>
    <t>Voith 54.9624.11 -&gt;  54.9624.12</t>
  </si>
  <si>
    <t>Voith ā/k gredzens TB</t>
  </si>
  <si>
    <t>Voith 90.1841.10</t>
  </si>
  <si>
    <t>Voith ā/k virzulis PB</t>
  </si>
  <si>
    <t>Voith 52.6472.13 -&gt; 52.6472.14-&gt; 52.6472.15</t>
  </si>
  <si>
    <t>Voith ā/k bronzas atbalsta gredzens 1gb/k</t>
  </si>
  <si>
    <t>Voith 50.7294.31 -&gt; 50.7294.33</t>
  </si>
  <si>
    <t>Plānotais daudzums 12 mēnēšos</t>
  </si>
  <si>
    <t>Voith ā/k skrūve 12gb/k  pie vadrata</t>
  </si>
  <si>
    <t>Voith ā/k satelītu gultnis  36x24x20mm (aptuv.), adatas 6mmx10gb</t>
  </si>
  <si>
    <t>Defektācija, ā/k izjaukšana un salikšana (ja tiek pieņemts lēmums par ā/k neremontēšanu pēc remontizmaksu izvērtēšanas)</t>
  </si>
  <si>
    <t>Cena EUR bez PVN par 1 vienību (iekļauj materiālu un ar ātrumkābas remontu saistītos darbus, visus transporta izdevumus, ātrumkārbas adaptāciju (t.sk. programmēšanu) autobusā)</t>
  </si>
  <si>
    <t>5. Cenas norādīšanas nosacījumi: cenā norāda ne vairāk kā 2 zīmes aiz komata. Ja būs norādītas vairāk kā 2 (divas) zīmes aiz komata, Iepirkuma komisija neveiks noapaļošanu un  Iepirkuma komisija ņems vērā cenu tikai ar 2 (divas) zīmes aiz komata.</t>
  </si>
  <si>
    <t>iepirkuma procedūras nolikumam</t>
  </si>
  <si>
    <t>3.pielikums</t>
  </si>
  <si>
    <t xml:space="preserve">““VOITH” ātrumkārbu remonta pakalpojumi” </t>
  </si>
  <si>
    <t>REZERVES DAĻU TEHNISKĀ SPECIFIKĀCIJA UN FINANŠU PIEDĀVĀJUMA FORMA</t>
  </si>
  <si>
    <t>nosaukums</t>
  </si>
  <si>
    <t>Reģistrācijas Nr.</t>
  </si>
  <si>
    <t>2. Līguma darbības laikā Pretendents izmanto tikai ražotāja oriģinālās rezerves daļas.</t>
  </si>
  <si>
    <t>4. Cenā iekļauj materiālu un ar ātrumkābas remontu saistītos darbus, visus transporta izdevumus, ātrumkārbas adaptāciju (t.sk. programmēšanu) autobusā.</t>
  </si>
  <si>
    <t xml:space="preserve">Vārds, uzvārds: </t>
  </si>
  <si>
    <t>Amats:</t>
  </si>
  <si>
    <t>Ātrumkārbas adaptācija (t.sk.programmēšana) autobusā, ja pirms tam nav veikti remontdarbi konkrētajai ātrumkārbai pēc Pasūtītāja pieprasījuma</t>
  </si>
  <si>
    <t>Kopā:</t>
  </si>
  <si>
    <t>Cena EUR bez PVN par 1 vienību (t.sk.visus transporta izdevumus, ja tādi ir)</t>
  </si>
  <si>
    <t>pilna komplekts Voith 59.3597.10:</t>
  </si>
  <si>
    <t xml:space="preserve">Pretendents:         </t>
  </si>
  <si>
    <t>Cena EUR bez PVN par kopējo apjomu (3x4)</t>
  </si>
  <si>
    <t>1.</t>
  </si>
  <si>
    <t>2.</t>
  </si>
  <si>
    <t>Vērtējamā cena = Cena EUR bez PVN par kopējo apjomu (G232) + Cena EUR bez PVN par 1 vienību (t.sk.visus transporta izdevumus, ja tādi ir) Defektācija, ā/k izjaukšana un salikšana (ja tiek pieņemts lēmums par ā/k neremontēšanu pēc remontizmaksu izvērtēšanas) (F234) + Cena EUR bez PVN par 1 vienību (t.sk.visus transporta izdevumus, ja tādi ir) Ātrumkārbas adaptācija (t.sk.programmēšana) autobusā, ja pirms tam nav veikti remontdarbi konkrētajai ātrumkārbai pēc Pasūtītāja pieprasījuma (F235) :</t>
  </si>
  <si>
    <t>identifikācijas Nr. RS/2023/31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</si>
</sst>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0.00\ &quot;€&quot;"/>
  </numFmts>
  <fonts count="17" x14ac:knownFonts="1">
    <font>
      <sz val="8"/>
      <name val="Arial"/>
      <family val="2"/>
    </font>
    <font>
      <b/>
      <sz val="12"/>
      <color indexed="8"/>
      <name val="Times New Roman"/>
      <family val="1"/>
      <charset val="186"/>
    </font>
    <font>
      <sz val="12"/>
      <color indexed="8"/>
      <name val="Times New Roman"/>
      <family val="1"/>
      <charset val="186"/>
    </font>
    <font>
      <b/>
      <sz val="10"/>
      <name val="Times New Roman"/>
      <family val="1"/>
      <charset val="186"/>
    </font>
    <font>
      <sz val="10"/>
      <name val="Times New Roman"/>
      <family val="1"/>
      <charset val="186"/>
    </font>
    <font>
      <b/>
      <sz val="10"/>
      <color rgb="FF000000"/>
      <name val="Times New Roman"/>
      <family val="1"/>
      <charset val="186"/>
    </font>
    <font>
      <sz val="10"/>
      <color rgb="FF000000"/>
      <name val="Times New Roman"/>
      <family val="1"/>
      <charset val="186"/>
    </font>
    <font>
      <b/>
      <i/>
      <sz val="10"/>
      <name val="Times New Roman"/>
      <family val="1"/>
      <charset val="186"/>
    </font>
    <font>
      <sz val="11.5"/>
      <color rgb="FF000000"/>
      <name val="Times New Roman"/>
      <family val="1"/>
      <charset val="186"/>
    </font>
    <font>
      <b/>
      <sz val="12"/>
      <color rgb="FF000000"/>
      <name val="Times New Roman"/>
      <family val="1"/>
      <charset val="186"/>
    </font>
    <font>
      <sz val="12"/>
      <name val="Times New Roman"/>
      <family val="1"/>
      <charset val="186"/>
    </font>
    <font>
      <sz val="8"/>
      <name val="Times New Roman"/>
      <family val="1"/>
      <charset val="186"/>
    </font>
    <font>
      <b/>
      <sz val="12"/>
      <name val="Times New Roman"/>
      <family val="1"/>
      <charset val="186"/>
    </font>
    <font>
      <b/>
      <sz val="14"/>
      <name val="Times New Roman"/>
      <family val="1"/>
      <charset val="186"/>
    </font>
    <font>
      <sz val="11"/>
      <name val="Times New Roman"/>
      <family val="1"/>
      <charset val="186"/>
    </font>
    <font>
      <sz val="10"/>
      <color rgb="FF000000"/>
      <name val="Arial"/>
      <family val="2"/>
      <charset val="186"/>
    </font>
    <font>
      <sz val="10"/>
      <name val="Arial"/>
      <family val="2"/>
      <charset val="186"/>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D9D9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77">
    <xf numFmtId="0" fontId="0" fillId="0" borderId="0" xfId="0"/>
    <xf numFmtId="0" fontId="5" fillId="3" borderId="1" xfId="0" applyFont="1" applyFill="1" applyBorder="1" applyAlignment="1"/>
    <xf numFmtId="0" fontId="5" fillId="3" borderId="1" xfId="0" applyFont="1" applyFill="1" applyBorder="1" applyAlignment="1">
      <alignment wrapText="1"/>
    </xf>
    <xf numFmtId="0" fontId="5" fillId="3" borderId="1" xfId="0" applyFont="1" applyFill="1" applyBorder="1" applyAlignment="1">
      <alignment horizontal="left" wrapText="1"/>
    </xf>
    <xf numFmtId="164" fontId="5" fillId="3" borderId="1" xfId="0" applyNumberFormat="1" applyFont="1" applyFill="1" applyBorder="1" applyAlignment="1">
      <alignment horizontal="center" wrapText="1"/>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left" vertical="center"/>
    </xf>
    <xf numFmtId="164" fontId="4" fillId="0" borderId="1" xfId="0" applyNumberFormat="1" applyFont="1" applyBorder="1" applyAlignment="1">
      <alignment horizontal="center"/>
    </xf>
    <xf numFmtId="0" fontId="5" fillId="4" borderId="1" xfId="0" applyFont="1" applyFill="1" applyBorder="1" applyAlignment="1">
      <alignment horizontal="center" vertical="center"/>
    </xf>
    <xf numFmtId="0" fontId="5" fillId="4" borderId="1" xfId="0" applyFont="1" applyFill="1" applyBorder="1" applyAlignment="1">
      <alignment vertical="center"/>
    </xf>
    <xf numFmtId="0" fontId="5" fillId="4" borderId="1" xfId="0" applyFont="1" applyFill="1" applyBorder="1" applyAlignment="1">
      <alignment horizontal="left" vertical="center"/>
    </xf>
    <xf numFmtId="164" fontId="3" fillId="4" borderId="1" xfId="0" applyNumberFormat="1" applyFont="1" applyFill="1" applyBorder="1" applyAlignment="1">
      <alignment horizontal="center"/>
    </xf>
    <xf numFmtId="0" fontId="4" fillId="2" borderId="1" xfId="0" applyFont="1" applyFill="1" applyBorder="1" applyAlignment="1">
      <alignment horizontal="center" vertical="center"/>
    </xf>
    <xf numFmtId="0" fontId="6" fillId="2" borderId="1" xfId="0" applyFont="1" applyFill="1" applyBorder="1" applyAlignment="1">
      <alignment vertical="center"/>
    </xf>
    <xf numFmtId="0" fontId="6" fillId="2" borderId="1" xfId="0" applyFont="1" applyFill="1" applyBorder="1" applyAlignment="1">
      <alignment horizontal="center" vertical="center"/>
    </xf>
    <xf numFmtId="164" fontId="4" fillId="2" borderId="1" xfId="0" applyNumberFormat="1" applyFont="1" applyFill="1" applyBorder="1" applyAlignment="1">
      <alignment horizontal="center"/>
    </xf>
    <xf numFmtId="0" fontId="4" fillId="2" borderId="1" xfId="0" applyFont="1" applyFill="1" applyBorder="1" applyAlignment="1">
      <alignment vertical="center"/>
    </xf>
    <xf numFmtId="0" fontId="4" fillId="0" borderId="0" xfId="0" applyFont="1"/>
    <xf numFmtId="0" fontId="6" fillId="0" borderId="6" xfId="0" applyFont="1" applyBorder="1" applyAlignment="1">
      <alignment vertical="center"/>
    </xf>
    <xf numFmtId="164" fontId="4" fillId="5" borderId="1" xfId="0" applyNumberFormat="1" applyFont="1" applyFill="1" applyBorder="1" applyAlignment="1">
      <alignment horizont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xf>
    <xf numFmtId="164" fontId="3" fillId="3"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6" fillId="4" borderId="1" xfId="0" applyFont="1" applyFill="1" applyBorder="1" applyAlignment="1">
      <alignment horizontal="center" vertical="center"/>
    </xf>
    <xf numFmtId="0" fontId="3" fillId="0" borderId="0" xfId="0" applyFont="1" applyAlignment="1">
      <alignment horizontal="center" vertical="center" wrapText="1"/>
    </xf>
    <xf numFmtId="0" fontId="7" fillId="0" borderId="0" xfId="0" applyFont="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vertical="center"/>
    </xf>
    <xf numFmtId="0" fontId="8" fillId="7" borderId="10" xfId="0" applyFont="1" applyFill="1" applyBorder="1" applyAlignment="1">
      <alignment horizontal="justify" vertical="center" wrapText="1"/>
    </xf>
    <xf numFmtId="0" fontId="8" fillId="7" borderId="11" xfId="0" applyFont="1" applyFill="1" applyBorder="1" applyAlignment="1">
      <alignment horizontal="justify" vertical="center" wrapText="1"/>
    </xf>
    <xf numFmtId="164" fontId="10" fillId="5" borderId="1" xfId="0" applyNumberFormat="1" applyFont="1" applyFill="1" applyBorder="1" applyAlignment="1">
      <alignment horizontal="center"/>
    </xf>
    <xf numFmtId="0" fontId="4" fillId="0" borderId="0" xfId="0" applyFont="1" applyAlignment="1">
      <alignment horizontal="left"/>
    </xf>
    <xf numFmtId="0" fontId="11" fillId="0" borderId="0" xfId="0" applyFont="1"/>
    <xf numFmtId="0" fontId="11" fillId="6" borderId="0" xfId="0" applyFont="1" applyFill="1"/>
    <xf numFmtId="0" fontId="11" fillId="2" borderId="0" xfId="0" applyFont="1" applyFill="1"/>
    <xf numFmtId="164" fontId="4" fillId="0" borderId="0" xfId="0" applyNumberFormat="1" applyFont="1" applyAlignment="1">
      <alignment horizontal="center"/>
    </xf>
    <xf numFmtId="165" fontId="3" fillId="4" borderId="1" xfId="0" applyNumberFormat="1" applyFont="1" applyFill="1" applyBorder="1"/>
    <xf numFmtId="164" fontId="12" fillId="4" borderId="1" xfId="0" applyNumberFormat="1" applyFont="1" applyFill="1" applyBorder="1" applyAlignment="1">
      <alignment horizontal="right" wrapText="1"/>
    </xf>
    <xf numFmtId="0" fontId="3" fillId="0" borderId="0" xfId="0" applyFont="1" applyAlignment="1">
      <alignment horizontal="right" vertical="center" wrapText="1"/>
    </xf>
    <xf numFmtId="165" fontId="4" fillId="0" borderId="1" xfId="0" applyNumberFormat="1" applyFont="1" applyBorder="1"/>
    <xf numFmtId="0" fontId="5" fillId="3" borderId="1" xfId="0" applyFont="1" applyFill="1" applyBorder="1" applyAlignment="1">
      <alignment horizontal="center" vertical="center" wrapText="1"/>
    </xf>
    <xf numFmtId="165" fontId="13" fillId="4" borderId="1" xfId="0" applyNumberFormat="1" applyFont="1" applyFill="1" applyBorder="1"/>
    <xf numFmtId="164" fontId="14" fillId="0" borderId="1" xfId="0" applyNumberFormat="1" applyFont="1" applyBorder="1" applyAlignment="1">
      <alignment horizontal="center" vertical="center"/>
    </xf>
    <xf numFmtId="0" fontId="15" fillId="0" borderId="1" xfId="0" applyFont="1" applyBorder="1" applyAlignment="1">
      <alignment horizontal="left" vertical="center"/>
    </xf>
    <xf numFmtId="0" fontId="15" fillId="2" borderId="1" xfId="0" applyFont="1" applyFill="1" applyBorder="1" applyAlignment="1">
      <alignment horizontal="left" vertical="center"/>
    </xf>
    <xf numFmtId="0" fontId="16" fillId="0" borderId="1" xfId="0" applyFont="1" applyBorder="1" applyAlignment="1">
      <alignment horizontal="left"/>
    </xf>
    <xf numFmtId="0" fontId="16" fillId="0" borderId="6" xfId="0" applyFont="1" applyBorder="1" applyAlignment="1">
      <alignment horizontal="left"/>
    </xf>
    <xf numFmtId="0" fontId="2" fillId="0" borderId="0" xfId="0" applyFont="1" applyAlignment="1">
      <alignment horizontal="right" vertical="center"/>
    </xf>
    <xf numFmtId="0" fontId="1" fillId="0" borderId="0" xfId="0" applyFont="1" applyAlignment="1">
      <alignment horizontal="right" vertical="center"/>
    </xf>
    <xf numFmtId="0" fontId="4" fillId="0" borderId="0" xfId="0" applyFont="1" applyBorder="1" applyAlignment="1">
      <alignment horizontal="left" vertical="top" wrapText="1"/>
    </xf>
    <xf numFmtId="0" fontId="4" fillId="0" borderId="5" xfId="0" applyFont="1" applyBorder="1" applyAlignment="1">
      <alignment horizontal="left" vertical="top" wrapText="1"/>
    </xf>
    <xf numFmtId="164" fontId="3" fillId="3" borderId="2" xfId="0" applyNumberFormat="1" applyFont="1" applyFill="1" applyBorder="1" applyAlignment="1">
      <alignment horizontal="center"/>
    </xf>
    <xf numFmtId="164" fontId="3" fillId="3" borderId="4" xfId="0" applyNumberFormat="1" applyFont="1" applyFill="1" applyBorder="1" applyAlignment="1">
      <alignment horizontal="center"/>
    </xf>
    <xf numFmtId="164" fontId="4" fillId="6" borderId="6" xfId="0" applyNumberFormat="1" applyFont="1" applyFill="1" applyBorder="1" applyAlignment="1">
      <alignment horizontal="center"/>
    </xf>
    <xf numFmtId="164" fontId="4" fillId="6" borderId="7" xfId="0" applyNumberFormat="1" applyFont="1" applyFill="1" applyBorder="1" applyAlignment="1">
      <alignment horizontal="center"/>
    </xf>
    <xf numFmtId="164" fontId="4" fillId="6" borderId="8" xfId="0" applyNumberFormat="1" applyFont="1" applyFill="1" applyBorder="1" applyAlignment="1">
      <alignment horizontal="center"/>
    </xf>
    <xf numFmtId="0" fontId="3" fillId="0" borderId="0" xfId="0" applyFont="1" applyAlignment="1">
      <alignment horizontal="center" vertical="center" wrapText="1"/>
    </xf>
    <xf numFmtId="0" fontId="5" fillId="5" borderId="2" xfId="0" applyFont="1" applyFill="1" applyBorder="1" applyAlignment="1">
      <alignment horizontal="right" vertical="center"/>
    </xf>
    <xf numFmtId="0" fontId="5" fillId="5" borderId="3" xfId="0" applyFont="1" applyFill="1" applyBorder="1" applyAlignment="1">
      <alignment horizontal="right" vertical="center"/>
    </xf>
    <xf numFmtId="0" fontId="5" fillId="5" borderId="4" xfId="0" applyFont="1" applyFill="1" applyBorder="1" applyAlignment="1">
      <alignment horizontal="right" vertical="center"/>
    </xf>
    <xf numFmtId="0" fontId="6" fillId="6" borderId="6"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4" fillId="0" borderId="5" xfId="0" applyFont="1" applyBorder="1" applyAlignment="1">
      <alignment horizontal="left" vertical="top"/>
    </xf>
    <xf numFmtId="0" fontId="4" fillId="0" borderId="0" xfId="0" applyFont="1" applyBorder="1" applyAlignment="1">
      <alignment horizontal="left" vertical="top"/>
    </xf>
    <xf numFmtId="0" fontId="9" fillId="5" borderId="2" xfId="0" applyFont="1" applyFill="1" applyBorder="1" applyAlignment="1">
      <alignment horizontal="right" vertical="center"/>
    </xf>
    <xf numFmtId="0" fontId="9" fillId="5" borderId="3" xfId="0" applyFont="1" applyFill="1" applyBorder="1" applyAlignment="1">
      <alignment horizontal="right" vertical="center"/>
    </xf>
    <xf numFmtId="0" fontId="9" fillId="5" borderId="4" xfId="0" applyFont="1" applyFill="1" applyBorder="1" applyAlignment="1">
      <alignment horizontal="right" vertical="center"/>
    </xf>
    <xf numFmtId="0" fontId="4" fillId="0" borderId="0" xfId="0" applyFont="1" applyBorder="1" applyAlignment="1">
      <alignment vertical="top" wrapText="1"/>
    </xf>
    <xf numFmtId="0" fontId="4" fillId="0" borderId="9" xfId="0" applyFont="1" applyBorder="1" applyAlignment="1">
      <alignment vertical="top" wrapText="1"/>
    </xf>
    <xf numFmtId="0" fontId="3" fillId="0" borderId="9" xfId="0" applyFont="1" applyBorder="1" applyAlignment="1">
      <alignment horizontal="left" vertical="center" wrapText="1"/>
    </xf>
    <xf numFmtId="0" fontId="2" fillId="0" borderId="0" xfId="0" applyFont="1" applyFill="1" applyAlignment="1">
      <alignment horizontal="right"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C085"/>
      <rgbColor rgb="00993366"/>
      <rgbColor rgb="00F4ECC5"/>
      <rgbColor rgb="00CCFFFF"/>
      <rgbColor rgb="00F8F2D8"/>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242</xdr:row>
      <xdr:rowOff>0</xdr:rowOff>
    </xdr:from>
    <xdr:to>
      <xdr:col>5</xdr:col>
      <xdr:colOff>2824370</xdr:colOff>
      <xdr:row>248</xdr:row>
      <xdr:rowOff>157370</xdr:rowOff>
    </xdr:to>
    <xdr:sp macro="" textlink="">
      <xdr:nvSpPr>
        <xdr:cNvPr id="2" name="TextBox 1">
          <a:extLst>
            <a:ext uri="{FF2B5EF4-FFF2-40B4-BE49-F238E27FC236}">
              <a16:creationId xmlns:a16="http://schemas.microsoft.com/office/drawing/2014/main" id="{1D9EC1EC-BDD9-43CE-B135-326B0760C9E4}"/>
            </a:ext>
          </a:extLst>
        </xdr:cNvPr>
        <xdr:cNvSpPr txBox="1"/>
      </xdr:nvSpPr>
      <xdr:spPr>
        <a:xfrm>
          <a:off x="0" y="42961891"/>
          <a:ext cx="13127935" cy="1151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i="1">
              <a:solidFill>
                <a:schemeClr val="dk1"/>
              </a:solidFill>
              <a:effectLst/>
              <a:latin typeface="+mn-lt"/>
              <a:ea typeface="+mn-ea"/>
              <a:cs typeface="+mn-cs"/>
            </a:rPr>
            <a:t>Šī dokumenta parakstīšanas datums ir pievienotā droša elektroniskā paraksta un tā laika zīmoga datums (ja šis dokuments ir parakstīts ar drošu elektronisko parakstu un tam ir laika zīmogs) vai datums, kurā piedāvājums parakstīts ar EIS piedāvāto elektronisko parakstu (ja Pretendents piedāvājuma dokumentus paraksta ar EIS piedāvāto elektronisko parakstu).</a:t>
          </a:r>
          <a:endParaRPr lang="lv-LV" sz="1100">
            <a:solidFill>
              <a:schemeClr val="dk1"/>
            </a:solidFill>
            <a:effectLst/>
            <a:latin typeface="+mn-lt"/>
            <a:ea typeface="+mn-ea"/>
            <a:cs typeface="+mn-cs"/>
          </a:endParaRPr>
        </a:p>
        <a:p>
          <a:r>
            <a:rPr lang="lv-LV" sz="1100" i="1">
              <a:solidFill>
                <a:schemeClr val="dk1"/>
              </a:solidFill>
              <a:effectLst/>
              <a:latin typeface="+mn-lt"/>
              <a:ea typeface="+mn-ea"/>
              <a:cs typeface="+mn-cs"/>
            </a:rPr>
            <a:t> </a:t>
          </a:r>
          <a:endParaRPr lang="lv-LV" sz="1100">
            <a:solidFill>
              <a:schemeClr val="dk1"/>
            </a:solidFill>
            <a:effectLst/>
            <a:latin typeface="+mn-lt"/>
            <a:ea typeface="+mn-ea"/>
            <a:cs typeface="+mn-cs"/>
          </a:endParaRPr>
        </a:p>
        <a:p>
          <a:r>
            <a:rPr lang="lv-LV" sz="1100" i="1">
              <a:solidFill>
                <a:schemeClr val="dk1"/>
              </a:solidFill>
              <a:effectLst/>
              <a:latin typeface="+mn-lt"/>
              <a:ea typeface="+mn-ea"/>
              <a:cs typeface="+mn-cs"/>
            </a:rPr>
            <a:t>Piedāvājumu (t.sk. šo dokumentu) paraksta Pretendenta pārstāvis ar drošu elektronisko parakstu un laika zīmogu vai ar EIS piedāvāto elektronisko parakstu. Pretendents pēc saviem ieskatiem šo dokumentu var parakstīt atsevišķi ar drošu elektronisko parakstu un laika zīmogu.</a:t>
          </a:r>
          <a:endParaRPr lang="lv-LV" sz="1100">
            <a:solidFill>
              <a:schemeClr val="dk1"/>
            </a:solidFill>
            <a:effectLst/>
            <a:latin typeface="+mn-lt"/>
            <a:ea typeface="+mn-ea"/>
            <a:cs typeface="+mn-cs"/>
          </a:endParaRPr>
        </a:p>
        <a:p>
          <a:endParaRPr lang="lv-LV"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G241"/>
  <sheetViews>
    <sheetView showGridLines="0" tabSelected="1" topLeftCell="A334" zoomScaleNormal="100" workbookViewId="0">
      <selection activeCell="G9" sqref="G9"/>
    </sheetView>
  </sheetViews>
  <sheetFormatPr defaultColWidth="10.6640625" defaultRowHeight="12.75" x14ac:dyDescent="0.2"/>
  <cols>
    <col min="1" max="1" width="9.6640625" style="18" customWidth="1"/>
    <col min="2" max="2" width="77.6640625" style="18" customWidth="1"/>
    <col min="3" max="3" width="26.6640625" style="18" customWidth="1"/>
    <col min="4" max="4" width="51.33203125" style="18" customWidth="1"/>
    <col min="5" max="5" width="29.33203125" style="33" customWidth="1"/>
    <col min="6" max="6" width="60.6640625" style="37" customWidth="1"/>
    <col min="7" max="7" width="29.33203125" style="34" customWidth="1"/>
    <col min="8" max="8" width="23.1640625" style="34" customWidth="1"/>
    <col min="9" max="16384" width="10.6640625" style="34"/>
  </cols>
  <sheetData>
    <row r="1" spans="1:7" ht="15.75" x14ac:dyDescent="0.2">
      <c r="F1" s="50" t="s">
        <v>505</v>
      </c>
      <c r="G1" s="50"/>
    </row>
    <row r="2" spans="1:7" ht="15.75" x14ac:dyDescent="0.2">
      <c r="F2" s="49" t="s">
        <v>504</v>
      </c>
      <c r="G2" s="49"/>
    </row>
    <row r="3" spans="1:7" ht="15.75" x14ac:dyDescent="0.2">
      <c r="F3" s="49" t="s">
        <v>506</v>
      </c>
      <c r="G3" s="49"/>
    </row>
    <row r="4" spans="1:7" ht="15.75" x14ac:dyDescent="0.2">
      <c r="F4" s="76" t="s">
        <v>523</v>
      </c>
      <c r="G4" s="76"/>
    </row>
    <row r="6" spans="1:7" ht="12.75" customHeight="1" x14ac:dyDescent="0.2">
      <c r="A6" s="58" t="s">
        <v>507</v>
      </c>
      <c r="B6" s="58"/>
      <c r="C6" s="58"/>
      <c r="D6" s="58"/>
      <c r="E6" s="58"/>
      <c r="F6" s="58"/>
    </row>
    <row r="7" spans="1:7" ht="12.75" customHeight="1" x14ac:dyDescent="0.2">
      <c r="A7" s="58"/>
      <c r="B7" s="58"/>
      <c r="C7" s="58"/>
      <c r="D7" s="58"/>
      <c r="E7" s="58"/>
      <c r="F7" s="58"/>
    </row>
    <row r="8" spans="1:7" ht="12.75" customHeight="1" x14ac:dyDescent="0.2">
      <c r="A8" s="26"/>
      <c r="B8" s="40" t="s">
        <v>518</v>
      </c>
      <c r="C8" s="75"/>
      <c r="D8" s="75"/>
      <c r="E8" s="26"/>
      <c r="F8" s="26"/>
    </row>
    <row r="9" spans="1:7" ht="12.75" customHeight="1" x14ac:dyDescent="0.2">
      <c r="A9" s="26"/>
      <c r="B9" s="26"/>
      <c r="C9" s="27" t="s">
        <v>508</v>
      </c>
      <c r="D9" s="27" t="s">
        <v>509</v>
      </c>
      <c r="E9" s="26"/>
      <c r="F9" s="26"/>
    </row>
    <row r="10" spans="1:7" ht="12.75" customHeight="1" x14ac:dyDescent="0.2">
      <c r="A10" s="26"/>
      <c r="B10" s="26"/>
      <c r="C10" s="26"/>
      <c r="D10" s="26"/>
      <c r="E10" s="26"/>
      <c r="F10" s="26"/>
    </row>
    <row r="11" spans="1:7" ht="31.5" customHeight="1" x14ac:dyDescent="0.2">
      <c r="A11" s="52" t="s">
        <v>303</v>
      </c>
      <c r="B11" s="51"/>
      <c r="C11" s="51"/>
      <c r="D11" s="51"/>
      <c r="E11" s="51"/>
      <c r="F11" s="51"/>
      <c r="G11" s="51"/>
    </row>
    <row r="12" spans="1:7" ht="12.75" customHeight="1" x14ac:dyDescent="0.2">
      <c r="A12" s="68" t="s">
        <v>510</v>
      </c>
      <c r="B12" s="69"/>
      <c r="C12" s="69"/>
      <c r="D12" s="69"/>
      <c r="E12" s="69"/>
      <c r="F12" s="69"/>
    </row>
    <row r="13" spans="1:7" ht="38.25" customHeight="1" x14ac:dyDescent="0.2">
      <c r="A13" s="51" t="s">
        <v>304</v>
      </c>
      <c r="B13" s="51"/>
      <c r="C13" s="51"/>
      <c r="D13" s="51"/>
      <c r="E13" s="51"/>
      <c r="F13" s="51"/>
      <c r="G13" s="51"/>
    </row>
    <row r="14" spans="1:7" ht="15" customHeight="1" x14ac:dyDescent="0.2">
      <c r="A14" s="73" t="s">
        <v>511</v>
      </c>
      <c r="B14" s="73"/>
      <c r="C14" s="73"/>
      <c r="D14" s="73"/>
      <c r="E14" s="73"/>
      <c r="F14" s="73"/>
    </row>
    <row r="15" spans="1:7" ht="27.75" customHeight="1" x14ac:dyDescent="0.2">
      <c r="A15" s="74" t="s">
        <v>503</v>
      </c>
      <c r="B15" s="74"/>
      <c r="C15" s="74"/>
      <c r="D15" s="74"/>
      <c r="E15" s="74"/>
      <c r="F15" s="73"/>
    </row>
    <row r="16" spans="1:7" ht="21" customHeight="1" x14ac:dyDescent="0.2">
      <c r="A16" s="65" t="s">
        <v>301</v>
      </c>
      <c r="B16" s="66"/>
      <c r="C16" s="66"/>
      <c r="D16" s="66"/>
      <c r="E16" s="67"/>
      <c r="F16" s="53" t="s">
        <v>456</v>
      </c>
      <c r="G16" s="54"/>
    </row>
    <row r="17" spans="1:7" ht="60.75" customHeight="1" x14ac:dyDescent="0.2">
      <c r="A17" s="1" t="s">
        <v>1</v>
      </c>
      <c r="B17" s="1" t="s">
        <v>2</v>
      </c>
      <c r="C17" s="1" t="s">
        <v>3</v>
      </c>
      <c r="D17" s="2" t="s">
        <v>305</v>
      </c>
      <c r="E17" s="3" t="s">
        <v>498</v>
      </c>
      <c r="F17" s="4" t="s">
        <v>502</v>
      </c>
      <c r="G17" s="4" t="s">
        <v>519</v>
      </c>
    </row>
    <row r="18" spans="1:7" ht="17.25" customHeight="1" x14ac:dyDescent="0.2">
      <c r="A18" s="1"/>
      <c r="B18" s="21">
        <v>1</v>
      </c>
      <c r="C18" s="21">
        <v>2</v>
      </c>
      <c r="D18" s="42"/>
      <c r="E18" s="42">
        <v>3</v>
      </c>
      <c r="F18" s="42">
        <v>4</v>
      </c>
      <c r="G18" s="42">
        <v>5</v>
      </c>
    </row>
    <row r="19" spans="1:7" x14ac:dyDescent="0.2">
      <c r="A19" s="5">
        <v>1</v>
      </c>
      <c r="B19" s="6" t="s">
        <v>4</v>
      </c>
      <c r="C19" s="5">
        <v>10045</v>
      </c>
      <c r="D19" s="6" t="s">
        <v>5</v>
      </c>
      <c r="E19" s="7">
        <v>29</v>
      </c>
      <c r="F19" s="8">
        <v>0</v>
      </c>
      <c r="G19" s="41">
        <f>F19*E19</f>
        <v>0</v>
      </c>
    </row>
    <row r="20" spans="1:7" x14ac:dyDescent="0.2">
      <c r="A20" s="5">
        <v>2</v>
      </c>
      <c r="B20" s="6" t="s">
        <v>6</v>
      </c>
      <c r="C20" s="5">
        <v>10027</v>
      </c>
      <c r="D20" s="6" t="s">
        <v>7</v>
      </c>
      <c r="E20" s="7">
        <v>74</v>
      </c>
      <c r="F20" s="8">
        <v>0</v>
      </c>
      <c r="G20" s="41">
        <f t="shared" ref="G20:G37" si="0">F20*E20</f>
        <v>0</v>
      </c>
    </row>
    <row r="21" spans="1:7" x14ac:dyDescent="0.2">
      <c r="A21" s="5">
        <v>3</v>
      </c>
      <c r="B21" s="6" t="s">
        <v>8</v>
      </c>
      <c r="C21" s="5">
        <v>12617</v>
      </c>
      <c r="D21" s="6" t="s">
        <v>9</v>
      </c>
      <c r="E21" s="7">
        <v>185</v>
      </c>
      <c r="F21" s="8">
        <v>0</v>
      </c>
      <c r="G21" s="41">
        <f t="shared" si="0"/>
        <v>0</v>
      </c>
    </row>
    <row r="22" spans="1:7" x14ac:dyDescent="0.2">
      <c r="A22" s="5">
        <v>4</v>
      </c>
      <c r="B22" s="6" t="s">
        <v>10</v>
      </c>
      <c r="C22" s="5">
        <v>12609</v>
      </c>
      <c r="D22" s="6" t="s">
        <v>11</v>
      </c>
      <c r="E22" s="7">
        <v>91</v>
      </c>
      <c r="F22" s="8">
        <v>0</v>
      </c>
      <c r="G22" s="41">
        <f t="shared" si="0"/>
        <v>0</v>
      </c>
    </row>
    <row r="23" spans="1:7" x14ac:dyDescent="0.2">
      <c r="A23" s="5">
        <v>5</v>
      </c>
      <c r="B23" s="6" t="s">
        <v>12</v>
      </c>
      <c r="C23" s="5">
        <v>12488</v>
      </c>
      <c r="D23" s="6" t="s">
        <v>13</v>
      </c>
      <c r="E23" s="7">
        <v>167</v>
      </c>
      <c r="F23" s="8">
        <v>0</v>
      </c>
      <c r="G23" s="41">
        <f t="shared" si="0"/>
        <v>0</v>
      </c>
    </row>
    <row r="24" spans="1:7" x14ac:dyDescent="0.2">
      <c r="A24" s="5">
        <v>6</v>
      </c>
      <c r="B24" s="6" t="s">
        <v>14</v>
      </c>
      <c r="C24" s="5">
        <v>13496</v>
      </c>
      <c r="D24" s="6" t="s">
        <v>15</v>
      </c>
      <c r="E24" s="7">
        <v>56</v>
      </c>
      <c r="F24" s="8">
        <v>0</v>
      </c>
      <c r="G24" s="41">
        <f t="shared" si="0"/>
        <v>0</v>
      </c>
    </row>
    <row r="25" spans="1:7" x14ac:dyDescent="0.2">
      <c r="A25" s="5">
        <v>7</v>
      </c>
      <c r="B25" s="6" t="s">
        <v>16</v>
      </c>
      <c r="C25" s="5">
        <v>12264</v>
      </c>
      <c r="D25" s="6" t="s">
        <v>17</v>
      </c>
      <c r="E25" s="7">
        <v>10</v>
      </c>
      <c r="F25" s="8">
        <v>0</v>
      </c>
      <c r="G25" s="41">
        <f t="shared" si="0"/>
        <v>0</v>
      </c>
    </row>
    <row r="26" spans="1:7" x14ac:dyDescent="0.2">
      <c r="A26" s="5">
        <v>8</v>
      </c>
      <c r="B26" s="6" t="s">
        <v>18</v>
      </c>
      <c r="C26" s="5">
        <v>12619</v>
      </c>
      <c r="D26" s="6" t="s">
        <v>19</v>
      </c>
      <c r="E26" s="7">
        <v>119</v>
      </c>
      <c r="F26" s="8">
        <v>0</v>
      </c>
      <c r="G26" s="41">
        <f t="shared" si="0"/>
        <v>0</v>
      </c>
    </row>
    <row r="27" spans="1:7" x14ac:dyDescent="0.2">
      <c r="A27" s="5">
        <v>9</v>
      </c>
      <c r="B27" s="6" t="s">
        <v>20</v>
      </c>
      <c r="C27" s="5">
        <v>12611</v>
      </c>
      <c r="D27" s="6" t="s">
        <v>21</v>
      </c>
      <c r="E27" s="7">
        <v>87</v>
      </c>
      <c r="F27" s="8">
        <v>0</v>
      </c>
      <c r="G27" s="41">
        <f t="shared" si="0"/>
        <v>0</v>
      </c>
    </row>
    <row r="28" spans="1:7" x14ac:dyDescent="0.2">
      <c r="A28" s="5">
        <v>10</v>
      </c>
      <c r="B28" s="6" t="s">
        <v>22</v>
      </c>
      <c r="C28" s="5">
        <v>14778</v>
      </c>
      <c r="D28" s="6" t="s">
        <v>23</v>
      </c>
      <c r="E28" s="7">
        <v>51</v>
      </c>
      <c r="F28" s="8">
        <v>0</v>
      </c>
      <c r="G28" s="41">
        <f t="shared" si="0"/>
        <v>0</v>
      </c>
    </row>
    <row r="29" spans="1:7" x14ac:dyDescent="0.2">
      <c r="A29" s="5">
        <v>11</v>
      </c>
      <c r="B29" s="6" t="s">
        <v>24</v>
      </c>
      <c r="C29" s="5">
        <v>12495</v>
      </c>
      <c r="D29" s="6" t="s">
        <v>25</v>
      </c>
      <c r="E29" s="7">
        <v>27</v>
      </c>
      <c r="F29" s="8">
        <v>0</v>
      </c>
      <c r="G29" s="41">
        <f t="shared" si="0"/>
        <v>0</v>
      </c>
    </row>
    <row r="30" spans="1:7" x14ac:dyDescent="0.2">
      <c r="A30" s="5">
        <v>12</v>
      </c>
      <c r="B30" s="6" t="s">
        <v>26</v>
      </c>
      <c r="C30" s="5">
        <v>12607</v>
      </c>
      <c r="D30" s="6" t="s">
        <v>27</v>
      </c>
      <c r="E30" s="7">
        <v>126</v>
      </c>
      <c r="F30" s="8">
        <v>0</v>
      </c>
      <c r="G30" s="41">
        <f t="shared" si="0"/>
        <v>0</v>
      </c>
    </row>
    <row r="31" spans="1:7" x14ac:dyDescent="0.2">
      <c r="A31" s="5">
        <v>13</v>
      </c>
      <c r="B31" s="6" t="s">
        <v>28</v>
      </c>
      <c r="C31" s="5">
        <v>10236</v>
      </c>
      <c r="D31" s="6" t="s">
        <v>29</v>
      </c>
      <c r="E31" s="7">
        <v>46</v>
      </c>
      <c r="F31" s="8">
        <v>0</v>
      </c>
      <c r="G31" s="41">
        <f t="shared" si="0"/>
        <v>0</v>
      </c>
    </row>
    <row r="32" spans="1:7" x14ac:dyDescent="0.2">
      <c r="A32" s="5">
        <v>14</v>
      </c>
      <c r="B32" s="6" t="s">
        <v>30</v>
      </c>
      <c r="C32" s="5">
        <v>12774</v>
      </c>
      <c r="D32" s="6" t="s">
        <v>31</v>
      </c>
      <c r="E32" s="7">
        <v>39</v>
      </c>
      <c r="F32" s="8">
        <v>0</v>
      </c>
      <c r="G32" s="41">
        <f t="shared" si="0"/>
        <v>0</v>
      </c>
    </row>
    <row r="33" spans="1:7" x14ac:dyDescent="0.2">
      <c r="A33" s="5">
        <v>15</v>
      </c>
      <c r="B33" s="6" t="s">
        <v>32</v>
      </c>
      <c r="C33" s="5">
        <v>11031</v>
      </c>
      <c r="D33" s="6" t="s">
        <v>33</v>
      </c>
      <c r="E33" s="7">
        <v>16</v>
      </c>
      <c r="F33" s="8">
        <v>0</v>
      </c>
      <c r="G33" s="41">
        <f t="shared" si="0"/>
        <v>0</v>
      </c>
    </row>
    <row r="34" spans="1:7" x14ac:dyDescent="0.2">
      <c r="A34" s="5">
        <v>16</v>
      </c>
      <c r="B34" s="6" t="s">
        <v>34</v>
      </c>
      <c r="C34" s="5">
        <v>12616</v>
      </c>
      <c r="D34" s="6" t="s">
        <v>35</v>
      </c>
      <c r="E34" s="7">
        <v>31</v>
      </c>
      <c r="F34" s="8">
        <v>0</v>
      </c>
      <c r="G34" s="41">
        <f t="shared" si="0"/>
        <v>0</v>
      </c>
    </row>
    <row r="35" spans="1:7" x14ac:dyDescent="0.2">
      <c r="A35" s="5">
        <v>17</v>
      </c>
      <c r="B35" s="6" t="s">
        <v>36</v>
      </c>
      <c r="C35" s="5">
        <v>12802</v>
      </c>
      <c r="D35" s="6" t="s">
        <v>37</v>
      </c>
      <c r="E35" s="7">
        <v>31</v>
      </c>
      <c r="F35" s="8">
        <v>0</v>
      </c>
      <c r="G35" s="41">
        <f t="shared" si="0"/>
        <v>0</v>
      </c>
    </row>
    <row r="36" spans="1:7" x14ac:dyDescent="0.2">
      <c r="A36" s="5">
        <v>18</v>
      </c>
      <c r="B36" s="6" t="s">
        <v>38</v>
      </c>
      <c r="C36" s="5">
        <v>11255</v>
      </c>
      <c r="D36" s="6" t="s">
        <v>39</v>
      </c>
      <c r="E36" s="7">
        <v>34</v>
      </c>
      <c r="F36" s="8">
        <v>0</v>
      </c>
      <c r="G36" s="41">
        <f t="shared" si="0"/>
        <v>0</v>
      </c>
    </row>
    <row r="37" spans="1:7" x14ac:dyDescent="0.2">
      <c r="A37" s="5">
        <v>19</v>
      </c>
      <c r="B37" s="6" t="s">
        <v>40</v>
      </c>
      <c r="C37" s="5">
        <v>13723</v>
      </c>
      <c r="D37" s="6" t="s">
        <v>41</v>
      </c>
      <c r="E37" s="7">
        <v>7</v>
      </c>
      <c r="F37" s="8">
        <v>0</v>
      </c>
      <c r="G37" s="41">
        <f t="shared" si="0"/>
        <v>0</v>
      </c>
    </row>
    <row r="38" spans="1:7" ht="30" customHeight="1" x14ac:dyDescent="0.2">
      <c r="A38" s="9">
        <v>20</v>
      </c>
      <c r="B38" s="10" t="s">
        <v>347</v>
      </c>
      <c r="C38" s="9">
        <v>14776</v>
      </c>
      <c r="D38" s="10" t="s">
        <v>517</v>
      </c>
      <c r="E38" s="11">
        <v>34</v>
      </c>
      <c r="F38" s="12">
        <f>SUM(F39:F78)</f>
        <v>0</v>
      </c>
      <c r="G38" s="38">
        <f>F38*E38</f>
        <v>0</v>
      </c>
    </row>
    <row r="39" spans="1:7" x14ac:dyDescent="0.2">
      <c r="A39" s="28" t="s">
        <v>348</v>
      </c>
      <c r="B39" s="29" t="s">
        <v>428</v>
      </c>
      <c r="C39" s="28" t="s">
        <v>388</v>
      </c>
      <c r="D39" s="29" t="s">
        <v>306</v>
      </c>
      <c r="E39" s="62"/>
      <c r="F39" s="55"/>
      <c r="G39" s="35"/>
    </row>
    <row r="40" spans="1:7" x14ac:dyDescent="0.2">
      <c r="A40" s="28" t="s">
        <v>349</v>
      </c>
      <c r="B40" s="29" t="s">
        <v>443</v>
      </c>
      <c r="C40" s="28" t="s">
        <v>389</v>
      </c>
      <c r="D40" s="29" t="s">
        <v>307</v>
      </c>
      <c r="E40" s="63"/>
      <c r="F40" s="56"/>
      <c r="G40" s="35"/>
    </row>
    <row r="41" spans="1:7" x14ac:dyDescent="0.2">
      <c r="A41" s="28" t="s">
        <v>350</v>
      </c>
      <c r="B41" s="29" t="s">
        <v>453</v>
      </c>
      <c r="C41" s="28" t="s">
        <v>390</v>
      </c>
      <c r="D41" s="29" t="s">
        <v>308</v>
      </c>
      <c r="E41" s="63"/>
      <c r="F41" s="56"/>
      <c r="G41" s="35"/>
    </row>
    <row r="42" spans="1:7" x14ac:dyDescent="0.2">
      <c r="A42" s="28" t="s">
        <v>351</v>
      </c>
      <c r="B42" s="29" t="s">
        <v>309</v>
      </c>
      <c r="C42" s="28" t="s">
        <v>391</v>
      </c>
      <c r="D42" s="29" t="s">
        <v>310</v>
      </c>
      <c r="E42" s="63"/>
      <c r="F42" s="56"/>
      <c r="G42" s="35"/>
    </row>
    <row r="43" spans="1:7" x14ac:dyDescent="0.2">
      <c r="A43" s="28" t="s">
        <v>352</v>
      </c>
      <c r="B43" s="29" t="s">
        <v>452</v>
      </c>
      <c r="C43" s="28" t="s">
        <v>392</v>
      </c>
      <c r="D43" s="29" t="s">
        <v>311</v>
      </c>
      <c r="E43" s="63"/>
      <c r="F43" s="56"/>
      <c r="G43" s="35"/>
    </row>
    <row r="44" spans="1:7" x14ac:dyDescent="0.2">
      <c r="A44" s="28" t="s">
        <v>353</v>
      </c>
      <c r="B44" s="29" t="s">
        <v>451</v>
      </c>
      <c r="C44" s="28" t="s">
        <v>393</v>
      </c>
      <c r="D44" s="29" t="s">
        <v>312</v>
      </c>
      <c r="E44" s="63"/>
      <c r="F44" s="56"/>
      <c r="G44" s="35"/>
    </row>
    <row r="45" spans="1:7" x14ac:dyDescent="0.2">
      <c r="A45" s="28" t="s">
        <v>354</v>
      </c>
      <c r="B45" s="29" t="s">
        <v>444</v>
      </c>
      <c r="C45" s="28" t="s">
        <v>394</v>
      </c>
      <c r="D45" s="29" t="s">
        <v>313</v>
      </c>
      <c r="E45" s="63"/>
      <c r="F45" s="56"/>
      <c r="G45" s="35"/>
    </row>
    <row r="46" spans="1:7" x14ac:dyDescent="0.2">
      <c r="A46" s="28" t="s">
        <v>355</v>
      </c>
      <c r="B46" s="29" t="s">
        <v>450</v>
      </c>
      <c r="C46" s="28" t="s">
        <v>395</v>
      </c>
      <c r="D46" s="29" t="s">
        <v>314</v>
      </c>
      <c r="E46" s="63"/>
      <c r="F46" s="56"/>
      <c r="G46" s="35"/>
    </row>
    <row r="47" spans="1:7" x14ac:dyDescent="0.2">
      <c r="A47" s="28" t="s">
        <v>356</v>
      </c>
      <c r="B47" s="29" t="s">
        <v>315</v>
      </c>
      <c r="C47" s="28" t="s">
        <v>396</v>
      </c>
      <c r="D47" s="29" t="s">
        <v>316</v>
      </c>
      <c r="E47" s="63"/>
      <c r="F47" s="56"/>
      <c r="G47" s="35"/>
    </row>
    <row r="48" spans="1:7" x14ac:dyDescent="0.2">
      <c r="A48" s="28" t="s">
        <v>357</v>
      </c>
      <c r="B48" s="29" t="s">
        <v>430</v>
      </c>
      <c r="C48" s="28" t="s">
        <v>397</v>
      </c>
      <c r="D48" s="29" t="s">
        <v>317</v>
      </c>
      <c r="E48" s="63"/>
      <c r="F48" s="56"/>
      <c r="G48" s="35"/>
    </row>
    <row r="49" spans="1:7" x14ac:dyDescent="0.2">
      <c r="A49" s="28" t="s">
        <v>358</v>
      </c>
      <c r="B49" s="29" t="s">
        <v>429</v>
      </c>
      <c r="C49" s="28" t="s">
        <v>398</v>
      </c>
      <c r="D49" s="29" t="s">
        <v>318</v>
      </c>
      <c r="E49" s="63"/>
      <c r="F49" s="56"/>
      <c r="G49" s="35"/>
    </row>
    <row r="50" spans="1:7" x14ac:dyDescent="0.2">
      <c r="A50" s="28" t="s">
        <v>359</v>
      </c>
      <c r="B50" s="29" t="s">
        <v>431</v>
      </c>
      <c r="C50" s="28" t="s">
        <v>399</v>
      </c>
      <c r="D50" s="29" t="s">
        <v>319</v>
      </c>
      <c r="E50" s="63"/>
      <c r="F50" s="56"/>
      <c r="G50" s="35"/>
    </row>
    <row r="51" spans="1:7" x14ac:dyDescent="0.2">
      <c r="A51" s="28" t="s">
        <v>360</v>
      </c>
      <c r="B51" s="29" t="s">
        <v>432</v>
      </c>
      <c r="C51" s="28" t="s">
        <v>400</v>
      </c>
      <c r="D51" s="29" t="s">
        <v>320</v>
      </c>
      <c r="E51" s="63"/>
      <c r="F51" s="56"/>
      <c r="G51" s="35"/>
    </row>
    <row r="52" spans="1:7" x14ac:dyDescent="0.2">
      <c r="A52" s="28" t="s">
        <v>361</v>
      </c>
      <c r="B52" s="29" t="s">
        <v>433</v>
      </c>
      <c r="C52" s="28" t="s">
        <v>401</v>
      </c>
      <c r="D52" s="29" t="s">
        <v>321</v>
      </c>
      <c r="E52" s="63"/>
      <c r="F52" s="56"/>
      <c r="G52" s="35"/>
    </row>
    <row r="53" spans="1:7" x14ac:dyDescent="0.2">
      <c r="A53" s="28" t="s">
        <v>362</v>
      </c>
      <c r="B53" s="29" t="s">
        <v>444</v>
      </c>
      <c r="C53" s="28" t="s">
        <v>402</v>
      </c>
      <c r="D53" s="29" t="s">
        <v>322</v>
      </c>
      <c r="E53" s="63"/>
      <c r="F53" s="56"/>
      <c r="G53" s="35"/>
    </row>
    <row r="54" spans="1:7" x14ac:dyDescent="0.2">
      <c r="A54" s="28" t="s">
        <v>363</v>
      </c>
      <c r="B54" s="29" t="s">
        <v>434</v>
      </c>
      <c r="C54" s="28" t="s">
        <v>403</v>
      </c>
      <c r="D54" s="29" t="s">
        <v>323</v>
      </c>
      <c r="E54" s="63"/>
      <c r="F54" s="56"/>
      <c r="G54" s="35"/>
    </row>
    <row r="55" spans="1:7" x14ac:dyDescent="0.2">
      <c r="A55" s="28" t="s">
        <v>364</v>
      </c>
      <c r="B55" s="29" t="s">
        <v>444</v>
      </c>
      <c r="C55" s="28" t="s">
        <v>404</v>
      </c>
      <c r="D55" s="29" t="s">
        <v>324</v>
      </c>
      <c r="E55" s="63"/>
      <c r="F55" s="56"/>
      <c r="G55" s="35"/>
    </row>
    <row r="56" spans="1:7" x14ac:dyDescent="0.2">
      <c r="A56" s="28" t="s">
        <v>365</v>
      </c>
      <c r="B56" s="29" t="s">
        <v>435</v>
      </c>
      <c r="C56" s="28" t="s">
        <v>405</v>
      </c>
      <c r="D56" s="29" t="s">
        <v>325</v>
      </c>
      <c r="E56" s="63"/>
      <c r="F56" s="56"/>
      <c r="G56" s="35"/>
    </row>
    <row r="57" spans="1:7" x14ac:dyDescent="0.2">
      <c r="A57" s="28" t="s">
        <v>366</v>
      </c>
      <c r="B57" s="29" t="s">
        <v>444</v>
      </c>
      <c r="C57" s="28" t="s">
        <v>406</v>
      </c>
      <c r="D57" s="29" t="s">
        <v>326</v>
      </c>
      <c r="E57" s="63"/>
      <c r="F57" s="56"/>
      <c r="G57" s="35"/>
    </row>
    <row r="58" spans="1:7" x14ac:dyDescent="0.2">
      <c r="A58" s="28" t="s">
        <v>367</v>
      </c>
      <c r="B58" s="29" t="s">
        <v>444</v>
      </c>
      <c r="C58" s="28" t="s">
        <v>407</v>
      </c>
      <c r="D58" s="29" t="s">
        <v>327</v>
      </c>
      <c r="E58" s="63"/>
      <c r="F58" s="56"/>
      <c r="G58" s="35"/>
    </row>
    <row r="59" spans="1:7" x14ac:dyDescent="0.2">
      <c r="A59" s="28" t="s">
        <v>368</v>
      </c>
      <c r="B59" s="29" t="s">
        <v>444</v>
      </c>
      <c r="C59" s="28" t="s">
        <v>408</v>
      </c>
      <c r="D59" s="29" t="s">
        <v>328</v>
      </c>
      <c r="E59" s="63"/>
      <c r="F59" s="56"/>
      <c r="G59" s="35"/>
    </row>
    <row r="60" spans="1:7" x14ac:dyDescent="0.2">
      <c r="A60" s="28" t="s">
        <v>369</v>
      </c>
      <c r="B60" s="29" t="s">
        <v>444</v>
      </c>
      <c r="C60" s="28" t="s">
        <v>409</v>
      </c>
      <c r="D60" s="29" t="s">
        <v>329</v>
      </c>
      <c r="E60" s="63"/>
      <c r="F60" s="56"/>
      <c r="G60" s="35"/>
    </row>
    <row r="61" spans="1:7" x14ac:dyDescent="0.2">
      <c r="A61" s="28" t="s">
        <v>370</v>
      </c>
      <c r="B61" s="29" t="s">
        <v>436</v>
      </c>
      <c r="C61" s="28" t="s">
        <v>410</v>
      </c>
      <c r="D61" s="29" t="s">
        <v>330</v>
      </c>
      <c r="E61" s="63"/>
      <c r="F61" s="56"/>
      <c r="G61" s="35"/>
    </row>
    <row r="62" spans="1:7" x14ac:dyDescent="0.2">
      <c r="A62" s="28" t="s">
        <v>371</v>
      </c>
      <c r="B62" s="29" t="s">
        <v>437</v>
      </c>
      <c r="C62" s="28" t="s">
        <v>411</v>
      </c>
      <c r="D62" s="29" t="s">
        <v>331</v>
      </c>
      <c r="E62" s="63"/>
      <c r="F62" s="56"/>
      <c r="G62" s="35"/>
    </row>
    <row r="63" spans="1:7" x14ac:dyDescent="0.2">
      <c r="A63" s="28" t="s">
        <v>372</v>
      </c>
      <c r="B63" s="29" t="s">
        <v>449</v>
      </c>
      <c r="C63" s="28" t="s">
        <v>412</v>
      </c>
      <c r="D63" s="29" t="s">
        <v>332</v>
      </c>
      <c r="E63" s="63"/>
      <c r="F63" s="56"/>
      <c r="G63" s="35"/>
    </row>
    <row r="64" spans="1:7" x14ac:dyDescent="0.2">
      <c r="A64" s="28" t="s">
        <v>373</v>
      </c>
      <c r="B64" s="29" t="s">
        <v>448</v>
      </c>
      <c r="C64" s="28" t="s">
        <v>413</v>
      </c>
      <c r="D64" s="29" t="s">
        <v>333</v>
      </c>
      <c r="E64" s="63"/>
      <c r="F64" s="56"/>
      <c r="G64" s="35"/>
    </row>
    <row r="65" spans="1:7" x14ac:dyDescent="0.2">
      <c r="A65" s="28" t="s">
        <v>374</v>
      </c>
      <c r="B65" s="29" t="s">
        <v>447</v>
      </c>
      <c r="C65" s="28" t="s">
        <v>414</v>
      </c>
      <c r="D65" s="29" t="s">
        <v>334</v>
      </c>
      <c r="E65" s="63"/>
      <c r="F65" s="56"/>
      <c r="G65" s="35"/>
    </row>
    <row r="66" spans="1:7" x14ac:dyDescent="0.2">
      <c r="A66" s="28" t="s">
        <v>375</v>
      </c>
      <c r="B66" s="29" t="s">
        <v>446</v>
      </c>
      <c r="C66" s="28" t="s">
        <v>415</v>
      </c>
      <c r="D66" s="29" t="s">
        <v>335</v>
      </c>
      <c r="E66" s="63"/>
      <c r="F66" s="56"/>
      <c r="G66" s="35"/>
    </row>
    <row r="67" spans="1:7" x14ac:dyDescent="0.2">
      <c r="A67" s="28" t="s">
        <v>376</v>
      </c>
      <c r="B67" s="29" t="s">
        <v>444</v>
      </c>
      <c r="C67" s="28" t="s">
        <v>416</v>
      </c>
      <c r="D67" s="29" t="s">
        <v>336</v>
      </c>
      <c r="E67" s="63"/>
      <c r="F67" s="56"/>
      <c r="G67" s="35"/>
    </row>
    <row r="68" spans="1:7" x14ac:dyDescent="0.2">
      <c r="A68" s="28" t="s">
        <v>377</v>
      </c>
      <c r="B68" s="29" t="s">
        <v>441</v>
      </c>
      <c r="C68" s="28" t="s">
        <v>417</v>
      </c>
      <c r="D68" s="29" t="s">
        <v>337</v>
      </c>
      <c r="E68" s="63"/>
      <c r="F68" s="56"/>
      <c r="G68" s="35"/>
    </row>
    <row r="69" spans="1:7" x14ac:dyDescent="0.2">
      <c r="A69" s="28" t="s">
        <v>378</v>
      </c>
      <c r="B69" s="29" t="s">
        <v>442</v>
      </c>
      <c r="C69" s="28" t="s">
        <v>418</v>
      </c>
      <c r="D69" s="29" t="s">
        <v>338</v>
      </c>
      <c r="E69" s="63"/>
      <c r="F69" s="56"/>
      <c r="G69" s="35"/>
    </row>
    <row r="70" spans="1:7" x14ac:dyDescent="0.2">
      <c r="A70" s="28" t="s">
        <v>379</v>
      </c>
      <c r="B70" s="29" t="s">
        <v>438</v>
      </c>
      <c r="C70" s="28" t="s">
        <v>419</v>
      </c>
      <c r="D70" s="29" t="s">
        <v>339</v>
      </c>
      <c r="E70" s="63"/>
      <c r="F70" s="56"/>
      <c r="G70" s="35"/>
    </row>
    <row r="71" spans="1:7" x14ac:dyDescent="0.2">
      <c r="A71" s="28" t="s">
        <v>380</v>
      </c>
      <c r="B71" s="29" t="s">
        <v>439</v>
      </c>
      <c r="C71" s="28" t="s">
        <v>420</v>
      </c>
      <c r="D71" s="29" t="s">
        <v>340</v>
      </c>
      <c r="E71" s="63"/>
      <c r="F71" s="56"/>
      <c r="G71" s="35"/>
    </row>
    <row r="72" spans="1:7" x14ac:dyDescent="0.2">
      <c r="A72" s="28" t="s">
        <v>381</v>
      </c>
      <c r="B72" s="29" t="s">
        <v>440</v>
      </c>
      <c r="C72" s="28" t="s">
        <v>421</v>
      </c>
      <c r="D72" s="29" t="s">
        <v>341</v>
      </c>
      <c r="E72" s="63"/>
      <c r="F72" s="56"/>
      <c r="G72" s="35"/>
    </row>
    <row r="73" spans="1:7" x14ac:dyDescent="0.2">
      <c r="A73" s="28" t="s">
        <v>382</v>
      </c>
      <c r="B73" s="29" t="s">
        <v>444</v>
      </c>
      <c r="C73" s="28" t="s">
        <v>422</v>
      </c>
      <c r="D73" s="29" t="s">
        <v>290</v>
      </c>
      <c r="E73" s="63"/>
      <c r="F73" s="56"/>
      <c r="G73" s="35"/>
    </row>
    <row r="74" spans="1:7" x14ac:dyDescent="0.2">
      <c r="A74" s="28" t="s">
        <v>383</v>
      </c>
      <c r="B74" s="29" t="s">
        <v>444</v>
      </c>
      <c r="C74" s="28" t="s">
        <v>423</v>
      </c>
      <c r="D74" s="29" t="s">
        <v>342</v>
      </c>
      <c r="E74" s="63"/>
      <c r="F74" s="56"/>
      <c r="G74" s="35"/>
    </row>
    <row r="75" spans="1:7" x14ac:dyDescent="0.2">
      <c r="A75" s="28" t="s">
        <v>384</v>
      </c>
      <c r="B75" s="29" t="s">
        <v>445</v>
      </c>
      <c r="C75" s="28" t="s">
        <v>424</v>
      </c>
      <c r="D75" s="29" t="s">
        <v>343</v>
      </c>
      <c r="E75" s="63"/>
      <c r="F75" s="56"/>
      <c r="G75" s="35"/>
    </row>
    <row r="76" spans="1:7" x14ac:dyDescent="0.2">
      <c r="A76" s="28" t="s">
        <v>385</v>
      </c>
      <c r="B76" s="29" t="s">
        <v>444</v>
      </c>
      <c r="C76" s="28" t="s">
        <v>425</v>
      </c>
      <c r="D76" s="29" t="s">
        <v>344</v>
      </c>
      <c r="E76" s="63"/>
      <c r="F76" s="56"/>
      <c r="G76" s="35"/>
    </row>
    <row r="77" spans="1:7" x14ac:dyDescent="0.2">
      <c r="A77" s="28" t="s">
        <v>386</v>
      </c>
      <c r="B77" s="29" t="s">
        <v>444</v>
      </c>
      <c r="C77" s="28" t="s">
        <v>426</v>
      </c>
      <c r="D77" s="29" t="s">
        <v>345</v>
      </c>
      <c r="E77" s="63"/>
      <c r="F77" s="56"/>
      <c r="G77" s="35"/>
    </row>
    <row r="78" spans="1:7" x14ac:dyDescent="0.2">
      <c r="A78" s="28" t="s">
        <v>387</v>
      </c>
      <c r="B78" s="29" t="s">
        <v>444</v>
      </c>
      <c r="C78" s="28" t="s">
        <v>427</v>
      </c>
      <c r="D78" s="29" t="s">
        <v>346</v>
      </c>
      <c r="E78" s="64"/>
      <c r="F78" s="57"/>
      <c r="G78" s="35"/>
    </row>
    <row r="79" spans="1:7" x14ac:dyDescent="0.2">
      <c r="A79" s="13">
        <v>21</v>
      </c>
      <c r="B79" s="6" t="s">
        <v>42</v>
      </c>
      <c r="C79" s="5">
        <v>12257</v>
      </c>
      <c r="D79" s="6" t="s">
        <v>43</v>
      </c>
      <c r="E79" s="45">
        <v>6</v>
      </c>
      <c r="F79" s="8">
        <v>0</v>
      </c>
      <c r="G79" s="41">
        <f>F79*E79</f>
        <v>0</v>
      </c>
    </row>
    <row r="80" spans="1:7" x14ac:dyDescent="0.2">
      <c r="A80" s="13">
        <v>22</v>
      </c>
      <c r="B80" s="6" t="s">
        <v>44</v>
      </c>
      <c r="C80" s="5">
        <v>12493</v>
      </c>
      <c r="D80" s="6" t="s">
        <v>45</v>
      </c>
      <c r="E80" s="45">
        <v>28</v>
      </c>
      <c r="F80" s="8">
        <v>0</v>
      </c>
      <c r="G80" s="41">
        <f t="shared" ref="G80:G143" si="1">F80*E80</f>
        <v>0</v>
      </c>
    </row>
    <row r="81" spans="1:7" x14ac:dyDescent="0.2">
      <c r="A81" s="13">
        <v>23</v>
      </c>
      <c r="B81" s="6" t="s">
        <v>46</v>
      </c>
      <c r="C81" s="5">
        <v>10188</v>
      </c>
      <c r="D81" s="6" t="s">
        <v>47</v>
      </c>
      <c r="E81" s="45">
        <v>8</v>
      </c>
      <c r="F81" s="8">
        <v>0</v>
      </c>
      <c r="G81" s="41">
        <f t="shared" si="1"/>
        <v>0</v>
      </c>
    </row>
    <row r="82" spans="1:7" x14ac:dyDescent="0.2">
      <c r="A82" s="13">
        <v>24</v>
      </c>
      <c r="B82" s="6" t="s">
        <v>48</v>
      </c>
      <c r="C82" s="5">
        <v>13318</v>
      </c>
      <c r="D82" s="6" t="s">
        <v>49</v>
      </c>
      <c r="E82" s="45">
        <v>5</v>
      </c>
      <c r="F82" s="8">
        <v>0</v>
      </c>
      <c r="G82" s="41">
        <f t="shared" si="1"/>
        <v>0</v>
      </c>
    </row>
    <row r="83" spans="1:7" x14ac:dyDescent="0.2">
      <c r="A83" s="13">
        <v>25</v>
      </c>
      <c r="B83" s="6" t="s">
        <v>50</v>
      </c>
      <c r="C83" s="5">
        <v>13491</v>
      </c>
      <c r="D83" s="6" t="s">
        <v>51</v>
      </c>
      <c r="E83" s="45">
        <v>31</v>
      </c>
      <c r="F83" s="8">
        <v>0</v>
      </c>
      <c r="G83" s="41">
        <f t="shared" si="1"/>
        <v>0</v>
      </c>
    </row>
    <row r="84" spans="1:7" x14ac:dyDescent="0.2">
      <c r="A84" s="13">
        <v>26</v>
      </c>
      <c r="B84" s="6" t="s">
        <v>52</v>
      </c>
      <c r="C84" s="5">
        <v>13493</v>
      </c>
      <c r="D84" s="6" t="s">
        <v>53</v>
      </c>
      <c r="E84" s="45">
        <v>46</v>
      </c>
      <c r="F84" s="8">
        <v>0</v>
      </c>
      <c r="G84" s="41">
        <f t="shared" si="1"/>
        <v>0</v>
      </c>
    </row>
    <row r="85" spans="1:7" x14ac:dyDescent="0.2">
      <c r="A85" s="13">
        <v>27</v>
      </c>
      <c r="B85" s="6" t="s">
        <v>54</v>
      </c>
      <c r="C85" s="5">
        <v>13495</v>
      </c>
      <c r="D85" s="6" t="s">
        <v>55</v>
      </c>
      <c r="E85" s="45">
        <v>29</v>
      </c>
      <c r="F85" s="8">
        <v>0</v>
      </c>
      <c r="G85" s="41">
        <f t="shared" si="1"/>
        <v>0</v>
      </c>
    </row>
    <row r="86" spans="1:7" x14ac:dyDescent="0.2">
      <c r="A86" s="13">
        <v>28</v>
      </c>
      <c r="B86" s="6" t="s">
        <v>56</v>
      </c>
      <c r="C86" s="5">
        <v>12260</v>
      </c>
      <c r="D86" s="6" t="s">
        <v>57</v>
      </c>
      <c r="E86" s="45">
        <v>6</v>
      </c>
      <c r="F86" s="8">
        <v>0</v>
      </c>
      <c r="G86" s="41">
        <f t="shared" si="1"/>
        <v>0</v>
      </c>
    </row>
    <row r="87" spans="1:7" x14ac:dyDescent="0.2">
      <c r="A87" s="13">
        <v>29</v>
      </c>
      <c r="B87" s="6" t="s">
        <v>58</v>
      </c>
      <c r="C87" s="5">
        <v>12496</v>
      </c>
      <c r="D87" s="6" t="s">
        <v>59</v>
      </c>
      <c r="E87" s="45">
        <v>22</v>
      </c>
      <c r="F87" s="8">
        <v>0</v>
      </c>
      <c r="G87" s="41">
        <f t="shared" si="1"/>
        <v>0</v>
      </c>
    </row>
    <row r="88" spans="1:7" x14ac:dyDescent="0.2">
      <c r="A88" s="13">
        <v>30</v>
      </c>
      <c r="B88" s="6" t="s">
        <v>60</v>
      </c>
      <c r="C88" s="5">
        <v>12608</v>
      </c>
      <c r="D88" s="6" t="s">
        <v>61</v>
      </c>
      <c r="E88" s="45">
        <v>8</v>
      </c>
      <c r="F88" s="8">
        <v>0</v>
      </c>
      <c r="G88" s="41">
        <f t="shared" si="1"/>
        <v>0</v>
      </c>
    </row>
    <row r="89" spans="1:7" x14ac:dyDescent="0.2">
      <c r="A89" s="13">
        <v>31</v>
      </c>
      <c r="B89" s="6" t="s">
        <v>62</v>
      </c>
      <c r="C89" s="5">
        <v>13317</v>
      </c>
      <c r="D89" s="6" t="s">
        <v>63</v>
      </c>
      <c r="E89" s="45">
        <v>10</v>
      </c>
      <c r="F89" s="8">
        <v>0</v>
      </c>
      <c r="G89" s="41">
        <f t="shared" si="1"/>
        <v>0</v>
      </c>
    </row>
    <row r="90" spans="1:7" x14ac:dyDescent="0.2">
      <c r="A90" s="13">
        <v>32</v>
      </c>
      <c r="B90" s="6" t="s">
        <v>64</v>
      </c>
      <c r="C90" s="5">
        <v>13497</v>
      </c>
      <c r="D90" s="6" t="s">
        <v>65</v>
      </c>
      <c r="E90" s="45">
        <v>15</v>
      </c>
      <c r="F90" s="8">
        <v>0</v>
      </c>
      <c r="G90" s="41">
        <f t="shared" si="1"/>
        <v>0</v>
      </c>
    </row>
    <row r="91" spans="1:7" x14ac:dyDescent="0.2">
      <c r="A91" s="13">
        <v>33</v>
      </c>
      <c r="B91" s="6" t="s">
        <v>66</v>
      </c>
      <c r="C91" s="5">
        <v>14139</v>
      </c>
      <c r="D91" s="6" t="s">
        <v>67</v>
      </c>
      <c r="E91" s="45">
        <v>0.1</v>
      </c>
      <c r="F91" s="8">
        <v>0</v>
      </c>
      <c r="G91" s="41">
        <f t="shared" si="1"/>
        <v>0</v>
      </c>
    </row>
    <row r="92" spans="1:7" x14ac:dyDescent="0.2">
      <c r="A92" s="13">
        <v>34</v>
      </c>
      <c r="B92" s="6" t="s">
        <v>68</v>
      </c>
      <c r="C92" s="5">
        <v>15002</v>
      </c>
      <c r="D92" s="6" t="s">
        <v>69</v>
      </c>
      <c r="E92" s="45">
        <v>12</v>
      </c>
      <c r="F92" s="8">
        <v>0</v>
      </c>
      <c r="G92" s="41">
        <f t="shared" si="1"/>
        <v>0</v>
      </c>
    </row>
    <row r="93" spans="1:7" x14ac:dyDescent="0.2">
      <c r="A93" s="13">
        <v>35</v>
      </c>
      <c r="B93" s="6" t="s">
        <v>70</v>
      </c>
      <c r="C93" s="5">
        <v>19069</v>
      </c>
      <c r="D93" s="6" t="s">
        <v>71</v>
      </c>
      <c r="E93" s="45">
        <v>3</v>
      </c>
      <c r="F93" s="8">
        <v>0</v>
      </c>
      <c r="G93" s="41">
        <f t="shared" si="1"/>
        <v>0</v>
      </c>
    </row>
    <row r="94" spans="1:7" x14ac:dyDescent="0.2">
      <c r="A94" s="13">
        <v>36</v>
      </c>
      <c r="B94" s="6" t="s">
        <v>72</v>
      </c>
      <c r="C94" s="5">
        <v>12494</v>
      </c>
      <c r="D94" s="6" t="s">
        <v>73</v>
      </c>
      <c r="E94" s="45">
        <v>2</v>
      </c>
      <c r="F94" s="8">
        <v>0</v>
      </c>
      <c r="G94" s="41">
        <f t="shared" si="1"/>
        <v>0</v>
      </c>
    </row>
    <row r="95" spans="1:7" x14ac:dyDescent="0.2">
      <c r="A95" s="13">
        <v>37</v>
      </c>
      <c r="B95" s="6" t="s">
        <v>74</v>
      </c>
      <c r="C95" s="5">
        <v>12497</v>
      </c>
      <c r="D95" s="6" t="s">
        <v>75</v>
      </c>
      <c r="E95" s="45">
        <v>9</v>
      </c>
      <c r="F95" s="8">
        <v>0</v>
      </c>
      <c r="G95" s="41">
        <f t="shared" si="1"/>
        <v>0</v>
      </c>
    </row>
    <row r="96" spans="1:7" x14ac:dyDescent="0.2">
      <c r="A96" s="13">
        <v>38</v>
      </c>
      <c r="B96" s="6" t="s">
        <v>76</v>
      </c>
      <c r="C96" s="5">
        <v>12499</v>
      </c>
      <c r="D96" s="6" t="s">
        <v>77</v>
      </c>
      <c r="E96" s="45">
        <v>3</v>
      </c>
      <c r="F96" s="8">
        <v>0</v>
      </c>
      <c r="G96" s="41">
        <f t="shared" si="1"/>
        <v>0</v>
      </c>
    </row>
    <row r="97" spans="1:7" x14ac:dyDescent="0.2">
      <c r="A97" s="13">
        <v>39</v>
      </c>
      <c r="B97" s="6" t="s">
        <v>78</v>
      </c>
      <c r="C97" s="5">
        <v>12623</v>
      </c>
      <c r="D97" s="6" t="s">
        <v>79</v>
      </c>
      <c r="E97" s="45">
        <v>11</v>
      </c>
      <c r="F97" s="8">
        <v>0</v>
      </c>
      <c r="G97" s="41">
        <f t="shared" si="1"/>
        <v>0</v>
      </c>
    </row>
    <row r="98" spans="1:7" x14ac:dyDescent="0.2">
      <c r="A98" s="13">
        <v>40</v>
      </c>
      <c r="B98" s="6" t="s">
        <v>80</v>
      </c>
      <c r="C98" s="5">
        <v>16025</v>
      </c>
      <c r="D98" s="6" t="s">
        <v>81</v>
      </c>
      <c r="E98" s="45">
        <v>15</v>
      </c>
      <c r="F98" s="8">
        <v>0</v>
      </c>
      <c r="G98" s="41">
        <f t="shared" si="1"/>
        <v>0</v>
      </c>
    </row>
    <row r="99" spans="1:7" x14ac:dyDescent="0.2">
      <c r="A99" s="13">
        <v>41</v>
      </c>
      <c r="B99" s="6" t="s">
        <v>82</v>
      </c>
      <c r="C99" s="5">
        <v>10047</v>
      </c>
      <c r="D99" s="6" t="s">
        <v>83</v>
      </c>
      <c r="E99" s="45">
        <v>3</v>
      </c>
      <c r="F99" s="8">
        <v>0</v>
      </c>
      <c r="G99" s="41">
        <f t="shared" si="1"/>
        <v>0</v>
      </c>
    </row>
    <row r="100" spans="1:7" ht="33.75" customHeight="1" x14ac:dyDescent="0.2">
      <c r="A100" s="13">
        <v>42</v>
      </c>
      <c r="B100" s="24" t="s">
        <v>84</v>
      </c>
      <c r="C100" s="5">
        <v>11560</v>
      </c>
      <c r="D100" s="6" t="s">
        <v>85</v>
      </c>
      <c r="E100" s="45">
        <v>2</v>
      </c>
      <c r="F100" s="8">
        <v>0</v>
      </c>
      <c r="G100" s="41">
        <f t="shared" si="1"/>
        <v>0</v>
      </c>
    </row>
    <row r="101" spans="1:7" x14ac:dyDescent="0.2">
      <c r="A101" s="13">
        <v>43</v>
      </c>
      <c r="B101" s="6" t="s">
        <v>86</v>
      </c>
      <c r="C101" s="5">
        <v>12767</v>
      </c>
      <c r="D101" s="6" t="s">
        <v>87</v>
      </c>
      <c r="E101" s="45">
        <v>1</v>
      </c>
      <c r="F101" s="8">
        <v>0</v>
      </c>
      <c r="G101" s="41">
        <f t="shared" si="1"/>
        <v>0</v>
      </c>
    </row>
    <row r="102" spans="1:7" x14ac:dyDescent="0.2">
      <c r="A102" s="13">
        <v>44</v>
      </c>
      <c r="B102" s="6" t="s">
        <v>88</v>
      </c>
      <c r="C102" s="5">
        <v>10234</v>
      </c>
      <c r="D102" s="6" t="s">
        <v>89</v>
      </c>
      <c r="E102" s="45">
        <v>2</v>
      </c>
      <c r="F102" s="8">
        <v>0</v>
      </c>
      <c r="G102" s="41">
        <f t="shared" si="1"/>
        <v>0</v>
      </c>
    </row>
    <row r="103" spans="1:7" x14ac:dyDescent="0.2">
      <c r="A103" s="13">
        <v>45</v>
      </c>
      <c r="B103" s="6" t="s">
        <v>90</v>
      </c>
      <c r="C103" s="5">
        <v>10240</v>
      </c>
      <c r="D103" s="6" t="s">
        <v>91</v>
      </c>
      <c r="E103" s="45">
        <v>1</v>
      </c>
      <c r="F103" s="8">
        <v>0</v>
      </c>
      <c r="G103" s="41">
        <f t="shared" si="1"/>
        <v>0</v>
      </c>
    </row>
    <row r="104" spans="1:7" x14ac:dyDescent="0.2">
      <c r="A104" s="13">
        <v>46</v>
      </c>
      <c r="B104" s="6" t="s">
        <v>92</v>
      </c>
      <c r="C104" s="5">
        <v>10819</v>
      </c>
      <c r="D104" s="6" t="s">
        <v>93</v>
      </c>
      <c r="E104" s="45">
        <v>0.1</v>
      </c>
      <c r="F104" s="8">
        <v>0</v>
      </c>
      <c r="G104" s="41">
        <f t="shared" si="1"/>
        <v>0</v>
      </c>
    </row>
    <row r="105" spans="1:7" x14ac:dyDescent="0.2">
      <c r="A105" s="13">
        <v>47</v>
      </c>
      <c r="B105" s="6" t="s">
        <v>94</v>
      </c>
      <c r="C105" s="5">
        <v>13310</v>
      </c>
      <c r="D105" s="6" t="s">
        <v>95</v>
      </c>
      <c r="E105" s="45">
        <v>3</v>
      </c>
      <c r="F105" s="8">
        <v>0</v>
      </c>
      <c r="G105" s="41">
        <f t="shared" si="1"/>
        <v>0</v>
      </c>
    </row>
    <row r="106" spans="1:7" x14ac:dyDescent="0.2">
      <c r="A106" s="13">
        <v>48</v>
      </c>
      <c r="B106" s="6" t="s">
        <v>96</v>
      </c>
      <c r="C106" s="5">
        <v>13314</v>
      </c>
      <c r="D106" s="6" t="s">
        <v>97</v>
      </c>
      <c r="E106" s="45">
        <v>6</v>
      </c>
      <c r="F106" s="8">
        <v>0</v>
      </c>
      <c r="G106" s="41">
        <f t="shared" si="1"/>
        <v>0</v>
      </c>
    </row>
    <row r="107" spans="1:7" x14ac:dyDescent="0.2">
      <c r="A107" s="13">
        <v>49</v>
      </c>
      <c r="B107" s="6" t="s">
        <v>98</v>
      </c>
      <c r="C107" s="5">
        <v>13321</v>
      </c>
      <c r="D107" s="6" t="s">
        <v>99</v>
      </c>
      <c r="E107" s="45">
        <v>1</v>
      </c>
      <c r="F107" s="8">
        <v>0</v>
      </c>
      <c r="G107" s="41">
        <f t="shared" si="1"/>
        <v>0</v>
      </c>
    </row>
    <row r="108" spans="1:7" x14ac:dyDescent="0.2">
      <c r="A108" s="13">
        <v>50</v>
      </c>
      <c r="B108" s="6" t="s">
        <v>100</v>
      </c>
      <c r="C108" s="5">
        <v>14140</v>
      </c>
      <c r="D108" s="6" t="s">
        <v>101</v>
      </c>
      <c r="E108" s="45">
        <v>1</v>
      </c>
      <c r="F108" s="8">
        <v>0</v>
      </c>
      <c r="G108" s="41">
        <f t="shared" si="1"/>
        <v>0</v>
      </c>
    </row>
    <row r="109" spans="1:7" x14ac:dyDescent="0.2">
      <c r="A109" s="13">
        <v>51</v>
      </c>
      <c r="B109" s="6" t="s">
        <v>102</v>
      </c>
      <c r="C109" s="5">
        <v>15003</v>
      </c>
      <c r="D109" s="6" t="s">
        <v>103</v>
      </c>
      <c r="E109" s="45">
        <v>7</v>
      </c>
      <c r="F109" s="8">
        <v>0</v>
      </c>
      <c r="G109" s="41">
        <f t="shared" si="1"/>
        <v>0</v>
      </c>
    </row>
    <row r="110" spans="1:7" x14ac:dyDescent="0.2">
      <c r="A110" s="13">
        <v>52</v>
      </c>
      <c r="B110" s="6" t="s">
        <v>104</v>
      </c>
      <c r="C110" s="5">
        <v>10238</v>
      </c>
      <c r="D110" s="6" t="s">
        <v>105</v>
      </c>
      <c r="E110" s="45">
        <v>1</v>
      </c>
      <c r="F110" s="8">
        <v>0</v>
      </c>
      <c r="G110" s="41">
        <f t="shared" si="1"/>
        <v>0</v>
      </c>
    </row>
    <row r="111" spans="1:7" x14ac:dyDescent="0.2">
      <c r="A111" s="13">
        <v>53</v>
      </c>
      <c r="B111" s="6" t="s">
        <v>106</v>
      </c>
      <c r="C111" s="5">
        <v>10479</v>
      </c>
      <c r="D111" s="6" t="s">
        <v>107</v>
      </c>
      <c r="E111" s="45">
        <v>4</v>
      </c>
      <c r="F111" s="8">
        <v>0</v>
      </c>
      <c r="G111" s="41">
        <f t="shared" si="1"/>
        <v>0</v>
      </c>
    </row>
    <row r="112" spans="1:7" x14ac:dyDescent="0.2">
      <c r="A112" s="13">
        <v>54</v>
      </c>
      <c r="B112" s="6" t="s">
        <v>108</v>
      </c>
      <c r="C112" s="5">
        <v>12008</v>
      </c>
      <c r="D112" s="6" t="s">
        <v>109</v>
      </c>
      <c r="E112" s="45">
        <v>1</v>
      </c>
      <c r="F112" s="8">
        <v>0</v>
      </c>
      <c r="G112" s="41">
        <f t="shared" si="1"/>
        <v>0</v>
      </c>
    </row>
    <row r="113" spans="1:7" x14ac:dyDescent="0.2">
      <c r="A113" s="13">
        <v>55</v>
      </c>
      <c r="B113" s="6" t="s">
        <v>110</v>
      </c>
      <c r="C113" s="5">
        <v>12489</v>
      </c>
      <c r="D113" s="6" t="s">
        <v>111</v>
      </c>
      <c r="E113" s="45">
        <v>0.1</v>
      </c>
      <c r="F113" s="8">
        <v>0</v>
      </c>
      <c r="G113" s="41">
        <f t="shared" si="1"/>
        <v>0</v>
      </c>
    </row>
    <row r="114" spans="1:7" x14ac:dyDescent="0.2">
      <c r="A114" s="13">
        <v>56</v>
      </c>
      <c r="B114" s="6" t="s">
        <v>112</v>
      </c>
      <c r="C114" s="5">
        <v>12610</v>
      </c>
      <c r="D114" s="6" t="s">
        <v>113</v>
      </c>
      <c r="E114" s="45">
        <v>0.1</v>
      </c>
      <c r="F114" s="8">
        <v>0</v>
      </c>
      <c r="G114" s="41">
        <f t="shared" si="1"/>
        <v>0</v>
      </c>
    </row>
    <row r="115" spans="1:7" x14ac:dyDescent="0.2">
      <c r="A115" s="13">
        <v>57</v>
      </c>
      <c r="B115" s="6" t="s">
        <v>114</v>
      </c>
      <c r="C115" s="5">
        <v>13081</v>
      </c>
      <c r="D115" s="6" t="s">
        <v>115</v>
      </c>
      <c r="E115" s="45">
        <v>1</v>
      </c>
      <c r="F115" s="8">
        <v>0</v>
      </c>
      <c r="G115" s="41">
        <f t="shared" si="1"/>
        <v>0</v>
      </c>
    </row>
    <row r="116" spans="1:7" x14ac:dyDescent="0.2">
      <c r="A116" s="13">
        <v>58</v>
      </c>
      <c r="B116" s="6" t="s">
        <v>116</v>
      </c>
      <c r="C116" s="5">
        <v>13311</v>
      </c>
      <c r="D116" s="6" t="s">
        <v>117</v>
      </c>
      <c r="E116" s="45">
        <v>3</v>
      </c>
      <c r="F116" s="8">
        <v>0</v>
      </c>
      <c r="G116" s="41">
        <f t="shared" si="1"/>
        <v>0</v>
      </c>
    </row>
    <row r="117" spans="1:7" x14ac:dyDescent="0.2">
      <c r="A117" s="13">
        <v>59</v>
      </c>
      <c r="B117" s="6" t="s">
        <v>118</v>
      </c>
      <c r="C117" s="5">
        <v>13523</v>
      </c>
      <c r="D117" s="6" t="s">
        <v>119</v>
      </c>
      <c r="E117" s="45">
        <v>1</v>
      </c>
      <c r="F117" s="8">
        <v>0</v>
      </c>
      <c r="G117" s="41">
        <f t="shared" si="1"/>
        <v>0</v>
      </c>
    </row>
    <row r="118" spans="1:7" x14ac:dyDescent="0.2">
      <c r="A118" s="13">
        <v>60</v>
      </c>
      <c r="B118" s="6" t="s">
        <v>120</v>
      </c>
      <c r="C118" s="5">
        <v>14239</v>
      </c>
      <c r="D118" s="6" t="s">
        <v>121</v>
      </c>
      <c r="E118" s="45">
        <v>2</v>
      </c>
      <c r="F118" s="8">
        <v>0</v>
      </c>
      <c r="G118" s="41">
        <f t="shared" si="1"/>
        <v>0</v>
      </c>
    </row>
    <row r="119" spans="1:7" x14ac:dyDescent="0.2">
      <c r="A119" s="13">
        <v>61</v>
      </c>
      <c r="B119" s="6" t="s">
        <v>122</v>
      </c>
      <c r="C119" s="5">
        <v>15008</v>
      </c>
      <c r="D119" s="6" t="s">
        <v>123</v>
      </c>
      <c r="E119" s="45">
        <v>2</v>
      </c>
      <c r="F119" s="8">
        <v>0</v>
      </c>
      <c r="G119" s="41">
        <f t="shared" si="1"/>
        <v>0</v>
      </c>
    </row>
    <row r="120" spans="1:7" x14ac:dyDescent="0.2">
      <c r="A120" s="13">
        <v>62</v>
      </c>
      <c r="B120" s="6" t="s">
        <v>124</v>
      </c>
      <c r="C120" s="5">
        <v>15010</v>
      </c>
      <c r="D120" s="6" t="s">
        <v>125</v>
      </c>
      <c r="E120" s="45">
        <v>1</v>
      </c>
      <c r="F120" s="8">
        <v>0</v>
      </c>
      <c r="G120" s="41">
        <f t="shared" si="1"/>
        <v>0</v>
      </c>
    </row>
    <row r="121" spans="1:7" x14ac:dyDescent="0.2">
      <c r="A121" s="13">
        <v>63</v>
      </c>
      <c r="B121" s="6" t="s">
        <v>126</v>
      </c>
      <c r="C121" s="5">
        <v>18551</v>
      </c>
      <c r="D121" s="6" t="s">
        <v>127</v>
      </c>
      <c r="E121" s="45">
        <v>1</v>
      </c>
      <c r="F121" s="8">
        <v>0</v>
      </c>
      <c r="G121" s="41">
        <f t="shared" si="1"/>
        <v>0</v>
      </c>
    </row>
    <row r="122" spans="1:7" x14ac:dyDescent="0.2">
      <c r="A122" s="13">
        <v>64</v>
      </c>
      <c r="B122" s="6" t="s">
        <v>128</v>
      </c>
      <c r="C122" s="5">
        <v>16586</v>
      </c>
      <c r="D122" s="6" t="s">
        <v>129</v>
      </c>
      <c r="E122" s="45">
        <v>0.1</v>
      </c>
      <c r="F122" s="8">
        <v>0</v>
      </c>
      <c r="G122" s="41">
        <f t="shared" si="1"/>
        <v>0</v>
      </c>
    </row>
    <row r="123" spans="1:7" s="36" customFormat="1" x14ac:dyDescent="0.2">
      <c r="A123" s="13">
        <v>65</v>
      </c>
      <c r="B123" s="14" t="s">
        <v>130</v>
      </c>
      <c r="C123" s="15">
        <v>10056</v>
      </c>
      <c r="D123" s="14" t="s">
        <v>131</v>
      </c>
      <c r="E123" s="46">
        <v>5</v>
      </c>
      <c r="F123" s="16">
        <v>0</v>
      </c>
      <c r="G123" s="41">
        <f t="shared" si="1"/>
        <v>0</v>
      </c>
    </row>
    <row r="124" spans="1:7" x14ac:dyDescent="0.2">
      <c r="A124" s="13">
        <v>66</v>
      </c>
      <c r="B124" s="6" t="s">
        <v>132</v>
      </c>
      <c r="C124" s="5">
        <v>10061</v>
      </c>
      <c r="D124" s="6" t="s">
        <v>133</v>
      </c>
      <c r="E124" s="45">
        <v>0.1</v>
      </c>
      <c r="F124" s="8">
        <v>0</v>
      </c>
      <c r="G124" s="41">
        <f t="shared" si="1"/>
        <v>0</v>
      </c>
    </row>
    <row r="125" spans="1:7" x14ac:dyDescent="0.2">
      <c r="A125" s="13">
        <v>67</v>
      </c>
      <c r="B125" s="6" t="s">
        <v>134</v>
      </c>
      <c r="C125" s="5">
        <v>10066</v>
      </c>
      <c r="D125" s="6" t="s">
        <v>135</v>
      </c>
      <c r="E125" s="45">
        <v>0.1</v>
      </c>
      <c r="F125" s="8">
        <v>0</v>
      </c>
      <c r="G125" s="41">
        <f t="shared" si="1"/>
        <v>0</v>
      </c>
    </row>
    <row r="126" spans="1:7" x14ac:dyDescent="0.2">
      <c r="A126" s="13">
        <v>68</v>
      </c>
      <c r="B126" s="6" t="s">
        <v>136</v>
      </c>
      <c r="C126" s="5">
        <v>10237</v>
      </c>
      <c r="D126" s="6" t="s">
        <v>137</v>
      </c>
      <c r="E126" s="45">
        <v>6</v>
      </c>
      <c r="F126" s="8">
        <v>0</v>
      </c>
      <c r="G126" s="41">
        <f t="shared" si="1"/>
        <v>0</v>
      </c>
    </row>
    <row r="127" spans="1:7" x14ac:dyDescent="0.2">
      <c r="A127" s="13">
        <v>69</v>
      </c>
      <c r="B127" s="6" t="s">
        <v>138</v>
      </c>
      <c r="C127" s="5">
        <v>10244</v>
      </c>
      <c r="D127" s="6" t="s">
        <v>139</v>
      </c>
      <c r="E127" s="45">
        <v>3</v>
      </c>
      <c r="F127" s="8">
        <v>0</v>
      </c>
      <c r="G127" s="41">
        <f t="shared" si="1"/>
        <v>0</v>
      </c>
    </row>
    <row r="128" spans="1:7" x14ac:dyDescent="0.2">
      <c r="A128" s="13">
        <v>70</v>
      </c>
      <c r="B128" s="6" t="s">
        <v>140</v>
      </c>
      <c r="C128" s="5">
        <v>10350</v>
      </c>
      <c r="D128" s="6" t="s">
        <v>141</v>
      </c>
      <c r="E128" s="45">
        <v>0.1</v>
      </c>
      <c r="F128" s="8">
        <v>0</v>
      </c>
      <c r="G128" s="41">
        <f t="shared" si="1"/>
        <v>0</v>
      </c>
    </row>
    <row r="129" spans="1:7" x14ac:dyDescent="0.2">
      <c r="A129" s="13">
        <v>71</v>
      </c>
      <c r="B129" s="6" t="s">
        <v>142</v>
      </c>
      <c r="C129" s="5">
        <v>10372</v>
      </c>
      <c r="D129" s="6" t="s">
        <v>143</v>
      </c>
      <c r="E129" s="45">
        <v>1</v>
      </c>
      <c r="F129" s="8">
        <v>0</v>
      </c>
      <c r="G129" s="41">
        <f t="shared" si="1"/>
        <v>0</v>
      </c>
    </row>
    <row r="130" spans="1:7" x14ac:dyDescent="0.2">
      <c r="A130" s="13">
        <v>72</v>
      </c>
      <c r="B130" s="6" t="s">
        <v>144</v>
      </c>
      <c r="C130" s="5">
        <v>10469</v>
      </c>
      <c r="D130" s="6" t="s">
        <v>145</v>
      </c>
      <c r="E130" s="45">
        <v>1</v>
      </c>
      <c r="F130" s="8">
        <v>0</v>
      </c>
      <c r="G130" s="41">
        <f t="shared" si="1"/>
        <v>0</v>
      </c>
    </row>
    <row r="131" spans="1:7" x14ac:dyDescent="0.2">
      <c r="A131" s="13">
        <v>73</v>
      </c>
      <c r="B131" s="6" t="s">
        <v>146</v>
      </c>
      <c r="C131" s="5">
        <v>10471</v>
      </c>
      <c r="D131" s="6" t="s">
        <v>147</v>
      </c>
      <c r="E131" s="45">
        <v>0.1</v>
      </c>
      <c r="F131" s="8">
        <v>0</v>
      </c>
      <c r="G131" s="41">
        <f t="shared" si="1"/>
        <v>0</v>
      </c>
    </row>
    <row r="132" spans="1:7" x14ac:dyDescent="0.2">
      <c r="A132" s="13">
        <v>74</v>
      </c>
      <c r="B132" s="6" t="s">
        <v>148</v>
      </c>
      <c r="C132" s="5">
        <v>10477</v>
      </c>
      <c r="D132" s="6" t="s">
        <v>149</v>
      </c>
      <c r="E132" s="45">
        <v>2</v>
      </c>
      <c r="F132" s="8">
        <v>0</v>
      </c>
      <c r="G132" s="41">
        <f t="shared" si="1"/>
        <v>0</v>
      </c>
    </row>
    <row r="133" spans="1:7" x14ac:dyDescent="0.2">
      <c r="A133" s="13">
        <v>75</v>
      </c>
      <c r="B133" s="6" t="s">
        <v>150</v>
      </c>
      <c r="C133" s="5">
        <v>10518</v>
      </c>
      <c r="D133" s="6" t="s">
        <v>151</v>
      </c>
      <c r="E133" s="45">
        <v>2</v>
      </c>
      <c r="F133" s="8">
        <v>0</v>
      </c>
      <c r="G133" s="41">
        <f t="shared" si="1"/>
        <v>0</v>
      </c>
    </row>
    <row r="134" spans="1:7" x14ac:dyDescent="0.2">
      <c r="A134" s="13">
        <v>76</v>
      </c>
      <c r="B134" s="14" t="s">
        <v>499</v>
      </c>
      <c r="C134" s="5">
        <v>10522</v>
      </c>
      <c r="D134" s="6" t="s">
        <v>152</v>
      </c>
      <c r="E134" s="45">
        <v>5</v>
      </c>
      <c r="F134" s="8">
        <v>0</v>
      </c>
      <c r="G134" s="41">
        <f t="shared" si="1"/>
        <v>0</v>
      </c>
    </row>
    <row r="135" spans="1:7" x14ac:dyDescent="0.2">
      <c r="A135" s="13">
        <v>77</v>
      </c>
      <c r="B135" s="6" t="s">
        <v>153</v>
      </c>
      <c r="C135" s="5">
        <v>10671</v>
      </c>
      <c r="D135" s="6" t="s">
        <v>154</v>
      </c>
      <c r="E135" s="45">
        <v>1</v>
      </c>
      <c r="F135" s="8">
        <v>0</v>
      </c>
      <c r="G135" s="41">
        <f t="shared" si="1"/>
        <v>0</v>
      </c>
    </row>
    <row r="136" spans="1:7" x14ac:dyDescent="0.2">
      <c r="A136" s="13">
        <v>78</v>
      </c>
      <c r="B136" s="6" t="s">
        <v>82</v>
      </c>
      <c r="C136" s="5">
        <v>10962</v>
      </c>
      <c r="D136" s="14" t="s">
        <v>155</v>
      </c>
      <c r="E136" s="45">
        <v>0.1</v>
      </c>
      <c r="F136" s="8">
        <v>0</v>
      </c>
      <c r="G136" s="41">
        <f t="shared" si="1"/>
        <v>0</v>
      </c>
    </row>
    <row r="137" spans="1:7" x14ac:dyDescent="0.2">
      <c r="A137" s="13">
        <v>79</v>
      </c>
      <c r="B137" s="6" t="s">
        <v>156</v>
      </c>
      <c r="C137" s="5">
        <v>11279</v>
      </c>
      <c r="D137" s="6" t="s">
        <v>157</v>
      </c>
      <c r="E137" s="45">
        <v>4</v>
      </c>
      <c r="F137" s="8">
        <v>0</v>
      </c>
      <c r="G137" s="41">
        <f t="shared" si="1"/>
        <v>0</v>
      </c>
    </row>
    <row r="138" spans="1:7" x14ac:dyDescent="0.2">
      <c r="A138" s="13">
        <v>80</v>
      </c>
      <c r="B138" s="6" t="s">
        <v>158</v>
      </c>
      <c r="C138" s="5">
        <v>12031</v>
      </c>
      <c r="D138" s="6" t="s">
        <v>159</v>
      </c>
      <c r="E138" s="45">
        <v>0.1</v>
      </c>
      <c r="F138" s="8">
        <v>0</v>
      </c>
      <c r="G138" s="41">
        <f t="shared" si="1"/>
        <v>0</v>
      </c>
    </row>
    <row r="139" spans="1:7" x14ac:dyDescent="0.2">
      <c r="A139" s="13">
        <v>81</v>
      </c>
      <c r="B139" s="6" t="s">
        <v>160</v>
      </c>
      <c r="C139" s="5">
        <v>12261</v>
      </c>
      <c r="D139" s="6" t="s">
        <v>161</v>
      </c>
      <c r="E139" s="45">
        <v>3</v>
      </c>
      <c r="F139" s="8">
        <v>0</v>
      </c>
      <c r="G139" s="41">
        <f t="shared" si="1"/>
        <v>0</v>
      </c>
    </row>
    <row r="140" spans="1:7" x14ac:dyDescent="0.2">
      <c r="A140" s="13">
        <v>82</v>
      </c>
      <c r="B140" s="6" t="s">
        <v>162</v>
      </c>
      <c r="C140" s="5">
        <v>12262</v>
      </c>
      <c r="D140" s="6" t="s">
        <v>163</v>
      </c>
      <c r="E140" s="45">
        <v>2</v>
      </c>
      <c r="F140" s="8">
        <v>0</v>
      </c>
      <c r="G140" s="41">
        <f t="shared" si="1"/>
        <v>0</v>
      </c>
    </row>
    <row r="141" spans="1:7" x14ac:dyDescent="0.2">
      <c r="A141" s="13">
        <v>83</v>
      </c>
      <c r="B141" s="6" t="s">
        <v>164</v>
      </c>
      <c r="C141" s="5">
        <v>12263</v>
      </c>
      <c r="D141" s="6" t="s">
        <v>165</v>
      </c>
      <c r="E141" s="45">
        <v>2</v>
      </c>
      <c r="F141" s="8">
        <v>0</v>
      </c>
      <c r="G141" s="41">
        <f t="shared" si="1"/>
        <v>0</v>
      </c>
    </row>
    <row r="142" spans="1:7" x14ac:dyDescent="0.2">
      <c r="A142" s="13">
        <v>84</v>
      </c>
      <c r="B142" s="6" t="s">
        <v>500</v>
      </c>
      <c r="C142" s="5">
        <v>12265</v>
      </c>
      <c r="D142" s="6" t="s">
        <v>166</v>
      </c>
      <c r="E142" s="45">
        <v>7</v>
      </c>
      <c r="F142" s="8">
        <v>0</v>
      </c>
      <c r="G142" s="41">
        <f t="shared" si="1"/>
        <v>0</v>
      </c>
    </row>
    <row r="143" spans="1:7" x14ac:dyDescent="0.2">
      <c r="A143" s="13">
        <v>85</v>
      </c>
      <c r="B143" s="6" t="s">
        <v>167</v>
      </c>
      <c r="C143" s="5">
        <v>12281</v>
      </c>
      <c r="D143" s="6" t="s">
        <v>168</v>
      </c>
      <c r="E143" s="45">
        <v>1</v>
      </c>
      <c r="F143" s="8">
        <v>0</v>
      </c>
      <c r="G143" s="41">
        <f t="shared" si="1"/>
        <v>0</v>
      </c>
    </row>
    <row r="144" spans="1:7" x14ac:dyDescent="0.2">
      <c r="A144" s="13">
        <v>86</v>
      </c>
      <c r="B144" s="6" t="s">
        <v>169</v>
      </c>
      <c r="C144" s="5">
        <v>12282</v>
      </c>
      <c r="D144" s="6" t="s">
        <v>170</v>
      </c>
      <c r="E144" s="45">
        <v>3</v>
      </c>
      <c r="F144" s="8">
        <v>0</v>
      </c>
      <c r="G144" s="41">
        <f t="shared" ref="G144:G207" si="2">F144*E144</f>
        <v>0</v>
      </c>
    </row>
    <row r="145" spans="1:7" x14ac:dyDescent="0.2">
      <c r="A145" s="13">
        <v>87</v>
      </c>
      <c r="B145" s="6" t="s">
        <v>171</v>
      </c>
      <c r="C145" s="5">
        <v>12418</v>
      </c>
      <c r="D145" s="6" t="s">
        <v>172</v>
      </c>
      <c r="E145" s="45">
        <v>1</v>
      </c>
      <c r="F145" s="8">
        <v>0</v>
      </c>
      <c r="G145" s="41">
        <f t="shared" si="2"/>
        <v>0</v>
      </c>
    </row>
    <row r="146" spans="1:7" x14ac:dyDescent="0.2">
      <c r="A146" s="13">
        <v>88</v>
      </c>
      <c r="B146" s="6" t="s">
        <v>173</v>
      </c>
      <c r="C146" s="5">
        <v>12435</v>
      </c>
      <c r="D146" s="6" t="s">
        <v>174</v>
      </c>
      <c r="E146" s="45">
        <v>0.1</v>
      </c>
      <c r="F146" s="8">
        <v>0</v>
      </c>
      <c r="G146" s="41">
        <f t="shared" si="2"/>
        <v>0</v>
      </c>
    </row>
    <row r="147" spans="1:7" x14ac:dyDescent="0.2">
      <c r="A147" s="13">
        <v>89</v>
      </c>
      <c r="B147" s="6" t="s">
        <v>175</v>
      </c>
      <c r="C147" s="5">
        <v>12456</v>
      </c>
      <c r="D147" s="6" t="s">
        <v>176</v>
      </c>
      <c r="E147" s="45">
        <v>0.1</v>
      </c>
      <c r="F147" s="8">
        <v>0</v>
      </c>
      <c r="G147" s="41">
        <f t="shared" si="2"/>
        <v>0</v>
      </c>
    </row>
    <row r="148" spans="1:7" x14ac:dyDescent="0.2">
      <c r="A148" s="13">
        <v>90</v>
      </c>
      <c r="B148" s="6" t="s">
        <v>177</v>
      </c>
      <c r="C148" s="5">
        <v>12492</v>
      </c>
      <c r="D148" s="6" t="s">
        <v>178</v>
      </c>
      <c r="E148" s="45">
        <v>0.1</v>
      </c>
      <c r="F148" s="8">
        <v>0</v>
      </c>
      <c r="G148" s="41">
        <f t="shared" si="2"/>
        <v>0</v>
      </c>
    </row>
    <row r="149" spans="1:7" x14ac:dyDescent="0.2">
      <c r="A149" s="13">
        <v>91</v>
      </c>
      <c r="B149" s="6" t="s">
        <v>179</v>
      </c>
      <c r="C149" s="5">
        <v>12602</v>
      </c>
      <c r="D149" s="6" t="s">
        <v>180</v>
      </c>
      <c r="E149" s="45">
        <v>2</v>
      </c>
      <c r="F149" s="8">
        <v>0</v>
      </c>
      <c r="G149" s="41">
        <f t="shared" si="2"/>
        <v>0</v>
      </c>
    </row>
    <row r="150" spans="1:7" x14ac:dyDescent="0.2">
      <c r="A150" s="13">
        <v>92</v>
      </c>
      <c r="B150" s="6" t="s">
        <v>181</v>
      </c>
      <c r="C150" s="5">
        <v>12671</v>
      </c>
      <c r="D150" s="6" t="s">
        <v>182</v>
      </c>
      <c r="E150" s="45">
        <v>0.1</v>
      </c>
      <c r="F150" s="8">
        <v>0</v>
      </c>
      <c r="G150" s="41">
        <f t="shared" si="2"/>
        <v>0</v>
      </c>
    </row>
    <row r="151" spans="1:7" x14ac:dyDescent="0.2">
      <c r="A151" s="13">
        <v>93</v>
      </c>
      <c r="B151" s="6" t="s">
        <v>183</v>
      </c>
      <c r="C151" s="5">
        <v>12672</v>
      </c>
      <c r="D151" s="6" t="s">
        <v>184</v>
      </c>
      <c r="E151" s="45">
        <v>0.1</v>
      </c>
      <c r="F151" s="8">
        <v>0</v>
      </c>
      <c r="G151" s="41">
        <f t="shared" si="2"/>
        <v>0</v>
      </c>
    </row>
    <row r="152" spans="1:7" x14ac:dyDescent="0.2">
      <c r="A152" s="13">
        <v>94</v>
      </c>
      <c r="B152" s="6" t="s">
        <v>185</v>
      </c>
      <c r="C152" s="5">
        <v>12673</v>
      </c>
      <c r="D152" s="6" t="s">
        <v>186</v>
      </c>
      <c r="E152" s="45">
        <v>2</v>
      </c>
      <c r="F152" s="8">
        <v>0</v>
      </c>
      <c r="G152" s="41">
        <f t="shared" si="2"/>
        <v>0</v>
      </c>
    </row>
    <row r="153" spans="1:7" x14ac:dyDescent="0.2">
      <c r="A153" s="13">
        <v>95</v>
      </c>
      <c r="B153" s="6" t="s">
        <v>187</v>
      </c>
      <c r="C153" s="5">
        <v>12698</v>
      </c>
      <c r="D153" s="6" t="s">
        <v>188</v>
      </c>
      <c r="E153" s="45">
        <v>0.1</v>
      </c>
      <c r="F153" s="8">
        <v>0</v>
      </c>
      <c r="G153" s="41">
        <f t="shared" si="2"/>
        <v>0</v>
      </c>
    </row>
    <row r="154" spans="1:7" x14ac:dyDescent="0.2">
      <c r="A154" s="13">
        <v>96</v>
      </c>
      <c r="B154" s="6" t="s">
        <v>189</v>
      </c>
      <c r="C154" s="5">
        <v>12727</v>
      </c>
      <c r="D154" s="6" t="s">
        <v>190</v>
      </c>
      <c r="E154" s="45">
        <v>0.1</v>
      </c>
      <c r="F154" s="8">
        <v>0</v>
      </c>
      <c r="G154" s="41">
        <f t="shared" si="2"/>
        <v>0</v>
      </c>
    </row>
    <row r="155" spans="1:7" x14ac:dyDescent="0.2">
      <c r="A155" s="13">
        <v>97</v>
      </c>
      <c r="B155" s="6" t="s">
        <v>191</v>
      </c>
      <c r="C155" s="5">
        <v>12852</v>
      </c>
      <c r="D155" s="6" t="s">
        <v>192</v>
      </c>
      <c r="E155" s="45">
        <v>0.1</v>
      </c>
      <c r="F155" s="8">
        <v>0</v>
      </c>
      <c r="G155" s="41">
        <f t="shared" si="2"/>
        <v>0</v>
      </c>
    </row>
    <row r="156" spans="1:7" x14ac:dyDescent="0.2">
      <c r="A156" s="13">
        <v>98</v>
      </c>
      <c r="B156" s="6" t="s">
        <v>193</v>
      </c>
      <c r="C156" s="5">
        <v>13080</v>
      </c>
      <c r="D156" s="6" t="s">
        <v>194</v>
      </c>
      <c r="E156" s="45">
        <v>0.1</v>
      </c>
      <c r="F156" s="8">
        <v>0</v>
      </c>
      <c r="G156" s="41">
        <f t="shared" si="2"/>
        <v>0</v>
      </c>
    </row>
    <row r="157" spans="1:7" x14ac:dyDescent="0.2">
      <c r="A157" s="13">
        <v>99</v>
      </c>
      <c r="B157" s="6" t="s">
        <v>195</v>
      </c>
      <c r="C157" s="5">
        <v>13309</v>
      </c>
      <c r="D157" s="6" t="s">
        <v>196</v>
      </c>
      <c r="E157" s="45">
        <v>0.1</v>
      </c>
      <c r="F157" s="8">
        <v>0</v>
      </c>
      <c r="G157" s="41">
        <f t="shared" si="2"/>
        <v>0</v>
      </c>
    </row>
    <row r="158" spans="1:7" x14ac:dyDescent="0.2">
      <c r="A158" s="13">
        <v>100</v>
      </c>
      <c r="B158" s="6" t="s">
        <v>197</v>
      </c>
      <c r="C158" s="5">
        <v>13312</v>
      </c>
      <c r="D158" s="6" t="s">
        <v>198</v>
      </c>
      <c r="E158" s="45">
        <v>0.1</v>
      </c>
      <c r="F158" s="8">
        <v>0</v>
      </c>
      <c r="G158" s="41">
        <f t="shared" si="2"/>
        <v>0</v>
      </c>
    </row>
    <row r="159" spans="1:7" x14ac:dyDescent="0.2">
      <c r="A159" s="13">
        <v>101</v>
      </c>
      <c r="B159" s="6" t="s">
        <v>199</v>
      </c>
      <c r="C159" s="5">
        <v>13315</v>
      </c>
      <c r="D159" s="6" t="s">
        <v>200</v>
      </c>
      <c r="E159" s="45">
        <v>0.1</v>
      </c>
      <c r="F159" s="8">
        <v>0</v>
      </c>
      <c r="G159" s="41">
        <f t="shared" si="2"/>
        <v>0</v>
      </c>
    </row>
    <row r="160" spans="1:7" x14ac:dyDescent="0.2">
      <c r="A160" s="13">
        <v>102</v>
      </c>
      <c r="B160" s="6" t="s">
        <v>201</v>
      </c>
      <c r="C160" s="5">
        <v>13320</v>
      </c>
      <c r="D160" s="6" t="s">
        <v>202</v>
      </c>
      <c r="E160" s="45">
        <v>0.1</v>
      </c>
      <c r="F160" s="8">
        <v>0</v>
      </c>
      <c r="G160" s="41">
        <f t="shared" si="2"/>
        <v>0</v>
      </c>
    </row>
    <row r="161" spans="1:7" ht="25.5" x14ac:dyDescent="0.2">
      <c r="A161" s="13">
        <v>103</v>
      </c>
      <c r="B161" s="24" t="s">
        <v>203</v>
      </c>
      <c r="C161" s="5">
        <v>13435</v>
      </c>
      <c r="D161" s="6" t="s">
        <v>204</v>
      </c>
      <c r="E161" s="45">
        <v>0.1</v>
      </c>
      <c r="F161" s="8">
        <v>0</v>
      </c>
      <c r="G161" s="41">
        <f t="shared" si="2"/>
        <v>0</v>
      </c>
    </row>
    <row r="162" spans="1:7" x14ac:dyDescent="0.2">
      <c r="A162" s="13">
        <v>104</v>
      </c>
      <c r="B162" s="6" t="s">
        <v>205</v>
      </c>
      <c r="C162" s="5">
        <v>13498</v>
      </c>
      <c r="D162" s="6" t="s">
        <v>206</v>
      </c>
      <c r="E162" s="45">
        <v>0.1</v>
      </c>
      <c r="F162" s="8">
        <v>0</v>
      </c>
      <c r="G162" s="41">
        <f t="shared" si="2"/>
        <v>0</v>
      </c>
    </row>
    <row r="163" spans="1:7" x14ac:dyDescent="0.2">
      <c r="A163" s="13">
        <v>105</v>
      </c>
      <c r="B163" s="6" t="s">
        <v>207</v>
      </c>
      <c r="C163" s="5">
        <v>13726</v>
      </c>
      <c r="D163" s="6" t="s">
        <v>208</v>
      </c>
      <c r="E163" s="45">
        <v>0.1</v>
      </c>
      <c r="F163" s="8">
        <v>0</v>
      </c>
      <c r="G163" s="41">
        <f t="shared" si="2"/>
        <v>0</v>
      </c>
    </row>
    <row r="164" spans="1:7" x14ac:dyDescent="0.2">
      <c r="A164" s="13">
        <v>106</v>
      </c>
      <c r="B164" s="6" t="s">
        <v>209</v>
      </c>
      <c r="C164" s="5">
        <v>14044</v>
      </c>
      <c r="D164" s="6" t="s">
        <v>210</v>
      </c>
      <c r="E164" s="45">
        <v>1</v>
      </c>
      <c r="F164" s="8">
        <v>0</v>
      </c>
      <c r="G164" s="41">
        <f t="shared" si="2"/>
        <v>0</v>
      </c>
    </row>
    <row r="165" spans="1:7" x14ac:dyDescent="0.2">
      <c r="A165" s="13">
        <v>107</v>
      </c>
      <c r="B165" s="6" t="s">
        <v>211</v>
      </c>
      <c r="C165" s="5">
        <v>14097</v>
      </c>
      <c r="D165" s="6" t="s">
        <v>212</v>
      </c>
      <c r="E165" s="45">
        <v>0.1</v>
      </c>
      <c r="F165" s="8">
        <v>0</v>
      </c>
      <c r="G165" s="41">
        <f t="shared" si="2"/>
        <v>0</v>
      </c>
    </row>
    <row r="166" spans="1:7" x14ac:dyDescent="0.2">
      <c r="A166" s="13">
        <v>108</v>
      </c>
      <c r="B166" s="6" t="s">
        <v>213</v>
      </c>
      <c r="C166" s="5">
        <v>14705</v>
      </c>
      <c r="D166" s="6" t="s">
        <v>214</v>
      </c>
      <c r="E166" s="45">
        <v>0.1</v>
      </c>
      <c r="F166" s="8">
        <v>0</v>
      </c>
      <c r="G166" s="41">
        <f t="shared" si="2"/>
        <v>0</v>
      </c>
    </row>
    <row r="167" spans="1:7" ht="25.5" x14ac:dyDescent="0.2">
      <c r="A167" s="13">
        <v>109</v>
      </c>
      <c r="B167" s="24" t="s">
        <v>215</v>
      </c>
      <c r="C167" s="5">
        <v>14711</v>
      </c>
      <c r="D167" s="6" t="s">
        <v>216</v>
      </c>
      <c r="E167" s="45">
        <v>0.1</v>
      </c>
      <c r="F167" s="8">
        <v>0</v>
      </c>
      <c r="G167" s="41">
        <f t="shared" si="2"/>
        <v>0</v>
      </c>
    </row>
    <row r="168" spans="1:7" x14ac:dyDescent="0.2">
      <c r="A168" s="13">
        <v>110</v>
      </c>
      <c r="B168" s="6" t="s">
        <v>217</v>
      </c>
      <c r="C168" s="5">
        <v>14725</v>
      </c>
      <c r="D168" s="6" t="s">
        <v>218</v>
      </c>
      <c r="E168" s="45">
        <v>1</v>
      </c>
      <c r="F168" s="8">
        <v>0</v>
      </c>
      <c r="G168" s="41">
        <f t="shared" si="2"/>
        <v>0</v>
      </c>
    </row>
    <row r="169" spans="1:7" x14ac:dyDescent="0.2">
      <c r="A169" s="13">
        <v>111</v>
      </c>
      <c r="B169" s="6" t="s">
        <v>219</v>
      </c>
      <c r="C169" s="5">
        <v>14796</v>
      </c>
      <c r="D169" s="6" t="s">
        <v>220</v>
      </c>
      <c r="E169" s="45">
        <v>0.1</v>
      </c>
      <c r="F169" s="8">
        <v>0</v>
      </c>
      <c r="G169" s="41">
        <f t="shared" si="2"/>
        <v>0</v>
      </c>
    </row>
    <row r="170" spans="1:7" x14ac:dyDescent="0.2">
      <c r="A170" s="13">
        <v>112</v>
      </c>
      <c r="B170" s="6" t="s">
        <v>221</v>
      </c>
      <c r="C170" s="5">
        <v>14848</v>
      </c>
      <c r="D170" s="6" t="s">
        <v>222</v>
      </c>
      <c r="E170" s="45">
        <v>1</v>
      </c>
      <c r="F170" s="8">
        <v>0</v>
      </c>
      <c r="G170" s="41">
        <f t="shared" si="2"/>
        <v>0</v>
      </c>
    </row>
    <row r="171" spans="1:7" ht="25.5" x14ac:dyDescent="0.2">
      <c r="A171" s="13">
        <v>113</v>
      </c>
      <c r="B171" s="6" t="s">
        <v>223</v>
      </c>
      <c r="C171" s="5">
        <v>14849</v>
      </c>
      <c r="D171" s="24" t="s">
        <v>224</v>
      </c>
      <c r="E171" s="45">
        <v>1</v>
      </c>
      <c r="F171" s="8">
        <v>0</v>
      </c>
      <c r="G171" s="41">
        <f t="shared" si="2"/>
        <v>0</v>
      </c>
    </row>
    <row r="172" spans="1:7" x14ac:dyDescent="0.2">
      <c r="A172" s="13">
        <v>114</v>
      </c>
      <c r="B172" s="6" t="s">
        <v>225</v>
      </c>
      <c r="C172" s="5">
        <v>14850</v>
      </c>
      <c r="D172" s="6" t="s">
        <v>226</v>
      </c>
      <c r="E172" s="45">
        <v>0.1</v>
      </c>
      <c r="F172" s="8">
        <v>0</v>
      </c>
      <c r="G172" s="41">
        <f t="shared" si="2"/>
        <v>0</v>
      </c>
    </row>
    <row r="173" spans="1:7" x14ac:dyDescent="0.2">
      <c r="A173" s="13">
        <v>115</v>
      </c>
      <c r="B173" s="6" t="s">
        <v>227</v>
      </c>
      <c r="C173" s="5">
        <v>14851</v>
      </c>
      <c r="D173" s="6" t="s">
        <v>228</v>
      </c>
      <c r="E173" s="45">
        <v>1</v>
      </c>
      <c r="F173" s="8">
        <v>0</v>
      </c>
      <c r="G173" s="41">
        <f t="shared" si="2"/>
        <v>0</v>
      </c>
    </row>
    <row r="174" spans="1:7" x14ac:dyDescent="0.2">
      <c r="A174" s="13">
        <v>116</v>
      </c>
      <c r="B174" s="6" t="s">
        <v>229</v>
      </c>
      <c r="C174" s="5">
        <v>14877</v>
      </c>
      <c r="D174" s="6" t="s">
        <v>230</v>
      </c>
      <c r="E174" s="45">
        <v>0.1</v>
      </c>
      <c r="F174" s="8">
        <v>0</v>
      </c>
      <c r="G174" s="41">
        <f t="shared" si="2"/>
        <v>0</v>
      </c>
    </row>
    <row r="175" spans="1:7" x14ac:dyDescent="0.2">
      <c r="A175" s="13">
        <v>117</v>
      </c>
      <c r="B175" s="6" t="s">
        <v>231</v>
      </c>
      <c r="C175" s="5">
        <v>14878</v>
      </c>
      <c r="D175" s="6" t="s">
        <v>232</v>
      </c>
      <c r="E175" s="45">
        <v>0.1</v>
      </c>
      <c r="F175" s="8">
        <v>0</v>
      </c>
      <c r="G175" s="41">
        <f t="shared" si="2"/>
        <v>0</v>
      </c>
    </row>
    <row r="176" spans="1:7" x14ac:dyDescent="0.2">
      <c r="A176" s="13">
        <v>118</v>
      </c>
      <c r="B176" s="6" t="s">
        <v>233</v>
      </c>
      <c r="C176" s="5">
        <v>14902</v>
      </c>
      <c r="D176" s="6" t="s">
        <v>234</v>
      </c>
      <c r="E176" s="45">
        <v>0.1</v>
      </c>
      <c r="F176" s="8">
        <v>0</v>
      </c>
      <c r="G176" s="41">
        <f t="shared" si="2"/>
        <v>0</v>
      </c>
    </row>
    <row r="177" spans="1:7" x14ac:dyDescent="0.2">
      <c r="A177" s="13">
        <v>119</v>
      </c>
      <c r="B177" s="6" t="s">
        <v>235</v>
      </c>
      <c r="C177" s="5">
        <v>14926</v>
      </c>
      <c r="D177" s="6" t="s">
        <v>236</v>
      </c>
      <c r="E177" s="45">
        <v>1</v>
      </c>
      <c r="F177" s="8">
        <v>0</v>
      </c>
      <c r="G177" s="41">
        <f t="shared" si="2"/>
        <v>0</v>
      </c>
    </row>
    <row r="178" spans="1:7" x14ac:dyDescent="0.2">
      <c r="A178" s="13">
        <v>120</v>
      </c>
      <c r="B178" s="6" t="s">
        <v>237</v>
      </c>
      <c r="C178" s="5">
        <v>15006</v>
      </c>
      <c r="D178" s="6" t="s">
        <v>238</v>
      </c>
      <c r="E178" s="45">
        <v>3</v>
      </c>
      <c r="F178" s="8">
        <v>0</v>
      </c>
      <c r="G178" s="41">
        <f t="shared" si="2"/>
        <v>0</v>
      </c>
    </row>
    <row r="179" spans="1:7" x14ac:dyDescent="0.2">
      <c r="A179" s="13">
        <v>121</v>
      </c>
      <c r="B179" s="6" t="s">
        <v>239</v>
      </c>
      <c r="C179" s="5">
        <v>15037</v>
      </c>
      <c r="D179" s="6" t="s">
        <v>240</v>
      </c>
      <c r="E179" s="45">
        <v>0.1</v>
      </c>
      <c r="F179" s="8">
        <v>0</v>
      </c>
      <c r="G179" s="41">
        <f t="shared" si="2"/>
        <v>0</v>
      </c>
    </row>
    <row r="180" spans="1:7" x14ac:dyDescent="0.2">
      <c r="A180" s="13">
        <v>122</v>
      </c>
      <c r="B180" s="6" t="s">
        <v>241</v>
      </c>
      <c r="C180" s="5">
        <v>15068</v>
      </c>
      <c r="D180" s="6" t="s">
        <v>242</v>
      </c>
      <c r="E180" s="45">
        <v>1</v>
      </c>
      <c r="F180" s="8">
        <v>0</v>
      </c>
      <c r="G180" s="41">
        <f t="shared" si="2"/>
        <v>0</v>
      </c>
    </row>
    <row r="181" spans="1:7" x14ac:dyDescent="0.2">
      <c r="A181" s="13">
        <v>123</v>
      </c>
      <c r="B181" s="6" t="s">
        <v>243</v>
      </c>
      <c r="C181" s="5">
        <v>15105</v>
      </c>
      <c r="D181" s="6" t="s">
        <v>244</v>
      </c>
      <c r="E181" s="45">
        <v>2</v>
      </c>
      <c r="F181" s="8">
        <v>0</v>
      </c>
      <c r="G181" s="41">
        <f t="shared" si="2"/>
        <v>0</v>
      </c>
    </row>
    <row r="182" spans="1:7" x14ac:dyDescent="0.2">
      <c r="A182" s="13">
        <v>124</v>
      </c>
      <c r="B182" s="6" t="s">
        <v>245</v>
      </c>
      <c r="C182" s="5">
        <v>15244</v>
      </c>
      <c r="D182" s="6" t="s">
        <v>246</v>
      </c>
      <c r="E182" s="45">
        <v>0.1</v>
      </c>
      <c r="F182" s="8">
        <v>0</v>
      </c>
      <c r="G182" s="41">
        <f t="shared" si="2"/>
        <v>0</v>
      </c>
    </row>
    <row r="183" spans="1:7" x14ac:dyDescent="0.2">
      <c r="A183" s="13">
        <v>125</v>
      </c>
      <c r="B183" s="6" t="s">
        <v>247</v>
      </c>
      <c r="C183" s="5">
        <v>15453</v>
      </c>
      <c r="D183" s="6" t="s">
        <v>248</v>
      </c>
      <c r="E183" s="45">
        <v>5</v>
      </c>
      <c r="F183" s="8">
        <v>0</v>
      </c>
      <c r="G183" s="41">
        <f t="shared" si="2"/>
        <v>0</v>
      </c>
    </row>
    <row r="184" spans="1:7" x14ac:dyDescent="0.2">
      <c r="A184" s="13">
        <v>126</v>
      </c>
      <c r="B184" s="14" t="s">
        <v>249</v>
      </c>
      <c r="C184" s="15">
        <v>15498</v>
      </c>
      <c r="D184" s="17" t="s">
        <v>302</v>
      </c>
      <c r="E184" s="45">
        <v>0.1</v>
      </c>
      <c r="F184" s="8">
        <v>0</v>
      </c>
      <c r="G184" s="41">
        <f t="shared" si="2"/>
        <v>0</v>
      </c>
    </row>
    <row r="185" spans="1:7" x14ac:dyDescent="0.2">
      <c r="A185" s="13">
        <v>127</v>
      </c>
      <c r="B185" s="6" t="s">
        <v>250</v>
      </c>
      <c r="C185" s="5">
        <v>15853</v>
      </c>
      <c r="D185" s="6" t="s">
        <v>251</v>
      </c>
      <c r="E185" s="45">
        <v>0.1</v>
      </c>
      <c r="F185" s="8">
        <v>0</v>
      </c>
      <c r="G185" s="41">
        <f t="shared" si="2"/>
        <v>0</v>
      </c>
    </row>
    <row r="186" spans="1:7" x14ac:dyDescent="0.2">
      <c r="A186" s="13">
        <v>128</v>
      </c>
      <c r="B186" s="6" t="s">
        <v>175</v>
      </c>
      <c r="C186" s="5">
        <v>16045</v>
      </c>
      <c r="D186" s="6" t="s">
        <v>252</v>
      </c>
      <c r="E186" s="45">
        <v>0.1</v>
      </c>
      <c r="F186" s="8">
        <v>0</v>
      </c>
      <c r="G186" s="41">
        <f t="shared" si="2"/>
        <v>0</v>
      </c>
    </row>
    <row r="187" spans="1:7" x14ac:dyDescent="0.2">
      <c r="A187" s="13">
        <v>129</v>
      </c>
      <c r="B187" s="6" t="s">
        <v>253</v>
      </c>
      <c r="C187" s="5">
        <v>16100</v>
      </c>
      <c r="D187" s="6" t="s">
        <v>254</v>
      </c>
      <c r="E187" s="45">
        <v>0.1</v>
      </c>
      <c r="F187" s="8">
        <v>0</v>
      </c>
      <c r="G187" s="41">
        <f t="shared" si="2"/>
        <v>0</v>
      </c>
    </row>
    <row r="188" spans="1:7" x14ac:dyDescent="0.2">
      <c r="A188" s="13">
        <v>130</v>
      </c>
      <c r="B188" s="6" t="s">
        <v>253</v>
      </c>
      <c r="C188" s="5">
        <v>16111</v>
      </c>
      <c r="D188" s="6" t="s">
        <v>255</v>
      </c>
      <c r="E188" s="45">
        <v>0.1</v>
      </c>
      <c r="F188" s="8">
        <v>0</v>
      </c>
      <c r="G188" s="41">
        <f t="shared" si="2"/>
        <v>0</v>
      </c>
    </row>
    <row r="189" spans="1:7" x14ac:dyDescent="0.2">
      <c r="A189" s="13">
        <v>131</v>
      </c>
      <c r="B189" s="6" t="s">
        <v>256</v>
      </c>
      <c r="C189" s="5">
        <v>17065</v>
      </c>
      <c r="D189" s="6" t="s">
        <v>257</v>
      </c>
      <c r="E189" s="45">
        <v>0.1</v>
      </c>
      <c r="F189" s="8">
        <v>0</v>
      </c>
      <c r="G189" s="41">
        <f t="shared" si="2"/>
        <v>0</v>
      </c>
    </row>
    <row r="190" spans="1:7" x14ac:dyDescent="0.2">
      <c r="A190" s="13">
        <v>132</v>
      </c>
      <c r="B190" s="6" t="s">
        <v>258</v>
      </c>
      <c r="C190" s="5">
        <v>17083</v>
      </c>
      <c r="D190" s="6" t="s">
        <v>259</v>
      </c>
      <c r="E190" s="45">
        <v>1</v>
      </c>
      <c r="F190" s="8">
        <v>0</v>
      </c>
      <c r="G190" s="41">
        <f t="shared" si="2"/>
        <v>0</v>
      </c>
    </row>
    <row r="191" spans="1:7" x14ac:dyDescent="0.2">
      <c r="A191" s="13">
        <v>133</v>
      </c>
      <c r="B191" s="6" t="s">
        <v>260</v>
      </c>
      <c r="C191" s="5">
        <v>17270</v>
      </c>
      <c r="D191" s="6" t="s">
        <v>261</v>
      </c>
      <c r="E191" s="45">
        <v>0.1</v>
      </c>
      <c r="F191" s="8">
        <v>0</v>
      </c>
      <c r="G191" s="41">
        <f t="shared" si="2"/>
        <v>0</v>
      </c>
    </row>
    <row r="192" spans="1:7" x14ac:dyDescent="0.2">
      <c r="A192" s="13">
        <v>134</v>
      </c>
      <c r="B192" s="6" t="s">
        <v>262</v>
      </c>
      <c r="C192" s="5">
        <v>17301</v>
      </c>
      <c r="D192" s="6" t="s">
        <v>263</v>
      </c>
      <c r="E192" s="45">
        <v>1</v>
      </c>
      <c r="F192" s="8">
        <v>0</v>
      </c>
      <c r="G192" s="41">
        <f t="shared" si="2"/>
        <v>0</v>
      </c>
    </row>
    <row r="193" spans="1:7" x14ac:dyDescent="0.2">
      <c r="A193" s="13">
        <v>135</v>
      </c>
      <c r="B193" s="6" t="s">
        <v>264</v>
      </c>
      <c r="C193" s="5">
        <v>17501</v>
      </c>
      <c r="D193" s="6" t="s">
        <v>265</v>
      </c>
      <c r="E193" s="45">
        <v>0.1</v>
      </c>
      <c r="F193" s="8">
        <v>0</v>
      </c>
      <c r="G193" s="41">
        <f t="shared" si="2"/>
        <v>0</v>
      </c>
    </row>
    <row r="194" spans="1:7" x14ac:dyDescent="0.2">
      <c r="A194" s="13">
        <v>136</v>
      </c>
      <c r="B194" s="6" t="s">
        <v>266</v>
      </c>
      <c r="C194" s="5">
        <v>18031</v>
      </c>
      <c r="D194" s="6" t="s">
        <v>267</v>
      </c>
      <c r="E194" s="45">
        <v>0.1</v>
      </c>
      <c r="F194" s="8">
        <v>0</v>
      </c>
      <c r="G194" s="41">
        <f t="shared" si="2"/>
        <v>0</v>
      </c>
    </row>
    <row r="195" spans="1:7" x14ac:dyDescent="0.2">
      <c r="A195" s="13">
        <v>137</v>
      </c>
      <c r="B195" s="6" t="s">
        <v>268</v>
      </c>
      <c r="C195" s="5">
        <v>18072</v>
      </c>
      <c r="D195" s="6" t="s">
        <v>269</v>
      </c>
      <c r="E195" s="45">
        <v>7</v>
      </c>
      <c r="F195" s="8">
        <v>0</v>
      </c>
      <c r="G195" s="41">
        <f t="shared" si="2"/>
        <v>0</v>
      </c>
    </row>
    <row r="196" spans="1:7" ht="25.5" x14ac:dyDescent="0.2">
      <c r="A196" s="13">
        <v>138</v>
      </c>
      <c r="B196" s="24" t="s">
        <v>270</v>
      </c>
      <c r="C196" s="5">
        <v>18225</v>
      </c>
      <c r="D196" s="6" t="s">
        <v>271</v>
      </c>
      <c r="E196" s="45">
        <v>0.1</v>
      </c>
      <c r="F196" s="8">
        <v>0</v>
      </c>
      <c r="G196" s="41">
        <f t="shared" si="2"/>
        <v>0</v>
      </c>
    </row>
    <row r="197" spans="1:7" x14ac:dyDescent="0.2">
      <c r="A197" s="13">
        <v>139</v>
      </c>
      <c r="B197" s="6" t="s">
        <v>272</v>
      </c>
      <c r="C197" s="5">
        <v>18253</v>
      </c>
      <c r="D197" s="6" t="s">
        <v>273</v>
      </c>
      <c r="E197" s="45">
        <v>1</v>
      </c>
      <c r="F197" s="8">
        <v>0</v>
      </c>
      <c r="G197" s="41">
        <f t="shared" si="2"/>
        <v>0</v>
      </c>
    </row>
    <row r="198" spans="1:7" x14ac:dyDescent="0.2">
      <c r="A198" s="13">
        <v>140</v>
      </c>
      <c r="B198" s="6" t="s">
        <v>274</v>
      </c>
      <c r="C198" s="5">
        <v>18617</v>
      </c>
      <c r="D198" s="6" t="s">
        <v>275</v>
      </c>
      <c r="E198" s="45">
        <v>1</v>
      </c>
      <c r="F198" s="8">
        <v>0</v>
      </c>
      <c r="G198" s="41">
        <f t="shared" si="2"/>
        <v>0</v>
      </c>
    </row>
    <row r="199" spans="1:7" x14ac:dyDescent="0.2">
      <c r="A199" s="13">
        <v>141</v>
      </c>
      <c r="B199" s="6" t="s">
        <v>276</v>
      </c>
      <c r="C199" s="5">
        <v>18701</v>
      </c>
      <c r="D199" s="6" t="s">
        <v>277</v>
      </c>
      <c r="E199" s="45">
        <v>0.1</v>
      </c>
      <c r="F199" s="8">
        <v>0</v>
      </c>
      <c r="G199" s="41">
        <f t="shared" si="2"/>
        <v>0</v>
      </c>
    </row>
    <row r="200" spans="1:7" x14ac:dyDescent="0.2">
      <c r="A200" s="13">
        <v>142</v>
      </c>
      <c r="B200" s="6" t="s">
        <v>278</v>
      </c>
      <c r="C200" s="5">
        <v>18705</v>
      </c>
      <c r="D200" s="6" t="s">
        <v>279</v>
      </c>
      <c r="E200" s="45">
        <v>0.1</v>
      </c>
      <c r="F200" s="8">
        <v>0</v>
      </c>
      <c r="G200" s="41">
        <f t="shared" si="2"/>
        <v>0</v>
      </c>
    </row>
    <row r="201" spans="1:7" x14ac:dyDescent="0.2">
      <c r="A201" s="13">
        <v>143</v>
      </c>
      <c r="B201" s="6" t="s">
        <v>280</v>
      </c>
      <c r="C201" s="5">
        <v>18821</v>
      </c>
      <c r="D201" s="6" t="s">
        <v>281</v>
      </c>
      <c r="E201" s="45">
        <v>1</v>
      </c>
      <c r="F201" s="8">
        <v>0</v>
      </c>
      <c r="G201" s="41">
        <f t="shared" si="2"/>
        <v>0</v>
      </c>
    </row>
    <row r="202" spans="1:7" x14ac:dyDescent="0.2">
      <c r="A202" s="13">
        <v>144</v>
      </c>
      <c r="B202" s="6" t="s">
        <v>282</v>
      </c>
      <c r="C202" s="5">
        <v>18877</v>
      </c>
      <c r="D202" s="6" t="s">
        <v>283</v>
      </c>
      <c r="E202" s="45">
        <v>0.1</v>
      </c>
      <c r="F202" s="8">
        <v>0</v>
      </c>
      <c r="G202" s="41">
        <f t="shared" si="2"/>
        <v>0</v>
      </c>
    </row>
    <row r="203" spans="1:7" x14ac:dyDescent="0.2">
      <c r="A203" s="13">
        <v>145</v>
      </c>
      <c r="B203" s="6" t="s">
        <v>284</v>
      </c>
      <c r="C203" s="5">
        <v>19037</v>
      </c>
      <c r="D203" s="6" t="s">
        <v>285</v>
      </c>
      <c r="E203" s="45">
        <v>1</v>
      </c>
      <c r="F203" s="8">
        <v>0</v>
      </c>
      <c r="G203" s="41">
        <f t="shared" si="2"/>
        <v>0</v>
      </c>
    </row>
    <row r="204" spans="1:7" x14ac:dyDescent="0.2">
      <c r="A204" s="15">
        <v>146</v>
      </c>
      <c r="B204" s="6" t="s">
        <v>286</v>
      </c>
      <c r="C204" s="5">
        <v>19137</v>
      </c>
      <c r="D204" s="7" t="s">
        <v>287</v>
      </c>
      <c r="E204" s="45">
        <v>1</v>
      </c>
      <c r="F204" s="8">
        <v>0</v>
      </c>
      <c r="G204" s="41">
        <f t="shared" si="2"/>
        <v>0</v>
      </c>
    </row>
    <row r="205" spans="1:7" x14ac:dyDescent="0.2">
      <c r="A205" s="15">
        <v>147</v>
      </c>
      <c r="B205" s="6" t="s">
        <v>288</v>
      </c>
      <c r="C205" s="5">
        <v>19138</v>
      </c>
      <c r="D205" s="6" t="s">
        <v>289</v>
      </c>
      <c r="E205" s="45">
        <v>1</v>
      </c>
      <c r="F205" s="8">
        <v>0</v>
      </c>
      <c r="G205" s="41">
        <f t="shared" si="2"/>
        <v>0</v>
      </c>
    </row>
    <row r="206" spans="1:7" x14ac:dyDescent="0.2">
      <c r="A206" s="15">
        <v>148</v>
      </c>
      <c r="B206" s="6" t="s">
        <v>175</v>
      </c>
      <c r="C206" s="5">
        <v>19924</v>
      </c>
      <c r="D206" s="6" t="s">
        <v>291</v>
      </c>
      <c r="E206" s="45">
        <v>0.1</v>
      </c>
      <c r="F206" s="8">
        <v>0</v>
      </c>
      <c r="G206" s="41">
        <f t="shared" si="2"/>
        <v>0</v>
      </c>
    </row>
    <row r="207" spans="1:7" x14ac:dyDescent="0.2">
      <c r="A207" s="15">
        <v>149</v>
      </c>
      <c r="B207" s="6" t="s">
        <v>292</v>
      </c>
      <c r="C207" s="5">
        <v>19925</v>
      </c>
      <c r="D207" s="6" t="s">
        <v>293</v>
      </c>
      <c r="E207" s="45">
        <v>1</v>
      </c>
      <c r="F207" s="8">
        <v>0</v>
      </c>
      <c r="G207" s="41">
        <f t="shared" si="2"/>
        <v>0</v>
      </c>
    </row>
    <row r="208" spans="1:7" x14ac:dyDescent="0.2">
      <c r="A208" s="15">
        <v>150</v>
      </c>
      <c r="B208" s="6" t="s">
        <v>294</v>
      </c>
      <c r="C208" s="5">
        <v>19926</v>
      </c>
      <c r="D208" s="6" t="s">
        <v>295</v>
      </c>
      <c r="E208" s="45">
        <v>0.1</v>
      </c>
      <c r="F208" s="8">
        <v>0</v>
      </c>
      <c r="G208" s="41">
        <f t="shared" ref="G208:G231" si="3">F208*E208</f>
        <v>0</v>
      </c>
    </row>
    <row r="209" spans="1:7" x14ac:dyDescent="0.2">
      <c r="A209" s="15">
        <v>151</v>
      </c>
      <c r="B209" s="6" t="s">
        <v>296</v>
      </c>
      <c r="C209" s="5">
        <v>19927</v>
      </c>
      <c r="D209" s="6" t="s">
        <v>297</v>
      </c>
      <c r="E209" s="45">
        <v>1</v>
      </c>
      <c r="F209" s="8">
        <v>0</v>
      </c>
      <c r="G209" s="41">
        <f t="shared" si="3"/>
        <v>0</v>
      </c>
    </row>
    <row r="210" spans="1:7" x14ac:dyDescent="0.2">
      <c r="A210" s="15">
        <v>152</v>
      </c>
      <c r="B210" s="6" t="s">
        <v>298</v>
      </c>
      <c r="C210" s="5">
        <v>16605</v>
      </c>
      <c r="D210" s="6" t="s">
        <v>299</v>
      </c>
      <c r="E210" s="45">
        <v>0.1</v>
      </c>
      <c r="F210" s="8">
        <v>0</v>
      </c>
      <c r="G210" s="41">
        <f t="shared" si="3"/>
        <v>0</v>
      </c>
    </row>
    <row r="211" spans="1:7" x14ac:dyDescent="0.2">
      <c r="A211" s="15">
        <v>153</v>
      </c>
      <c r="B211" s="6" t="s">
        <v>0</v>
      </c>
      <c r="C211" s="5">
        <v>16342</v>
      </c>
      <c r="D211" s="6" t="s">
        <v>300</v>
      </c>
      <c r="E211" s="45">
        <v>2</v>
      </c>
      <c r="F211" s="8">
        <v>0</v>
      </c>
      <c r="G211" s="41">
        <f t="shared" si="3"/>
        <v>0</v>
      </c>
    </row>
    <row r="212" spans="1:7" x14ac:dyDescent="0.2">
      <c r="A212" s="15">
        <v>154</v>
      </c>
      <c r="B212" s="6" t="s">
        <v>458</v>
      </c>
      <c r="C212" s="5">
        <v>40356</v>
      </c>
      <c r="D212" s="6"/>
      <c r="E212" s="45">
        <v>14</v>
      </c>
      <c r="F212" s="8">
        <v>0</v>
      </c>
      <c r="G212" s="41">
        <f t="shared" si="3"/>
        <v>0</v>
      </c>
    </row>
    <row r="213" spans="1:7" x14ac:dyDescent="0.2">
      <c r="A213" s="5">
        <v>155</v>
      </c>
      <c r="B213" s="6" t="s">
        <v>459</v>
      </c>
      <c r="C213" s="5">
        <v>569338.1</v>
      </c>
      <c r="D213" s="7" t="s">
        <v>460</v>
      </c>
      <c r="E213" s="47">
        <v>2</v>
      </c>
      <c r="F213" s="8">
        <v>0</v>
      </c>
      <c r="G213" s="41">
        <f t="shared" si="3"/>
        <v>0</v>
      </c>
    </row>
    <row r="214" spans="1:7" x14ac:dyDescent="0.2">
      <c r="A214" s="5">
        <v>156</v>
      </c>
      <c r="B214" s="6" t="s">
        <v>461</v>
      </c>
      <c r="C214" s="5" t="s">
        <v>462</v>
      </c>
      <c r="D214" s="7" t="s">
        <v>463</v>
      </c>
      <c r="E214" s="47">
        <v>2</v>
      </c>
      <c r="F214" s="8">
        <v>0</v>
      </c>
      <c r="G214" s="41">
        <f t="shared" si="3"/>
        <v>0</v>
      </c>
    </row>
    <row r="215" spans="1:7" x14ac:dyDescent="0.2">
      <c r="A215" s="5">
        <v>157</v>
      </c>
      <c r="B215" s="6" t="s">
        <v>464</v>
      </c>
      <c r="C215" s="5" t="s">
        <v>465</v>
      </c>
      <c r="D215" s="7" t="s">
        <v>466</v>
      </c>
      <c r="E215" s="47">
        <v>6</v>
      </c>
      <c r="F215" s="8">
        <v>0</v>
      </c>
      <c r="G215" s="41">
        <f t="shared" si="3"/>
        <v>0</v>
      </c>
    </row>
    <row r="216" spans="1:7" x14ac:dyDescent="0.2">
      <c r="A216" s="5">
        <v>158</v>
      </c>
      <c r="B216" s="6" t="s">
        <v>467</v>
      </c>
      <c r="C216" s="5">
        <v>150.00085811</v>
      </c>
      <c r="D216" s="7" t="s">
        <v>468</v>
      </c>
      <c r="E216" s="47">
        <v>1</v>
      </c>
      <c r="F216" s="8">
        <v>0</v>
      </c>
      <c r="G216" s="41">
        <f t="shared" si="3"/>
        <v>0</v>
      </c>
    </row>
    <row r="217" spans="1:7" x14ac:dyDescent="0.2">
      <c r="A217" s="5">
        <v>159</v>
      </c>
      <c r="B217" s="6" t="s">
        <v>16</v>
      </c>
      <c r="C217" s="5">
        <v>13319</v>
      </c>
      <c r="D217" s="7" t="s">
        <v>469</v>
      </c>
      <c r="E217" s="47">
        <v>3</v>
      </c>
      <c r="F217" s="8">
        <v>0</v>
      </c>
      <c r="G217" s="41">
        <f t="shared" si="3"/>
        <v>0</v>
      </c>
    </row>
    <row r="218" spans="1:7" x14ac:dyDescent="0.2">
      <c r="A218" s="5">
        <v>160</v>
      </c>
      <c r="B218" s="6" t="s">
        <v>470</v>
      </c>
      <c r="C218" s="5">
        <v>14366</v>
      </c>
      <c r="D218" s="7" t="s">
        <v>471</v>
      </c>
      <c r="E218" s="45">
        <v>0.1</v>
      </c>
      <c r="F218" s="8">
        <v>0</v>
      </c>
      <c r="G218" s="41">
        <f t="shared" si="3"/>
        <v>0</v>
      </c>
    </row>
    <row r="219" spans="1:7" x14ac:dyDescent="0.2">
      <c r="A219" s="5">
        <v>161</v>
      </c>
      <c r="B219" s="6" t="s">
        <v>472</v>
      </c>
      <c r="C219" s="5">
        <v>18382</v>
      </c>
      <c r="D219" s="7" t="s">
        <v>473</v>
      </c>
      <c r="E219" s="47">
        <v>2</v>
      </c>
      <c r="F219" s="8">
        <v>0</v>
      </c>
      <c r="G219" s="41">
        <f t="shared" si="3"/>
        <v>0</v>
      </c>
    </row>
    <row r="220" spans="1:7" x14ac:dyDescent="0.2">
      <c r="A220" s="5">
        <v>162</v>
      </c>
      <c r="B220" s="6" t="s">
        <v>474</v>
      </c>
      <c r="C220" s="5">
        <v>16567</v>
      </c>
      <c r="D220" s="7" t="s">
        <v>475</v>
      </c>
      <c r="E220" s="45">
        <v>0.1</v>
      </c>
      <c r="F220" s="8">
        <v>0</v>
      </c>
      <c r="G220" s="41">
        <f t="shared" si="3"/>
        <v>0</v>
      </c>
    </row>
    <row r="221" spans="1:7" x14ac:dyDescent="0.2">
      <c r="A221" s="5">
        <v>163</v>
      </c>
      <c r="B221" s="6" t="s">
        <v>476</v>
      </c>
      <c r="C221" s="5" t="s">
        <v>477</v>
      </c>
      <c r="D221" s="7" t="s">
        <v>478</v>
      </c>
      <c r="E221" s="47">
        <v>1</v>
      </c>
      <c r="F221" s="8">
        <v>0</v>
      </c>
      <c r="G221" s="41">
        <f t="shared" si="3"/>
        <v>0</v>
      </c>
    </row>
    <row r="222" spans="1:7" x14ac:dyDescent="0.2">
      <c r="A222" s="5">
        <v>164</v>
      </c>
      <c r="B222" s="6" t="s">
        <v>479</v>
      </c>
      <c r="C222" s="5" t="s">
        <v>480</v>
      </c>
      <c r="D222" s="7" t="s">
        <v>481</v>
      </c>
      <c r="E222" s="47">
        <v>1</v>
      </c>
      <c r="F222" s="8">
        <v>0</v>
      </c>
      <c r="G222" s="41">
        <f t="shared" si="3"/>
        <v>0</v>
      </c>
    </row>
    <row r="223" spans="1:7" x14ac:dyDescent="0.2">
      <c r="A223" s="5">
        <v>165</v>
      </c>
      <c r="B223" s="6" t="s">
        <v>482</v>
      </c>
      <c r="C223" s="5" t="s">
        <v>483</v>
      </c>
      <c r="D223" s="7" t="s">
        <v>484</v>
      </c>
      <c r="E223" s="47">
        <v>1</v>
      </c>
      <c r="F223" s="8">
        <v>0</v>
      </c>
      <c r="G223" s="41">
        <f t="shared" si="3"/>
        <v>0</v>
      </c>
    </row>
    <row r="224" spans="1:7" x14ac:dyDescent="0.2">
      <c r="A224" s="5">
        <v>166</v>
      </c>
      <c r="B224" s="6" t="s">
        <v>485</v>
      </c>
      <c r="C224" s="5">
        <v>190.0041311</v>
      </c>
      <c r="D224" s="7" t="s">
        <v>460</v>
      </c>
      <c r="E224" s="47">
        <v>4</v>
      </c>
      <c r="F224" s="8">
        <v>0</v>
      </c>
      <c r="G224" s="41">
        <f t="shared" si="3"/>
        <v>0</v>
      </c>
    </row>
    <row r="225" spans="1:7" x14ac:dyDescent="0.2">
      <c r="A225" s="5">
        <v>167</v>
      </c>
      <c r="B225" s="6" t="s">
        <v>486</v>
      </c>
      <c r="C225" s="5">
        <v>150.00404610000001</v>
      </c>
      <c r="D225" s="7" t="s">
        <v>487</v>
      </c>
      <c r="E225" s="47">
        <v>2</v>
      </c>
      <c r="F225" s="8">
        <v>0</v>
      </c>
      <c r="G225" s="41">
        <f t="shared" si="3"/>
        <v>0</v>
      </c>
    </row>
    <row r="226" spans="1:7" x14ac:dyDescent="0.2">
      <c r="A226" s="5">
        <v>168</v>
      </c>
      <c r="B226" s="6" t="s">
        <v>488</v>
      </c>
      <c r="C226" s="5">
        <v>150.00404610000001</v>
      </c>
      <c r="D226" s="7" t="s">
        <v>487</v>
      </c>
      <c r="E226" s="47">
        <v>2</v>
      </c>
      <c r="F226" s="8">
        <v>0</v>
      </c>
      <c r="G226" s="41">
        <f t="shared" si="3"/>
        <v>0</v>
      </c>
    </row>
    <row r="227" spans="1:7" x14ac:dyDescent="0.2">
      <c r="A227" s="5">
        <v>169</v>
      </c>
      <c r="B227" s="6" t="s">
        <v>489</v>
      </c>
      <c r="C227" s="5">
        <v>3090</v>
      </c>
      <c r="D227" s="7"/>
      <c r="E227" s="47">
        <v>1</v>
      </c>
      <c r="F227" s="8">
        <v>0</v>
      </c>
      <c r="G227" s="41">
        <f t="shared" si="3"/>
        <v>0</v>
      </c>
    </row>
    <row r="228" spans="1:7" x14ac:dyDescent="0.2">
      <c r="A228" s="5">
        <v>170</v>
      </c>
      <c r="B228" s="18" t="s">
        <v>490</v>
      </c>
      <c r="C228" s="5">
        <v>10671.1</v>
      </c>
      <c r="D228" s="7" t="s">
        <v>491</v>
      </c>
      <c r="E228" s="47">
        <v>1</v>
      </c>
      <c r="F228" s="8">
        <v>0</v>
      </c>
      <c r="G228" s="41">
        <f t="shared" si="3"/>
        <v>0</v>
      </c>
    </row>
    <row r="229" spans="1:7" x14ac:dyDescent="0.2">
      <c r="A229" s="5">
        <v>171</v>
      </c>
      <c r="B229" s="6" t="s">
        <v>492</v>
      </c>
      <c r="C229" s="5">
        <v>13313</v>
      </c>
      <c r="D229" s="7" t="s">
        <v>493</v>
      </c>
      <c r="E229" s="47">
        <v>1</v>
      </c>
      <c r="F229" s="8">
        <v>0</v>
      </c>
      <c r="G229" s="41">
        <f t="shared" si="3"/>
        <v>0</v>
      </c>
    </row>
    <row r="230" spans="1:7" x14ac:dyDescent="0.2">
      <c r="A230" s="5">
        <v>172</v>
      </c>
      <c r="B230" s="19" t="s">
        <v>494</v>
      </c>
      <c r="C230" s="5">
        <v>15065</v>
      </c>
      <c r="D230" s="7" t="s">
        <v>495</v>
      </c>
      <c r="E230" s="48">
        <v>1</v>
      </c>
      <c r="F230" s="8">
        <v>0</v>
      </c>
      <c r="G230" s="41">
        <f t="shared" si="3"/>
        <v>0</v>
      </c>
    </row>
    <row r="231" spans="1:7" x14ac:dyDescent="0.2">
      <c r="A231" s="5">
        <v>173</v>
      </c>
      <c r="B231" s="6" t="s">
        <v>496</v>
      </c>
      <c r="C231" s="5">
        <v>10044</v>
      </c>
      <c r="D231" s="7" t="s">
        <v>497</v>
      </c>
      <c r="E231" s="47">
        <v>1</v>
      </c>
      <c r="F231" s="8">
        <v>0</v>
      </c>
      <c r="G231" s="41">
        <f t="shared" si="3"/>
        <v>0</v>
      </c>
    </row>
    <row r="232" spans="1:7" ht="20.25" customHeight="1" x14ac:dyDescent="0.3">
      <c r="A232" s="70" t="s">
        <v>515</v>
      </c>
      <c r="B232" s="71"/>
      <c r="C232" s="71"/>
      <c r="D232" s="71"/>
      <c r="E232" s="72"/>
      <c r="F232" s="32">
        <f>SUM(F79:F231,F19:F38)</f>
        <v>0</v>
      </c>
      <c r="G232" s="43">
        <f>SUM(G79:G231,G19:G38)</f>
        <v>0</v>
      </c>
    </row>
    <row r="233" spans="1:7" ht="29.25" customHeight="1" x14ac:dyDescent="0.2">
      <c r="A233" s="21" t="s">
        <v>1</v>
      </c>
      <c r="B233" s="21" t="s">
        <v>454</v>
      </c>
      <c r="C233" s="21"/>
      <c r="D233" s="21" t="s">
        <v>457</v>
      </c>
      <c r="E233" s="22"/>
      <c r="F233" s="23" t="s">
        <v>516</v>
      </c>
    </row>
    <row r="234" spans="1:7" ht="38.25" customHeight="1" x14ac:dyDescent="0.2">
      <c r="A234" s="5" t="s">
        <v>520</v>
      </c>
      <c r="B234" s="24" t="s">
        <v>501</v>
      </c>
      <c r="C234" s="25"/>
      <c r="D234" s="6" t="s">
        <v>455</v>
      </c>
      <c r="E234" s="7"/>
      <c r="F234" s="44">
        <v>0</v>
      </c>
    </row>
    <row r="235" spans="1:7" ht="54" customHeight="1" x14ac:dyDescent="0.2">
      <c r="A235" s="5" t="s">
        <v>521</v>
      </c>
      <c r="B235" s="24" t="s">
        <v>514</v>
      </c>
      <c r="C235" s="25"/>
      <c r="D235" s="6" t="s">
        <v>455</v>
      </c>
      <c r="E235" s="7"/>
      <c r="F235" s="44">
        <v>0</v>
      </c>
    </row>
    <row r="236" spans="1:7" x14ac:dyDescent="0.2">
      <c r="A236" s="59"/>
      <c r="B236" s="60"/>
      <c r="C236" s="60"/>
      <c r="D236" s="60"/>
      <c r="E236" s="61"/>
      <c r="F236" s="20"/>
    </row>
    <row r="238" spans="1:7" ht="174" x14ac:dyDescent="0.3">
      <c r="F238" s="39" t="s">
        <v>522</v>
      </c>
      <c r="G238" s="43">
        <f>G232+F234+F235</f>
        <v>0</v>
      </c>
    </row>
    <row r="239" spans="1:7" ht="13.5" thickBot="1" x14ac:dyDescent="0.25"/>
    <row r="240" spans="1:7" ht="15.75" thickBot="1" x14ac:dyDescent="0.25">
      <c r="B240" s="30" t="s">
        <v>512</v>
      </c>
    </row>
    <row r="241" spans="2:2" ht="15.75" thickBot="1" x14ac:dyDescent="0.25">
      <c r="B241" s="31" t="s">
        <v>513</v>
      </c>
    </row>
  </sheetData>
  <mergeCells count="17">
    <mergeCell ref="F16:G16"/>
    <mergeCell ref="F39:F78"/>
    <mergeCell ref="A6:F7"/>
    <mergeCell ref="A236:E236"/>
    <mergeCell ref="E39:E78"/>
    <mergeCell ref="A16:E16"/>
    <mergeCell ref="A12:F12"/>
    <mergeCell ref="A232:E232"/>
    <mergeCell ref="A14:F14"/>
    <mergeCell ref="A15:F15"/>
    <mergeCell ref="C8:D8"/>
    <mergeCell ref="F4:G4"/>
    <mergeCell ref="F3:G3"/>
    <mergeCell ref="F2:G2"/>
    <mergeCell ref="F1:G1"/>
    <mergeCell ref="A13:G13"/>
    <mergeCell ref="A11:G1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7bfe4317-9314-4191-98d3-2f4cea71616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0796DC882D95CA4CA0F64D84D65370A7" ma:contentTypeVersion="14" ma:contentTypeDescription="Izveidot jaunu dokumentu." ma:contentTypeScope="" ma:versionID="73d8dbdf14000c15e305eafa2368f279">
  <xsd:schema xmlns:xsd="http://www.w3.org/2001/XMLSchema" xmlns:xs="http://www.w3.org/2001/XMLSchema" xmlns:p="http://schemas.microsoft.com/office/2006/metadata/properties" xmlns:ns3="7bfe4317-9314-4191-98d3-2f4cea716168" xmlns:ns4="7d09711d-ddb1-46c4-b4b5-88da398534d7" targetNamespace="http://schemas.microsoft.com/office/2006/metadata/properties" ma:root="true" ma:fieldsID="d518ef48feba557153d1b0101a77f492" ns3:_="" ns4:_="">
    <xsd:import namespace="7bfe4317-9314-4191-98d3-2f4cea716168"/>
    <xsd:import namespace="7d09711d-ddb1-46c4-b4b5-88da398534d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fe4317-9314-4191-98d3-2f4cea7161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09711d-ddb1-46c4-b4b5-88da398534d7"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SharingHintHash" ma:index="12"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54AD4E-F804-4875-8E98-54B82E729212}">
  <ds:schemaRefs>
    <ds:schemaRef ds:uri="http://schemas.microsoft.com/sharepoint/v3/contenttype/forms"/>
  </ds:schemaRefs>
</ds:datastoreItem>
</file>

<file path=customXml/itemProps2.xml><?xml version="1.0" encoding="utf-8"?>
<ds:datastoreItem xmlns:ds="http://schemas.openxmlformats.org/officeDocument/2006/customXml" ds:itemID="{F87632E8-4D18-47ED-8FFB-5B80DDC2D9B5}">
  <ds:schemaRefs>
    <ds:schemaRef ds:uri="7bfe4317-9314-4191-98d3-2f4cea716168"/>
    <ds:schemaRef ds:uri="http://schemas.microsoft.com/office/infopath/2007/PartnerControls"/>
    <ds:schemaRef ds:uri="http://schemas.microsoft.com/office/2006/documentManagement/types"/>
    <ds:schemaRef ds:uri="http://purl.org/dc/elements/1.1/"/>
    <ds:schemaRef ds:uri="http://purl.org/dc/terms/"/>
    <ds:schemaRef ds:uri="http://www.w3.org/XML/1998/namespace"/>
    <ds:schemaRef ds:uri="http://schemas.microsoft.com/office/2006/metadata/properties"/>
    <ds:schemaRef ds:uri="http://schemas.openxmlformats.org/package/2006/metadata/core-properties"/>
    <ds:schemaRef ds:uri="7d09711d-ddb1-46c4-b4b5-88da398534d7"/>
    <ds:schemaRef ds:uri="http://purl.org/dc/dcmitype/"/>
  </ds:schemaRefs>
</ds:datastoreItem>
</file>

<file path=customXml/itemProps3.xml><?xml version="1.0" encoding="utf-8"?>
<ds:datastoreItem xmlns:ds="http://schemas.openxmlformats.org/officeDocument/2006/customXml" ds:itemID="{6DBD625B-3880-4015-BAB0-527BBB3D5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fe4317-9314-4191-98d3-2f4cea716168"/>
    <ds:schemaRef ds:uri="7d09711d-ddb1-46c4-b4b5-88da39853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Piedav_forma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Astra Bērziņa</dc:creator>
  <cp:keywords/>
  <dc:description/>
  <cp:lastModifiedBy>Alena Kamisarova</cp:lastModifiedBy>
  <cp:revision>1</cp:revision>
  <cp:lastPrinted>2022-12-05T10:45:58Z</cp:lastPrinted>
  <dcterms:created xsi:type="dcterms:W3CDTF">2022-12-05T10:45:58Z</dcterms:created>
  <dcterms:modified xsi:type="dcterms:W3CDTF">2023-05-11T09:24:21Z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0x0101000796DC882D95CA4CA0F64D84D65370A7</vt:lpwstr>
  </property>
</Properties>
</file>