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ttps://rigassatiksme-my.sharepoint.com/personal/sandra_caksa_rigassatiksme_lv/Documents/Documents/Tirgus izpētes iepirkumam/Gaisa_kondic_apkure_apkope_rem/"/>
    </mc:Choice>
  </mc:AlternateContent>
  <xr:revisionPtr revIDLastSave="0" documentId="8_{831ADD0E-38E1-4470-AADE-CF9DF8D5EA7E}" xr6:coauthVersionLast="47" xr6:coauthVersionMax="47" xr10:uidLastSave="{00000000-0000-0000-0000-000000000000}"/>
  <bookViews>
    <workbookView xWindow="-28920" yWindow="-120" windowWidth="29040" windowHeight="15840" xr2:uid="{6A07A1D5-B79C-421B-9E32-989E7C4435AE}"/>
  </bookViews>
  <sheets>
    <sheet name="Finanšu piedāvājums" sheetId="3" r:id="rId1"/>
    <sheet name="Kondicioniera apraksts" sheetId="4"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3" l="1"/>
  <c r="K49" i="3"/>
  <c r="L43" i="3"/>
  <c r="M43" i="3"/>
  <c r="H43" i="3"/>
  <c r="M44" i="3" l="1"/>
  <c r="M45" i="3" s="1"/>
  <c r="M51" i="3" s="1"/>
  <c r="K43" i="3"/>
</calcChain>
</file>

<file path=xl/sharedStrings.xml><?xml version="1.0" encoding="utf-8"?>
<sst xmlns="http://schemas.openxmlformats.org/spreadsheetml/2006/main" count="230" uniqueCount="144">
  <si>
    <t>Nr. p.k.</t>
  </si>
  <si>
    <t>Adrese</t>
  </si>
  <si>
    <t>Objekta nosaukums</t>
  </si>
  <si>
    <t>Stāvs</t>
  </si>
  <si>
    <t>Telpa</t>
  </si>
  <si>
    <t>Struktūrvienība</t>
  </si>
  <si>
    <t>Kondicionieru daudzums</t>
  </si>
  <si>
    <t>Darbinieku skaits telpā</t>
  </si>
  <si>
    <t>Cena par kondicionieri (EUR bez PVN)</t>
  </si>
  <si>
    <t>Apkopoju raksturojums (nepieciešamais biežums, veicamie darbi apkopes laikā)</t>
  </si>
  <si>
    <t>7.AP. Vestienas iela 35</t>
  </si>
  <si>
    <t>Ēka (Lit. 025)</t>
  </si>
  <si>
    <t>7.AP remontdarbnīcu iecirknis (ARD) </t>
  </si>
  <si>
    <t>Apkope vienu reizi gadā, tīrīšana, dezinfekcija, pārbaude.</t>
  </si>
  <si>
    <t>Kabinets (inv. 49)</t>
  </si>
  <si>
    <t>1.TP. Ganību dambis 32</t>
  </si>
  <si>
    <t>Ēka (Lit. 001)</t>
  </si>
  <si>
    <t>IDSD</t>
  </si>
  <si>
    <t>Ēka (Lit. 004)</t>
  </si>
  <si>
    <t>5.TD. Brīvības iela 191</t>
  </si>
  <si>
    <t>Specializētās remontdarbnīcas (SRD) </t>
  </si>
  <si>
    <t>Ēka (Lit. 009)</t>
  </si>
  <si>
    <t>Kabinets (inv. 61)</t>
  </si>
  <si>
    <t>6.AP. Kleistu iela 28</t>
  </si>
  <si>
    <t>Ēka (Lit. 007)</t>
  </si>
  <si>
    <t>Ēka (Lit. 002)</t>
  </si>
  <si>
    <t>3.TD. Fridriķa iela 2</t>
  </si>
  <si>
    <t>Ēka (Lit. 006)</t>
  </si>
  <si>
    <t>Kopa:</t>
  </si>
  <si>
    <t>Kabinets (inv. 3)</t>
  </si>
  <si>
    <t>Kabinets (inv. 45)</t>
  </si>
  <si>
    <t>Ēka (Lit. 008)</t>
  </si>
  <si>
    <t>TRD 1.TP RI meistara kabinets</t>
  </si>
  <si>
    <t>TRD vadītāja vietnieka kabbinets</t>
  </si>
  <si>
    <t>2.TP. Jelgavas iela 37</t>
  </si>
  <si>
    <t>TRD vadošais darbu rīkotājs</t>
  </si>
  <si>
    <t>Ēka (Lit. 037)</t>
  </si>
  <si>
    <t>Satiksmes pārvaldības daļa</t>
  </si>
  <si>
    <t>Apsardzes postenis</t>
  </si>
  <si>
    <t xml:space="preserve">Konteiners </t>
  </si>
  <si>
    <t>Apsardzes postenis (inv. 118)</t>
  </si>
  <si>
    <t>Apsardzes postenis (inv. 1)</t>
  </si>
  <si>
    <t>Ēka (Lit. 039)</t>
  </si>
  <si>
    <t>Kabinets (inv. 8)</t>
  </si>
  <si>
    <t>7.autobusu parka maršrutu pārraudzības iecirknis (APED)</t>
  </si>
  <si>
    <t>Gramatvedība (DSUN)</t>
  </si>
  <si>
    <t>Dispečeri</t>
  </si>
  <si>
    <t>Kabinets (inv. 14)</t>
  </si>
  <si>
    <t>Tehniskās kvalitātes daļa</t>
  </si>
  <si>
    <r>
      <t>Telpas 
platība (m</t>
    </r>
    <r>
      <rPr>
        <b/>
        <vertAlign val="superscript"/>
        <sz val="12"/>
        <color theme="1"/>
        <rFont val="Times New Roman"/>
        <family val="1"/>
        <charset val="186"/>
      </rPr>
      <t>2</t>
    </r>
    <r>
      <rPr>
        <b/>
        <sz val="12"/>
        <color theme="1"/>
        <rFont val="Times New Roman"/>
        <family val="1"/>
        <charset val="186"/>
      </rPr>
      <t>)</t>
    </r>
  </si>
  <si>
    <t>Konteiners
 (apsardzes postenis)</t>
  </si>
  <si>
    <t>Noliktāva</t>
  </si>
  <si>
    <t>Noliktavu saimniecības nodaļa (IMRPD)</t>
  </si>
  <si>
    <t>Apģērbu noliktāva (inv. 24)</t>
  </si>
  <si>
    <t>ARD</t>
  </si>
  <si>
    <t>Noliktāva (inv. 4)</t>
  </si>
  <si>
    <r>
      <t xml:space="preserve">Kabinets </t>
    </r>
    <r>
      <rPr>
        <sz val="12"/>
        <rFont val="Times New Roman"/>
        <family val="1"/>
        <charset val="186"/>
      </rPr>
      <t>(inv. nav</t>
    </r>
    <r>
      <rPr>
        <sz val="12"/>
        <color theme="1"/>
        <rFont val="Times New Roman"/>
        <family val="1"/>
        <charset val="186"/>
      </rPr>
      <t>)</t>
    </r>
  </si>
  <si>
    <t>SRD meistara kabinets</t>
  </si>
  <si>
    <t>SRD tapsētava</t>
  </si>
  <si>
    <t>Darbnīca (inv. 51)</t>
  </si>
  <si>
    <t xml:space="preserve">SRD elektroiecirkņa meistara kabinets </t>
  </si>
  <si>
    <t>Ēka (Lit. 003)</t>
  </si>
  <si>
    <t>Kabinets (inv. 2)</t>
  </si>
  <si>
    <t>Kabinets (inv.15)</t>
  </si>
  <si>
    <t>ARD meistars</t>
  </si>
  <si>
    <t>3.TD remontdarbnīcu iecirknis (TRRD)</t>
  </si>
  <si>
    <t>Narkologs</t>
  </si>
  <si>
    <t>Piedāvātā kondicioniera modelis un nominālā dzesēšānas jauda*</t>
  </si>
  <si>
    <t>4,6 kW</t>
  </si>
  <si>
    <t xml:space="preserve">Cena par apkopēm garantijas laikā (1 gadam)*** </t>
  </si>
  <si>
    <t>Cena ar uzstādīšanu (EUR bez PVN)**</t>
  </si>
  <si>
    <t>TEHNISKAIS UN FINANŠU PIEDĀVĀJUMS</t>
  </si>
  <si>
    <t>Gaisa kondicionieru ar apkures funkciju piegāde, uzstādīšana un apkope garantijas laikā</t>
  </si>
  <si>
    <t>Uzņēmuma nosaukums</t>
  </si>
  <si>
    <t>Kontaktpersona, tālrunis, e-pasts</t>
  </si>
  <si>
    <t xml:space="preserve">*** Jāiekļauj visas izmaksas, kas rodas, veicot apkopes (t.sk. rezerves daļas/komponentes, kas tiek mainītas apkopes laikā) garantijas laikā. Jānorāda apkopju cena 1 gadam. Lai noteiktu izdevīgāko piedāvājumu, 1 gada cena tiks reizināta ar piedāvāto garantijas termiņu. </t>
  </si>
  <si>
    <t>** Lūdzam aprēķinos ņemt vērā, ka trases garums ir līdz 10 m.</t>
  </si>
  <si>
    <t>Kontakttīka nodaļas vadītāja kabinets</t>
  </si>
  <si>
    <t>Elektrosaimniecības ražošanas tehniķis</t>
  </si>
  <si>
    <t>Ēka (Lit. 020)</t>
  </si>
  <si>
    <t>Elektrosainiecība</t>
  </si>
  <si>
    <t xml:space="preserve">* Piedāvājot kondicionieri, lūdzam ņemt vērā telpas platību, darbinieku skaitu, atrašanās vietu (t.sk. stāvu) un piedāvāt energoefektīvu un piemērotu kondicionieri. Tabulā norādīta aptuvenā kondicioniera  jauda. Piegādātājs ir tiesīgs piedāvāt dažādus kondicionierus, ņemot vērā telpas platību, bet tiem visiem ir jāatbilst izvirzītajām minimālajām prasībām. </t>
  </si>
  <si>
    <t>Piedāvātā kondicioniera vai kondicionieru apraksts</t>
  </si>
  <si>
    <t xml:space="preserve">* Jūsu piedāvājums var nebūtiski atšķirties no norādītajām prasībām. </t>
  </si>
  <si>
    <t>Ja tiek piedāvāti dažādi kondicionieri, lūdzam pievienot papildu kolonnas. Lūdzam piedāvāt kondicionierus, kas visefektīvāk atbilst norādītajai platībai.</t>
  </si>
  <si>
    <t>Prasība*</t>
  </si>
  <si>
    <t>Tehniskais piedāvājums (Pretendenta piedāvātā kondicioniera parametri), visas ailes obligāti aizpildāmas</t>
  </si>
  <si>
    <t xml:space="preserve">Kondicionieri: </t>
  </si>
  <si>
    <t>jauni, nelietoti, ražotāja oriģinālajā iepakojumā</t>
  </si>
  <si>
    <t>Ražotājs un modelis</t>
  </si>
  <si>
    <t>Darba režīms: Automātiskais</t>
  </si>
  <si>
    <t>Funkcijas: Sadzīves gaisa kondicionieri, paredzēti izmantošanai iekštelpās - gaisa dzesēšanai un sildīšanai</t>
  </si>
  <si>
    <t>Automātiska atbrīvošanās no kondensāta, kondensāta sūknis (JĀ vai NĒ)</t>
  </si>
  <si>
    <t>Iekšējā bloka ventilators ar iespēju regulēt gaisa plūsmas intensitāti</t>
  </si>
  <si>
    <t>Nominālā dzesēšanas jauda: 1200-4100 W</t>
  </si>
  <si>
    <t>1000-4000</t>
  </si>
  <si>
    <t>Nominālā sildīšanas jauda:1600-4300 W</t>
  </si>
  <si>
    <t>1000-4200</t>
  </si>
  <si>
    <t>Nominālā patērētā enerģija: 190-1500 W</t>
  </si>
  <si>
    <t>190-1600</t>
  </si>
  <si>
    <t>Tālvadības pults</t>
  </si>
  <si>
    <t>Lietošanas instrukcija un tehniskā pase valsts valodā</t>
  </si>
  <si>
    <t>Norādīt, vai kondicionieri ir jāpasūta (provirzoriskais piegādes laiks) vai ir uz vietas</t>
  </si>
  <si>
    <t>Piedāvātais uzstādīšanas termiņš visiem kondicionieriem (ne ilgāk kā 3 mēnešu laikā no līguma noslēgšanas dienas)</t>
  </si>
  <si>
    <r>
      <t xml:space="preserve">Preces sertifikāts, kas apliecina Preces atbilstību </t>
    </r>
    <r>
      <rPr>
        <i/>
        <sz val="12"/>
        <color theme="1"/>
        <rFont val="Times New Roman"/>
        <family val="1"/>
        <charset val="186"/>
      </rPr>
      <t>CE</t>
    </r>
    <r>
      <rPr>
        <sz val="12"/>
        <color theme="1"/>
        <rFont val="Times New Roman"/>
        <family val="1"/>
        <charset val="186"/>
      </rPr>
      <t xml:space="preserve"> (</t>
    </r>
    <r>
      <rPr>
        <i/>
        <sz val="12"/>
        <color theme="1"/>
        <rFont val="Times New Roman"/>
        <family val="1"/>
        <charset val="186"/>
      </rPr>
      <t>Conformité Européne</t>
    </r>
    <r>
      <rPr>
        <sz val="12"/>
        <color theme="1"/>
        <rFont val="Times New Roman"/>
        <family val="1"/>
        <charset val="186"/>
      </rPr>
      <t>) marķējumam</t>
    </r>
  </si>
  <si>
    <t xml:space="preserve">Papildus funkcijas, kas nav minētas specifikācijā </t>
  </si>
  <si>
    <t xml:space="preserve">Ja kondicionieru montāžas procesā ir radušies apdares bojājumi, pakalpojuma sniedzējam defekti ir jānovērš par saviem līdzekļiem. </t>
  </si>
  <si>
    <t>Pēc līguma noslēgšanas, Izpildītājam jāiesniedz darbu veikšanas grafiks, kur norādīts katra kondicioniera montēšanas laiks, darbu izpildes progress līguma norādītajos termiņos.</t>
  </si>
  <si>
    <r>
      <t xml:space="preserve">Iekštelpu bloka trokšņu līmenis ne lielāks par </t>
    </r>
    <r>
      <rPr>
        <b/>
        <sz val="12"/>
        <color theme="1"/>
        <rFont val="Times New Roman"/>
        <family val="1"/>
        <charset val="186"/>
      </rPr>
      <t>35 db(A)</t>
    </r>
  </si>
  <si>
    <r>
      <t xml:space="preserve">Ārēja bloka trokšņu līmenis: ne lielāks par </t>
    </r>
    <r>
      <rPr>
        <b/>
        <sz val="12"/>
        <color theme="1"/>
        <rFont val="Times New Roman"/>
        <family val="1"/>
        <charset val="186"/>
      </rPr>
      <t>55 db(A)</t>
    </r>
  </si>
  <si>
    <r>
      <t xml:space="preserve">Gaisa apmaiņas daudzums: </t>
    </r>
    <r>
      <rPr>
        <b/>
        <sz val="12"/>
        <color theme="1"/>
        <rFont val="Times New Roman"/>
        <family val="1"/>
        <charset val="186"/>
      </rPr>
      <t>500-800 m3/h</t>
    </r>
  </si>
  <si>
    <r>
      <t>Darbība n</t>
    </r>
    <r>
      <rPr>
        <b/>
        <sz val="12"/>
        <color theme="1"/>
        <rFont val="Times New Roman"/>
        <family val="1"/>
        <charset val="186"/>
      </rPr>
      <t>o -15°C līdz +45°C</t>
    </r>
    <r>
      <rPr>
        <sz val="12"/>
        <color theme="1"/>
        <rFont val="Times New Roman"/>
        <family val="1"/>
        <charset val="186"/>
      </rPr>
      <t xml:space="preserve"> āra gaisa temperatūrai</t>
    </r>
  </si>
  <si>
    <r>
      <t xml:space="preserve">Garantijas termiņš – ne īsāks kā </t>
    </r>
    <r>
      <rPr>
        <b/>
        <sz val="12"/>
        <color rgb="FF000000"/>
        <rFont val="Times New Roman"/>
        <family val="1"/>
        <charset val="186"/>
      </rPr>
      <t>36 mēneši</t>
    </r>
  </si>
  <si>
    <r>
      <t xml:space="preserve">Energoefektivitātes klase dzesēšanas režīmā (ne sliktāk kā </t>
    </r>
    <r>
      <rPr>
        <b/>
        <sz val="12"/>
        <color theme="1"/>
        <rFont val="Times New Roman"/>
        <family val="1"/>
        <charset val="186"/>
      </rPr>
      <t>A++</t>
    </r>
    <r>
      <rPr>
        <sz val="12"/>
        <color theme="1"/>
        <rFont val="Times New Roman"/>
        <family val="1"/>
        <charset val="186"/>
      </rPr>
      <t>)</t>
    </r>
  </si>
  <si>
    <t>Kabinets (inv. 6)</t>
  </si>
  <si>
    <t>Kabinets (inv. 2,5,6)</t>
  </si>
  <si>
    <t>Rūsiņa iela 3</t>
  </si>
  <si>
    <t>Kabenets (inv. 21)</t>
  </si>
  <si>
    <t xml:space="preserve">Kondicionieru montāža jānodrošina darba dienās (darba dienās: 8.00-16.30, piektdienās 8.00-14.00) </t>
  </si>
  <si>
    <t>Kabinets Nr. 1</t>
  </si>
  <si>
    <t>Kabinets Nr. 24</t>
  </si>
  <si>
    <t>Kabinets Nr. 1 (inv. 1/3)</t>
  </si>
  <si>
    <t>RP SIA "Rīgas satiksme" (parki)</t>
  </si>
  <si>
    <t>1.TP;2TP;3TD;5TD;6AP;7AP.</t>
  </si>
  <si>
    <t>Inženierkomunikāciju uzturēšanas nodaļa (InD)</t>
  </si>
  <si>
    <t>****  Izvēlētajam gaisa kondicionieru modeļiem papildus nodrošināt 3 (trīs) tālvadības pultis.</t>
  </si>
  <si>
    <t>Daudzums</t>
  </si>
  <si>
    <t>Nosaukums</t>
  </si>
  <si>
    <t>Cena par pulti (EUR bez PVN)</t>
  </si>
  <si>
    <t>Telpas 
platība (m2)</t>
  </si>
  <si>
    <t>Cena kopa (EUR bez PVN)</t>
  </si>
  <si>
    <t>_</t>
  </si>
  <si>
    <t xml:space="preserve">1.TP;2TP;3TD;5TD;6AP; 7AP. </t>
  </si>
  <si>
    <t>Tālvadības pultis****</t>
  </si>
  <si>
    <t>Pavisam kopa:</t>
  </si>
  <si>
    <t>Apkopes par 3 gadiem***</t>
  </si>
  <si>
    <t>Kabinets Nr. 2 (inv. 1/3)</t>
  </si>
  <si>
    <t>Kabinets Nr. 2</t>
  </si>
  <si>
    <t>Ēka (Lit. 018)</t>
  </si>
  <si>
    <t>Kabinets (inv. 22)</t>
  </si>
  <si>
    <t>Struktūrvienību vadītāji (VAD) Tehniskā daļa</t>
  </si>
  <si>
    <t>3,2 kW</t>
  </si>
  <si>
    <t>2,5 kW</t>
  </si>
  <si>
    <t>6,2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</si>
</sst>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0.00\ &quot;€&quot;"/>
  </numFmts>
  <fonts count="23" x14ac:knownFonts="1">
    <font>
      <sz val="11"/>
      <color theme="1"/>
      <name val="Calibri"/>
      <family val="2"/>
      <charset val="186"/>
      <scheme val="minor"/>
    </font>
    <font>
      <u/>
      <sz val="11"/>
      <color theme="10"/>
      <name val="Calibri"/>
      <family val="2"/>
      <charset val="186"/>
      <scheme val="minor"/>
    </font>
    <font>
      <sz val="8"/>
      <color theme="1"/>
      <name val="Times New Roman"/>
      <family val="1"/>
      <charset val="186"/>
    </font>
    <font>
      <b/>
      <sz val="11"/>
      <color theme="1"/>
      <name val="Times New Roman"/>
      <family val="1"/>
      <charset val="186"/>
    </font>
    <font>
      <sz val="11"/>
      <color theme="1"/>
      <name val="Times New Roman"/>
      <family val="1"/>
      <charset val="186"/>
    </font>
    <font>
      <sz val="8"/>
      <color rgb="FFFF0000"/>
      <name val="Times New Roman"/>
      <family val="1"/>
      <charset val="186"/>
    </font>
    <font>
      <b/>
      <sz val="11"/>
      <name val="Times New Roman"/>
      <family val="1"/>
      <charset val="186"/>
    </font>
    <font>
      <sz val="12"/>
      <color theme="1"/>
      <name val="Times New Roman"/>
      <family val="1"/>
      <charset val="186"/>
    </font>
    <font>
      <sz val="12"/>
      <color rgb="FFFF0000"/>
      <name val="Times New Roman"/>
      <family val="1"/>
      <charset val="186"/>
    </font>
    <font>
      <sz val="12"/>
      <color rgb="FF000000"/>
      <name val="Times New Roman"/>
      <family val="1"/>
      <charset val="186"/>
    </font>
    <font>
      <sz val="12"/>
      <name val="Times New Roman"/>
      <family val="1"/>
      <charset val="186"/>
    </font>
    <font>
      <b/>
      <sz val="12"/>
      <color theme="1"/>
      <name val="Times New Roman"/>
      <family val="1"/>
      <charset val="186"/>
    </font>
    <font>
      <b/>
      <vertAlign val="superscript"/>
      <sz val="12"/>
      <color theme="1"/>
      <name val="Times New Roman"/>
      <family val="1"/>
      <charset val="186"/>
    </font>
    <font>
      <sz val="16"/>
      <color rgb="FFFF0000"/>
      <name val="Times New Roman"/>
      <family val="1"/>
      <charset val="186"/>
    </font>
    <font>
      <sz val="14"/>
      <color theme="1"/>
      <name val="Times New Roman"/>
      <family val="1"/>
      <charset val="186"/>
    </font>
    <font>
      <b/>
      <sz val="14"/>
      <color theme="1"/>
      <name val="Times New Roman"/>
      <family val="1"/>
      <charset val="186"/>
    </font>
    <font>
      <b/>
      <i/>
      <sz val="14"/>
      <color theme="1"/>
      <name val="Times New Roman"/>
      <family val="1"/>
      <charset val="186"/>
    </font>
    <font>
      <sz val="11"/>
      <name val="Times New Roman"/>
      <family val="1"/>
      <charset val="186"/>
    </font>
    <font>
      <sz val="12"/>
      <color theme="1"/>
      <name val="Calibri"/>
      <family val="2"/>
      <charset val="186"/>
      <scheme val="minor"/>
    </font>
    <font>
      <b/>
      <sz val="12"/>
      <color rgb="FFFF0000"/>
      <name val="Times New Roman"/>
      <family val="1"/>
      <charset val="186"/>
    </font>
    <font>
      <i/>
      <sz val="12"/>
      <color theme="1"/>
      <name val="Times New Roman"/>
      <family val="1"/>
      <charset val="186"/>
    </font>
    <font>
      <b/>
      <sz val="12"/>
      <color rgb="FF000000"/>
      <name val="Times New Roman"/>
      <family val="1"/>
      <charset val="186"/>
    </font>
    <font>
      <b/>
      <sz val="12"/>
      <name val="Times New Roman"/>
      <family val="1"/>
      <charset val="186"/>
    </font>
  </fonts>
  <fills count="8">
    <fill>
      <patternFill patternType="none"/>
    </fill>
    <fill>
      <patternFill patternType="gray125"/>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30">
    <xf numFmtId="0" fontId="0" fillId="0" borderId="0" xfId="0"/>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wrapText="1"/>
    </xf>
    <xf numFmtId="0" fontId="5" fillId="0" borderId="0" xfId="0" applyFont="1" applyAlignment="1">
      <alignment vertical="center"/>
    </xf>
    <xf numFmtId="0" fontId="2" fillId="0" borderId="4" xfId="0" applyFont="1" applyBorder="1" applyAlignment="1">
      <alignment vertical="center" wrapText="1"/>
    </xf>
    <xf numFmtId="0" fontId="4"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164" fontId="4" fillId="0" borderId="0" xfId="0" applyNumberFormat="1" applyFont="1" applyAlignment="1">
      <alignment horizontal="center" vertical="center"/>
    </xf>
    <xf numFmtId="0" fontId="7" fillId="0" borderId="1" xfId="1" applyFont="1" applyFill="1" applyBorder="1" applyAlignment="1">
      <alignment horizontal="center" vertical="center" wrapText="1"/>
    </xf>
    <xf numFmtId="0" fontId="7" fillId="0" borderId="3"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4" fillId="0" borderId="3" xfId="0" applyFont="1" applyBorder="1" applyAlignment="1">
      <alignment horizontal="right" vertical="center"/>
    </xf>
    <xf numFmtId="0" fontId="10" fillId="4" borderId="1" xfId="0" applyFont="1" applyFill="1" applyBorder="1" applyAlignment="1">
      <alignment horizontal="center" vertical="center"/>
    </xf>
    <xf numFmtId="0" fontId="3" fillId="3" borderId="3" xfId="0" applyFont="1" applyFill="1" applyBorder="1" applyAlignment="1">
      <alignment horizontal="center" vertical="center" wrapText="1"/>
    </xf>
    <xf numFmtId="0" fontId="10" fillId="4" borderId="1" xfId="1" applyFont="1" applyFill="1" applyBorder="1" applyAlignment="1">
      <alignment horizontal="center" vertical="center" wrapText="1"/>
    </xf>
    <xf numFmtId="0" fontId="10" fillId="4" borderId="1" xfId="0" applyFont="1" applyFill="1" applyBorder="1" applyAlignment="1">
      <alignment horizontal="center" vertical="center" wrapText="1"/>
    </xf>
    <xf numFmtId="2"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4" fillId="0" borderId="0" xfId="0" applyFont="1" applyAlignment="1">
      <alignment horizontal="left" vertical="center"/>
    </xf>
    <xf numFmtId="0" fontId="10" fillId="0" borderId="1" xfId="1" applyFont="1" applyFill="1" applyBorder="1" applyAlignment="1">
      <alignment horizontal="center" vertical="center" wrapText="1"/>
    </xf>
    <xf numFmtId="0" fontId="4" fillId="0" borderId="7" xfId="0" applyFont="1" applyBorder="1" applyAlignment="1">
      <alignment horizontal="center"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10" fillId="4" borderId="1" xfId="1" applyFont="1" applyFill="1" applyBorder="1" applyAlignment="1">
      <alignment horizontal="center" vertical="center"/>
    </xf>
    <xf numFmtId="0" fontId="10" fillId="0" borderId="1" xfId="1" applyFont="1" applyFill="1" applyBorder="1" applyAlignment="1">
      <alignment horizontal="center" vertical="center"/>
    </xf>
    <xf numFmtId="0" fontId="7" fillId="0" borderId="3" xfId="0" applyFont="1" applyBorder="1" applyAlignment="1">
      <alignment horizontal="center" vertical="center"/>
    </xf>
    <xf numFmtId="0" fontId="7" fillId="0" borderId="3" xfId="0" applyFont="1" applyBorder="1" applyAlignment="1">
      <alignment horizontal="center" vertical="center" wrapText="1"/>
    </xf>
    <xf numFmtId="2" fontId="7" fillId="0" borderId="3" xfId="0" applyNumberFormat="1" applyFont="1" applyBorder="1" applyAlignment="1">
      <alignment horizontal="center" vertical="center"/>
    </xf>
    <xf numFmtId="0" fontId="9" fillId="0" borderId="3" xfId="0" applyFont="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2"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2" fontId="7"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2" fontId="10" fillId="0" borderId="1" xfId="0" applyNumberFormat="1" applyFont="1" applyBorder="1" applyAlignment="1">
      <alignment horizontal="center" vertical="center"/>
    </xf>
    <xf numFmtId="2" fontId="10" fillId="0" borderId="1" xfId="0" applyNumberFormat="1" applyFont="1" applyBorder="1" applyAlignment="1">
      <alignment horizontal="center" vertical="center" wrapText="1"/>
    </xf>
    <xf numFmtId="0" fontId="4" fillId="0" borderId="0" xfId="0" applyFont="1" applyAlignment="1">
      <alignment horizontal="center" vertical="center" wrapText="1"/>
    </xf>
    <xf numFmtId="0" fontId="13" fillId="0" borderId="0" xfId="0" applyFont="1" applyAlignment="1">
      <alignment horizontal="left" vertical="center"/>
    </xf>
    <xf numFmtId="0" fontId="13" fillId="0" borderId="0" xfId="0" applyFont="1" applyAlignment="1">
      <alignment horizontal="center" vertical="center"/>
    </xf>
    <xf numFmtId="164" fontId="6" fillId="0" borderId="0" xfId="0" applyNumberFormat="1" applyFont="1" applyAlignment="1">
      <alignment horizontal="right" vertical="center"/>
    </xf>
    <xf numFmtId="164" fontId="6" fillId="0" borderId="0" xfId="0" applyNumberFormat="1" applyFont="1" applyAlignment="1">
      <alignment horizontal="center" vertical="center"/>
    </xf>
    <xf numFmtId="0" fontId="18" fillId="0" borderId="0" xfId="0" applyFont="1" applyAlignment="1">
      <alignment horizontal="left"/>
    </xf>
    <xf numFmtId="0" fontId="18" fillId="0" borderId="0" xfId="0" applyFont="1"/>
    <xf numFmtId="0" fontId="7" fillId="0" borderId="0" xfId="0" applyFont="1" applyAlignment="1">
      <alignment horizontal="left"/>
    </xf>
    <xf numFmtId="0" fontId="7" fillId="0" borderId="0" xfId="0" applyFont="1"/>
    <xf numFmtId="0" fontId="11"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9" fillId="0" borderId="1" xfId="0" applyFont="1" applyBorder="1" applyAlignment="1">
      <alignment horizontal="left" vertical="center" wrapText="1"/>
    </xf>
    <xf numFmtId="0" fontId="11" fillId="0" borderId="1" xfId="0" applyFont="1" applyBorder="1" applyAlignment="1">
      <alignment horizontal="justify" vertical="center"/>
    </xf>
    <xf numFmtId="0" fontId="7" fillId="4" borderId="1" xfId="0" applyFont="1" applyFill="1" applyBorder="1" applyAlignment="1">
      <alignment horizontal="left" vertical="center"/>
    </xf>
    <xf numFmtId="0" fontId="7" fillId="4" borderId="1" xfId="0" applyFont="1" applyFill="1" applyBorder="1" applyAlignment="1">
      <alignment vertical="center"/>
    </xf>
    <xf numFmtId="0" fontId="7" fillId="4" borderId="1" xfId="0" applyFont="1" applyFill="1" applyBorder="1" applyAlignment="1">
      <alignment horizontal="left" vertical="center" wrapText="1"/>
    </xf>
    <xf numFmtId="0" fontId="7" fillId="4" borderId="1" xfId="0" applyFont="1" applyFill="1" applyBorder="1" applyAlignment="1">
      <alignment horizontal="left" wrapText="1"/>
    </xf>
    <xf numFmtId="0" fontId="11" fillId="4" borderId="1" xfId="0" applyFont="1" applyFill="1" applyBorder="1" applyAlignment="1">
      <alignment horizontal="justify" vertical="center"/>
    </xf>
    <xf numFmtId="0" fontId="9" fillId="4" borderId="1" xfId="0" applyFont="1" applyFill="1" applyBorder="1" applyAlignment="1">
      <alignment horizontal="left" vertical="center" wrapText="1"/>
    </xf>
    <xf numFmtId="0" fontId="7" fillId="4" borderId="1" xfId="0" applyFont="1" applyFill="1" applyBorder="1" applyAlignment="1">
      <alignment horizontal="justify" vertical="center"/>
    </xf>
    <xf numFmtId="0" fontId="18" fillId="0" borderId="1" xfId="0" applyFont="1" applyBorder="1"/>
    <xf numFmtId="0" fontId="9" fillId="0" borderId="1" xfId="0" applyFont="1" applyBorder="1" applyAlignment="1">
      <alignment horizontal="left" wrapText="1"/>
    </xf>
    <xf numFmtId="0" fontId="3" fillId="3" borderId="2" xfId="0" applyFont="1" applyFill="1" applyBorder="1" applyAlignment="1">
      <alignment horizontal="center"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wrapText="1"/>
    </xf>
    <xf numFmtId="0" fontId="3" fillId="3" borderId="11" xfId="0" applyFont="1" applyFill="1" applyBorder="1" applyAlignment="1">
      <alignment horizontal="center" vertical="center" wrapText="1"/>
    </xf>
    <xf numFmtId="0" fontId="10" fillId="0" borderId="11" xfId="0" applyFont="1" applyBorder="1" applyAlignment="1">
      <alignment horizontal="center" vertical="center"/>
    </xf>
    <xf numFmtId="0" fontId="10" fillId="0" borderId="11" xfId="1" applyFont="1" applyFill="1" applyBorder="1" applyAlignment="1">
      <alignment horizontal="center" vertical="center" wrapText="1"/>
    </xf>
    <xf numFmtId="0" fontId="10" fillId="0" borderId="11" xfId="0" applyFont="1" applyBorder="1" applyAlignment="1">
      <alignment horizontal="center" vertical="center" wrapText="1"/>
    </xf>
    <xf numFmtId="2" fontId="10"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7" fillId="0" borderId="11" xfId="1" applyFont="1" applyFill="1" applyBorder="1" applyAlignment="1">
      <alignment horizontal="center" vertical="center" wrapText="1"/>
    </xf>
    <xf numFmtId="2" fontId="7" fillId="0" borderId="11" xfId="0" applyNumberFormat="1" applyFont="1" applyBorder="1" applyAlignment="1">
      <alignment horizontal="center" vertical="center"/>
    </xf>
    <xf numFmtId="0" fontId="11" fillId="5" borderId="11" xfId="0" applyFont="1" applyFill="1" applyBorder="1" applyAlignment="1">
      <alignment horizontal="center" vertical="center" wrapText="1"/>
    </xf>
    <xf numFmtId="0" fontId="13" fillId="0" borderId="0" xfId="0" applyFont="1" applyAlignment="1">
      <alignment horizontal="left" vertical="center"/>
    </xf>
    <xf numFmtId="0" fontId="11" fillId="0" borderId="1" xfId="0" applyFont="1" applyBorder="1" applyAlignment="1">
      <alignment horizontal="center" vertical="center" wrapText="1"/>
    </xf>
    <xf numFmtId="0" fontId="2" fillId="0" borderId="1" xfId="0" applyFont="1" applyBorder="1" applyAlignment="1">
      <alignment horizontal="center" vertical="center"/>
    </xf>
    <xf numFmtId="2" fontId="2" fillId="0" borderId="1" xfId="0" applyNumberFormat="1" applyFont="1" applyBorder="1" applyAlignment="1">
      <alignment horizontal="center" vertical="center"/>
    </xf>
    <xf numFmtId="0" fontId="7" fillId="0" borderId="1" xfId="0" applyFont="1" applyBorder="1" applyAlignment="1">
      <alignment vertical="center" wrapText="1"/>
    </xf>
    <xf numFmtId="0" fontId="4" fillId="0" borderId="0" xfId="0" applyFont="1" applyAlignment="1">
      <alignment horizontal="left" vertical="center"/>
    </xf>
    <xf numFmtId="0" fontId="7" fillId="0" borderId="0" xfId="0" applyFont="1" applyBorder="1" applyAlignment="1">
      <alignment horizontal="center" vertical="center" wrapText="1"/>
    </xf>
    <xf numFmtId="0" fontId="2" fillId="0" borderId="0" xfId="0" applyFont="1" applyBorder="1" applyAlignment="1">
      <alignment vertical="center" wrapText="1"/>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164" fontId="6" fillId="0" borderId="0" xfId="0" applyNumberFormat="1" applyFont="1" applyFill="1" applyBorder="1" applyAlignment="1">
      <alignment horizontal="right" vertical="center"/>
    </xf>
    <xf numFmtId="164" fontId="6" fillId="0" borderId="0" xfId="0" applyNumberFormat="1" applyFont="1" applyFill="1" applyBorder="1" applyAlignment="1">
      <alignment horizontal="center" vertical="center"/>
    </xf>
    <xf numFmtId="164" fontId="11" fillId="5" borderId="1" xfId="0" applyNumberFormat="1" applyFont="1" applyFill="1" applyBorder="1" applyAlignment="1">
      <alignment horizontal="center" vertical="center" wrapText="1"/>
    </xf>
    <xf numFmtId="164" fontId="6" fillId="0" borderId="12" xfId="0" applyNumberFormat="1" applyFont="1" applyFill="1" applyBorder="1" applyAlignment="1">
      <alignment horizontal="right" vertical="center"/>
    </xf>
    <xf numFmtId="0" fontId="7" fillId="0" borderId="0" xfId="0" applyFont="1" applyAlignment="1">
      <alignment vertical="center"/>
    </xf>
    <xf numFmtId="0" fontId="11" fillId="2" borderId="1" xfId="0" applyFont="1" applyFill="1" applyBorder="1" applyAlignment="1">
      <alignment horizontal="right" vertical="center" wrapText="1"/>
    </xf>
    <xf numFmtId="2" fontId="7" fillId="5" borderId="3" xfId="0" applyNumberFormat="1" applyFont="1" applyFill="1" applyBorder="1" applyAlignment="1">
      <alignment horizontal="center" vertical="center"/>
    </xf>
    <xf numFmtId="164" fontId="11" fillId="5" borderId="1" xfId="0" applyNumberFormat="1" applyFont="1" applyFill="1" applyBorder="1" applyAlignment="1">
      <alignment horizontal="center" vertical="center"/>
    </xf>
    <xf numFmtId="164" fontId="7" fillId="0" borderId="0" xfId="0" applyNumberFormat="1" applyFont="1" applyAlignment="1">
      <alignment horizontal="center" vertical="center"/>
    </xf>
    <xf numFmtId="164" fontId="22" fillId="2" borderId="5" xfId="0" applyNumberFormat="1" applyFont="1" applyFill="1" applyBorder="1" applyAlignment="1">
      <alignment horizontal="right" vertical="center"/>
    </xf>
    <xf numFmtId="164" fontId="22" fillId="2" borderId="1" xfId="0" applyNumberFormat="1" applyFont="1" applyFill="1" applyBorder="1" applyAlignment="1">
      <alignment horizontal="center" vertical="center"/>
    </xf>
    <xf numFmtId="165" fontId="11" fillId="2" borderId="1" xfId="0" applyNumberFormat="1" applyFont="1" applyFill="1" applyBorder="1" applyAlignment="1">
      <alignment horizontal="center" vertical="center"/>
    </xf>
    <xf numFmtId="0" fontId="11" fillId="2" borderId="1" xfId="0" applyFont="1" applyFill="1" applyBorder="1" applyAlignment="1">
      <alignment horizontal="center" vertical="center"/>
    </xf>
    <xf numFmtId="0" fontId="15" fillId="0" borderId="0" xfId="0" applyFont="1" applyAlignment="1">
      <alignment horizontal="center" vertical="center"/>
    </xf>
    <xf numFmtId="0" fontId="4" fillId="6" borderId="5" xfId="0" applyFont="1" applyFill="1" applyBorder="1" applyAlignment="1">
      <alignment horizontal="left" vertical="center"/>
    </xf>
    <xf numFmtId="0" fontId="4" fillId="6" borderId="6" xfId="0" applyFont="1" applyFill="1" applyBorder="1" applyAlignment="1">
      <alignment horizontal="left" vertical="center"/>
    </xf>
    <xf numFmtId="0" fontId="2" fillId="6" borderId="5"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6" xfId="0" applyFont="1" applyFill="1" applyBorder="1" applyAlignment="1">
      <alignment horizontal="center" vertical="center"/>
    </xf>
    <xf numFmtId="0" fontId="4" fillId="6" borderId="5" xfId="0" applyFont="1" applyFill="1" applyBorder="1" applyAlignment="1">
      <alignment horizontal="left" vertical="center" wrapText="1"/>
    </xf>
    <xf numFmtId="0" fontId="4" fillId="6" borderId="6" xfId="0" applyFont="1" applyFill="1" applyBorder="1" applyAlignment="1">
      <alignment horizontal="left" vertical="center" wrapText="1"/>
    </xf>
    <xf numFmtId="0" fontId="17" fillId="0" borderId="0" xfId="0" applyFont="1" applyAlignment="1">
      <alignment horizontal="left" vertical="center" wrapText="1"/>
    </xf>
    <xf numFmtId="0" fontId="4" fillId="0" borderId="0" xfId="0" applyFont="1" applyAlignment="1">
      <alignment horizontal="left" vertical="center"/>
    </xf>
    <xf numFmtId="0" fontId="11" fillId="0" borderId="1" xfId="0" applyFont="1" applyBorder="1" applyAlignment="1">
      <alignment horizontal="left" vertical="center"/>
    </xf>
    <xf numFmtId="0" fontId="13" fillId="0" borderId="0" xfId="0" applyFont="1" applyAlignment="1">
      <alignment horizontal="left" vertical="center"/>
    </xf>
    <xf numFmtId="164" fontId="11" fillId="5" borderId="5" xfId="0" applyNumberFormat="1" applyFont="1" applyFill="1" applyBorder="1" applyAlignment="1">
      <alignment horizontal="center" vertical="center"/>
    </xf>
    <xf numFmtId="164" fontId="11" fillId="5" borderId="6" xfId="0" applyNumberFormat="1" applyFont="1" applyFill="1" applyBorder="1" applyAlignment="1">
      <alignment horizontal="center" vertical="center"/>
    </xf>
    <xf numFmtId="0" fontId="16" fillId="0" borderId="0" xfId="0" applyFont="1" applyAlignment="1">
      <alignment horizontal="center" vertical="center"/>
    </xf>
    <xf numFmtId="0" fontId="11" fillId="0" borderId="1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7" borderId="9"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9" fillId="0" borderId="0" xfId="0" applyFont="1" applyAlignment="1">
      <alignment horizontal="left" wrapText="1"/>
    </xf>
    <xf numFmtId="0" fontId="7" fillId="0" borderId="1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file:///\\Kl-file\attistibas%20dala\KONKURSI\Kondicionieri-2021,2022,2023\2023\kondicionieri_ustadisana\Pieteikums%20Nr.38.msg" TargetMode="External"/><Relationship Id="rId2" Type="http://schemas.openxmlformats.org/officeDocument/2006/relationships/hyperlink" Target="file:///\\Kl-file\attistibas%20dala\KONKURSI\Kondicionieri-2021,2022,2023\2023\kondicionieri_ustadisana\Pieteikums%20Nr.30.msg" TargetMode="External"/><Relationship Id="rId1" Type="http://schemas.openxmlformats.org/officeDocument/2006/relationships/hyperlink" Target="file:///\\Kl-file\attistibas%20dala\KONKURSI\Kondicionieri-2021,2022,2023\2023\kondicionieri_ustadisana\Pieteikums%20Nr.7.msg" TargetMode="External"/><Relationship Id="rId5" Type="http://schemas.openxmlformats.org/officeDocument/2006/relationships/printerSettings" Target="../printerSettings/printerSettings1.bin"/><Relationship Id="rId4" Type="http://schemas.openxmlformats.org/officeDocument/2006/relationships/hyperlink" Target="file:///\\Kl-file\attistibas%20dala\KONKURSI\Kondicionieri-2021,2022,2023\2023\kondicionieri_ustadisana\Pieteikums%20Nr.33.ms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090FC-CA73-412A-A016-21AAEFD633F5}">
  <dimension ref="A2:P53"/>
  <sheetViews>
    <sheetView tabSelected="1" topLeftCell="A27" zoomScale="70" zoomScaleNormal="70" workbookViewId="0">
      <selection activeCell="N47" sqref="N47"/>
    </sheetView>
  </sheetViews>
  <sheetFormatPr defaultColWidth="6.5546875" defaultRowHeight="10.199999999999999" x14ac:dyDescent="0.3"/>
  <cols>
    <col min="1" max="1" width="6" style="2" customWidth="1"/>
    <col min="2" max="2" width="25.109375" style="3" customWidth="1"/>
    <col min="3" max="3" width="22" style="3" customWidth="1"/>
    <col min="4" max="4" width="6.88671875" style="2" customWidth="1"/>
    <col min="5" max="5" width="27.88671875" style="3" customWidth="1"/>
    <col min="6" max="6" width="25" style="3" customWidth="1"/>
    <col min="7" max="7" width="9.44140625" style="2" customWidth="1"/>
    <col min="8" max="8" width="14.5546875" style="2" customWidth="1"/>
    <col min="9" max="9" width="12.88671875" style="2" customWidth="1"/>
    <col min="10" max="10" width="15.5546875" style="1" customWidth="1"/>
    <col min="11" max="11" width="14.44140625" style="1" customWidth="1"/>
    <col min="12" max="12" width="12.44140625" style="1" customWidth="1"/>
    <col min="13" max="13" width="15.109375" style="1" customWidth="1"/>
    <col min="14" max="14" width="29.109375" style="1" customWidth="1"/>
    <col min="15" max="16" width="6.5546875" style="1"/>
    <col min="17" max="17" width="7.5546875" style="1" customWidth="1"/>
    <col min="18" max="18" width="7.44140625" style="1" customWidth="1"/>
    <col min="19" max="16384" width="6.5546875" style="1"/>
  </cols>
  <sheetData>
    <row r="2" spans="1:14" ht="18" customHeight="1" x14ac:dyDescent="0.3">
      <c r="A2" s="25"/>
      <c r="B2" s="103" t="s">
        <v>73</v>
      </c>
      <c r="C2" s="104"/>
      <c r="D2" s="105"/>
      <c r="E2" s="106"/>
      <c r="F2" s="107"/>
    </row>
    <row r="3" spans="1:14" ht="18" customHeight="1" x14ac:dyDescent="0.3">
      <c r="A3" s="25"/>
      <c r="B3" s="108" t="s">
        <v>74</v>
      </c>
      <c r="C3" s="109"/>
      <c r="D3" s="105"/>
      <c r="E3" s="106"/>
      <c r="F3" s="107"/>
    </row>
    <row r="4" spans="1:14" ht="13.8" x14ac:dyDescent="0.3">
      <c r="A4" s="7"/>
      <c r="B4" s="8"/>
      <c r="C4" s="8"/>
    </row>
    <row r="5" spans="1:14" ht="27" customHeight="1" x14ac:dyDescent="0.3">
      <c r="A5" s="7"/>
      <c r="B5" s="110" t="s">
        <v>81</v>
      </c>
      <c r="C5" s="110"/>
      <c r="D5" s="110"/>
      <c r="E5" s="110"/>
      <c r="F5" s="110"/>
      <c r="G5" s="110"/>
      <c r="H5" s="110"/>
      <c r="I5" s="110"/>
      <c r="J5" s="110"/>
      <c r="K5" s="110"/>
      <c r="L5" s="110"/>
      <c r="M5" s="110"/>
      <c r="N5" s="110"/>
    </row>
    <row r="6" spans="1:14" ht="13.8" x14ac:dyDescent="0.3">
      <c r="A6" s="7"/>
      <c r="B6" s="8" t="s">
        <v>76</v>
      </c>
      <c r="C6" s="8"/>
    </row>
    <row r="7" spans="1:14" ht="18" customHeight="1" x14ac:dyDescent="0.3">
      <c r="A7" s="7"/>
      <c r="B7" s="8" t="s">
        <v>75</v>
      </c>
      <c r="C7" s="8"/>
    </row>
    <row r="8" spans="1:14" ht="18" customHeight="1" x14ac:dyDescent="0.3">
      <c r="A8" s="7"/>
      <c r="B8" s="111" t="s">
        <v>125</v>
      </c>
      <c r="C8" s="111"/>
      <c r="D8" s="111"/>
      <c r="E8" s="111"/>
      <c r="F8" s="111"/>
      <c r="G8" s="111"/>
      <c r="H8" s="111"/>
      <c r="I8" s="111"/>
      <c r="J8" s="111"/>
      <c r="K8" s="111"/>
      <c r="L8" s="111"/>
      <c r="M8" s="111"/>
      <c r="N8" s="111"/>
    </row>
    <row r="9" spans="1:14" ht="20.25" customHeight="1" x14ac:dyDescent="0.3"/>
    <row r="10" spans="1:14" ht="17.399999999999999" x14ac:dyDescent="0.3">
      <c r="A10" s="102" t="s">
        <v>71</v>
      </c>
      <c r="B10" s="102"/>
      <c r="C10" s="102"/>
      <c r="D10" s="102"/>
      <c r="E10" s="102"/>
      <c r="F10" s="102"/>
      <c r="G10" s="102"/>
      <c r="H10" s="102"/>
      <c r="I10" s="102"/>
      <c r="J10" s="102"/>
      <c r="K10" s="102"/>
      <c r="L10" s="102"/>
      <c r="M10" s="102"/>
      <c r="N10" s="102"/>
    </row>
    <row r="11" spans="1:14" ht="18" x14ac:dyDescent="0.3">
      <c r="A11" s="116" t="s">
        <v>72</v>
      </c>
      <c r="B11" s="116"/>
      <c r="C11" s="116"/>
      <c r="D11" s="116"/>
      <c r="E11" s="116"/>
      <c r="F11" s="116"/>
      <c r="G11" s="116"/>
      <c r="H11" s="116"/>
      <c r="I11" s="116"/>
      <c r="J11" s="116"/>
      <c r="K11" s="116"/>
      <c r="L11" s="116"/>
      <c r="M11" s="116"/>
      <c r="N11" s="116"/>
    </row>
    <row r="13" spans="1:14" s="4" customFormat="1" ht="93.6" x14ac:dyDescent="0.3">
      <c r="A13" s="78" t="s">
        <v>0</v>
      </c>
      <c r="B13" s="78" t="s">
        <v>1</v>
      </c>
      <c r="C13" s="78" t="s">
        <v>2</v>
      </c>
      <c r="D13" s="78" t="s">
        <v>3</v>
      </c>
      <c r="E13" s="78" t="s">
        <v>4</v>
      </c>
      <c r="F13" s="78" t="s">
        <v>5</v>
      </c>
      <c r="G13" s="78" t="s">
        <v>49</v>
      </c>
      <c r="H13" s="78" t="s">
        <v>6</v>
      </c>
      <c r="I13" s="78" t="s">
        <v>7</v>
      </c>
      <c r="J13" s="78" t="s">
        <v>67</v>
      </c>
      <c r="K13" s="78" t="s">
        <v>8</v>
      </c>
      <c r="L13" s="78" t="s">
        <v>70</v>
      </c>
      <c r="M13" s="78" t="s">
        <v>69</v>
      </c>
      <c r="N13" s="78" t="s">
        <v>9</v>
      </c>
    </row>
    <row r="14" spans="1:14" s="4" customFormat="1" ht="47.1" customHeight="1" x14ac:dyDescent="0.3">
      <c r="A14" s="14">
        <v>1</v>
      </c>
      <c r="B14" s="117" t="s">
        <v>15</v>
      </c>
      <c r="C14" s="38" t="s">
        <v>36</v>
      </c>
      <c r="D14" s="38">
        <v>1</v>
      </c>
      <c r="E14" s="35" t="s">
        <v>50</v>
      </c>
      <c r="F14" s="38" t="s">
        <v>17</v>
      </c>
      <c r="G14" s="39">
        <v>10</v>
      </c>
      <c r="H14" s="38">
        <v>1</v>
      </c>
      <c r="I14" s="38">
        <v>1</v>
      </c>
      <c r="J14" s="35" t="s">
        <v>142</v>
      </c>
      <c r="K14" s="35"/>
      <c r="L14" s="35"/>
      <c r="M14" s="35"/>
      <c r="N14" s="35" t="s">
        <v>13</v>
      </c>
    </row>
    <row r="15" spans="1:14" s="4" customFormat="1" ht="47.1" customHeight="1" x14ac:dyDescent="0.3">
      <c r="A15" s="14">
        <v>2</v>
      </c>
      <c r="B15" s="118"/>
      <c r="C15" s="30" t="s">
        <v>27</v>
      </c>
      <c r="D15" s="30">
        <v>2</v>
      </c>
      <c r="E15" s="31" t="s">
        <v>51</v>
      </c>
      <c r="F15" s="31" t="s">
        <v>52</v>
      </c>
      <c r="G15" s="32">
        <v>46.2</v>
      </c>
      <c r="H15" s="30">
        <v>1</v>
      </c>
      <c r="I15" s="30">
        <v>1</v>
      </c>
      <c r="J15" s="31" t="s">
        <v>143</v>
      </c>
      <c r="K15" s="35"/>
      <c r="L15" s="35"/>
      <c r="M15" s="35"/>
      <c r="N15" s="31" t="s">
        <v>13</v>
      </c>
    </row>
    <row r="16" spans="1:14" s="4" customFormat="1" ht="47.1" customHeight="1" x14ac:dyDescent="0.3">
      <c r="A16" s="14">
        <v>3</v>
      </c>
      <c r="B16" s="118"/>
      <c r="C16" s="31" t="s">
        <v>18</v>
      </c>
      <c r="D16" s="31">
        <v>2</v>
      </c>
      <c r="E16" s="13" t="s">
        <v>137</v>
      </c>
      <c r="F16" s="33" t="s">
        <v>32</v>
      </c>
      <c r="G16" s="34">
        <v>25</v>
      </c>
      <c r="H16" s="31">
        <v>1</v>
      </c>
      <c r="I16" s="31">
        <v>1</v>
      </c>
      <c r="J16" s="31" t="s">
        <v>142</v>
      </c>
      <c r="K16" s="35"/>
      <c r="L16" s="35"/>
      <c r="M16" s="35"/>
      <c r="N16" s="31" t="s">
        <v>13</v>
      </c>
    </row>
    <row r="17" spans="1:16" s="4" customFormat="1" ht="47.1" customHeight="1" x14ac:dyDescent="0.3">
      <c r="A17" s="14">
        <v>4</v>
      </c>
      <c r="B17" s="119"/>
      <c r="C17" s="31" t="s">
        <v>18</v>
      </c>
      <c r="D17" s="31">
        <v>2</v>
      </c>
      <c r="E17" s="12" t="s">
        <v>119</v>
      </c>
      <c r="F17" s="33" t="s">
        <v>33</v>
      </c>
      <c r="G17" s="34">
        <v>25</v>
      </c>
      <c r="H17" s="31">
        <v>1</v>
      </c>
      <c r="I17" s="31">
        <v>1</v>
      </c>
      <c r="J17" s="35" t="s">
        <v>142</v>
      </c>
      <c r="K17" s="35"/>
      <c r="L17" s="35"/>
      <c r="M17" s="35"/>
      <c r="N17" s="35" t="s">
        <v>13</v>
      </c>
    </row>
    <row r="18" spans="1:16" s="4" customFormat="1" ht="47.1" customHeight="1" x14ac:dyDescent="0.3">
      <c r="A18" s="17">
        <v>5</v>
      </c>
      <c r="B18" s="120" t="s">
        <v>34</v>
      </c>
      <c r="C18" s="31" t="s">
        <v>25</v>
      </c>
      <c r="D18" s="31">
        <v>1</v>
      </c>
      <c r="E18" s="13" t="s">
        <v>114</v>
      </c>
      <c r="F18" s="33" t="s">
        <v>37</v>
      </c>
      <c r="G18" s="34">
        <v>12.9</v>
      </c>
      <c r="H18" s="31">
        <v>1</v>
      </c>
      <c r="I18" s="31">
        <v>1</v>
      </c>
      <c r="J18" s="31" t="s">
        <v>142</v>
      </c>
      <c r="K18" s="35"/>
      <c r="L18" s="35"/>
      <c r="M18" s="35"/>
      <c r="N18" s="31" t="s">
        <v>13</v>
      </c>
    </row>
    <row r="19" spans="1:16" s="4" customFormat="1" ht="47.1" customHeight="1" x14ac:dyDescent="0.3">
      <c r="A19" s="67">
        <v>6</v>
      </c>
      <c r="B19" s="121"/>
      <c r="C19" s="68" t="s">
        <v>16</v>
      </c>
      <c r="D19" s="68">
        <v>2</v>
      </c>
      <c r="E19" s="68" t="s">
        <v>120</v>
      </c>
      <c r="F19" s="68" t="s">
        <v>35</v>
      </c>
      <c r="G19" s="69">
        <v>40.1</v>
      </c>
      <c r="H19" s="68">
        <v>1</v>
      </c>
      <c r="I19" s="68">
        <v>1</v>
      </c>
      <c r="J19" s="68" t="s">
        <v>68</v>
      </c>
      <c r="K19" s="35"/>
      <c r="L19" s="35"/>
      <c r="M19" s="35"/>
      <c r="N19" s="68" t="s">
        <v>13</v>
      </c>
    </row>
    <row r="20" spans="1:16" s="4" customFormat="1" ht="47.1" customHeight="1" x14ac:dyDescent="0.3">
      <c r="A20" s="14">
        <v>7</v>
      </c>
      <c r="B20" s="122" t="s">
        <v>26</v>
      </c>
      <c r="C20" s="35" t="s">
        <v>27</v>
      </c>
      <c r="D20" s="35">
        <v>1</v>
      </c>
      <c r="E20" s="35" t="s">
        <v>115</v>
      </c>
      <c r="F20" s="35" t="s">
        <v>65</v>
      </c>
      <c r="G20" s="37">
        <v>60</v>
      </c>
      <c r="H20" s="35">
        <v>1</v>
      </c>
      <c r="I20" s="35">
        <v>3</v>
      </c>
      <c r="J20" s="35" t="s">
        <v>143</v>
      </c>
      <c r="K20" s="35"/>
      <c r="L20" s="35"/>
      <c r="M20" s="35"/>
      <c r="N20" s="35" t="s">
        <v>13</v>
      </c>
    </row>
    <row r="21" spans="1:16" s="4" customFormat="1" ht="47.1" customHeight="1" x14ac:dyDescent="0.3">
      <c r="A21" s="14">
        <v>8</v>
      </c>
      <c r="B21" s="122"/>
      <c r="C21" s="35" t="s">
        <v>27</v>
      </c>
      <c r="D21" s="35">
        <v>1</v>
      </c>
      <c r="E21" s="35" t="s">
        <v>29</v>
      </c>
      <c r="F21" s="35" t="s">
        <v>66</v>
      </c>
      <c r="G21" s="37">
        <v>15.3</v>
      </c>
      <c r="H21" s="35">
        <v>1</v>
      </c>
      <c r="I21" s="35">
        <v>1</v>
      </c>
      <c r="J21" s="35" t="s">
        <v>142</v>
      </c>
      <c r="K21" s="35"/>
      <c r="L21" s="35"/>
      <c r="M21" s="35"/>
      <c r="N21" s="35" t="s">
        <v>13</v>
      </c>
    </row>
    <row r="22" spans="1:16" s="4" customFormat="1" ht="47.1" customHeight="1" x14ac:dyDescent="0.3">
      <c r="A22" s="14">
        <v>9</v>
      </c>
      <c r="B22" s="122"/>
      <c r="C22" s="35" t="s">
        <v>27</v>
      </c>
      <c r="D22" s="35">
        <v>1</v>
      </c>
      <c r="E22" s="35" t="s">
        <v>115</v>
      </c>
      <c r="F22" s="35" t="s">
        <v>46</v>
      </c>
      <c r="G22" s="37">
        <v>22</v>
      </c>
      <c r="H22" s="35">
        <v>1</v>
      </c>
      <c r="I22" s="35">
        <v>1</v>
      </c>
      <c r="J22" s="35" t="s">
        <v>142</v>
      </c>
      <c r="K22" s="35"/>
      <c r="L22" s="35"/>
      <c r="M22" s="35"/>
      <c r="N22" s="35" t="s">
        <v>13</v>
      </c>
    </row>
    <row r="23" spans="1:16" s="4" customFormat="1" ht="47.1" customHeight="1" x14ac:dyDescent="0.3">
      <c r="A23" s="17">
        <v>10</v>
      </c>
      <c r="B23" s="122"/>
      <c r="C23" s="38" t="s">
        <v>27</v>
      </c>
      <c r="D23" s="38">
        <v>1</v>
      </c>
      <c r="E23" s="38" t="s">
        <v>41</v>
      </c>
      <c r="F23" s="38" t="s">
        <v>17</v>
      </c>
      <c r="G23" s="39">
        <v>13.8</v>
      </c>
      <c r="H23" s="38">
        <v>1</v>
      </c>
      <c r="I23" s="38">
        <v>1</v>
      </c>
      <c r="J23" s="35" t="s">
        <v>142</v>
      </c>
      <c r="K23" s="35"/>
      <c r="L23" s="35"/>
      <c r="M23" s="35"/>
      <c r="N23" s="35" t="s">
        <v>13</v>
      </c>
    </row>
    <row r="24" spans="1:16" ht="47.1" customHeight="1" x14ac:dyDescent="0.3">
      <c r="A24" s="17">
        <v>11</v>
      </c>
      <c r="B24" s="119" t="s">
        <v>19</v>
      </c>
      <c r="C24" s="30" t="s">
        <v>21</v>
      </c>
      <c r="D24" s="30">
        <v>2</v>
      </c>
      <c r="E24" s="13" t="s">
        <v>29</v>
      </c>
      <c r="F24" s="31" t="s">
        <v>20</v>
      </c>
      <c r="G24" s="32">
        <v>26.4</v>
      </c>
      <c r="H24" s="31">
        <v>1</v>
      </c>
      <c r="I24" s="30">
        <v>2</v>
      </c>
      <c r="J24" s="31" t="s">
        <v>141</v>
      </c>
      <c r="K24" s="35"/>
      <c r="L24" s="35"/>
      <c r="M24" s="35"/>
      <c r="N24" s="31" t="s">
        <v>13</v>
      </c>
    </row>
    <row r="25" spans="1:16" ht="47.1" customHeight="1" x14ac:dyDescent="0.3">
      <c r="A25" s="14">
        <v>12</v>
      </c>
      <c r="B25" s="122"/>
      <c r="C25" s="38" t="s">
        <v>21</v>
      </c>
      <c r="D25" s="38">
        <v>2</v>
      </c>
      <c r="E25" s="12" t="s">
        <v>30</v>
      </c>
      <c r="F25" s="35" t="s">
        <v>20</v>
      </c>
      <c r="G25" s="39">
        <v>25</v>
      </c>
      <c r="H25" s="35">
        <v>1</v>
      </c>
      <c r="I25" s="38">
        <v>3</v>
      </c>
      <c r="J25" s="35" t="s">
        <v>141</v>
      </c>
      <c r="K25" s="35"/>
      <c r="L25" s="35"/>
      <c r="M25" s="35"/>
      <c r="N25" s="35" t="s">
        <v>13</v>
      </c>
    </row>
    <row r="26" spans="1:16" ht="47.1" customHeight="1" x14ac:dyDescent="0.3">
      <c r="A26" s="14">
        <v>13</v>
      </c>
      <c r="B26" s="122"/>
      <c r="C26" s="16" t="s">
        <v>21</v>
      </c>
      <c r="D26" s="28">
        <v>2</v>
      </c>
      <c r="E26" s="18" t="s">
        <v>22</v>
      </c>
      <c r="F26" s="19" t="s">
        <v>57</v>
      </c>
      <c r="G26" s="20">
        <v>14.4</v>
      </c>
      <c r="H26" s="21">
        <v>1</v>
      </c>
      <c r="I26" s="22">
        <v>1</v>
      </c>
      <c r="J26" s="35" t="s">
        <v>142</v>
      </c>
      <c r="K26" s="35"/>
      <c r="L26" s="35"/>
      <c r="M26" s="35"/>
      <c r="N26" s="35" t="s">
        <v>13</v>
      </c>
      <c r="O26" s="26"/>
      <c r="P26" s="27"/>
    </row>
    <row r="27" spans="1:16" ht="47.1" customHeight="1" x14ac:dyDescent="0.3">
      <c r="A27" s="14">
        <v>14</v>
      </c>
      <c r="B27" s="122"/>
      <c r="C27" s="16" t="s">
        <v>21</v>
      </c>
      <c r="D27" s="28">
        <v>2</v>
      </c>
      <c r="E27" s="18" t="s">
        <v>59</v>
      </c>
      <c r="F27" s="18" t="s">
        <v>58</v>
      </c>
      <c r="G27" s="20">
        <v>37</v>
      </c>
      <c r="H27" s="21">
        <v>1</v>
      </c>
      <c r="I27" s="22">
        <v>2</v>
      </c>
      <c r="J27" s="35" t="s">
        <v>68</v>
      </c>
      <c r="K27" s="35"/>
      <c r="L27" s="35"/>
      <c r="M27" s="35"/>
      <c r="N27" s="35" t="s">
        <v>13</v>
      </c>
      <c r="O27" s="26"/>
      <c r="P27" s="27"/>
    </row>
    <row r="28" spans="1:16" ht="47.1" customHeight="1" x14ac:dyDescent="0.3">
      <c r="A28" s="17">
        <v>15</v>
      </c>
      <c r="B28" s="122"/>
      <c r="C28" s="16" t="s">
        <v>21</v>
      </c>
      <c r="D28" s="28">
        <v>2</v>
      </c>
      <c r="E28" s="18" t="s">
        <v>117</v>
      </c>
      <c r="F28" s="19" t="s">
        <v>60</v>
      </c>
      <c r="G28" s="20">
        <v>13.2</v>
      </c>
      <c r="H28" s="21">
        <v>1</v>
      </c>
      <c r="I28" s="22">
        <v>1</v>
      </c>
      <c r="J28" s="35" t="s">
        <v>142</v>
      </c>
      <c r="K28" s="35"/>
      <c r="L28" s="35"/>
      <c r="M28" s="35"/>
      <c r="N28" s="35" t="s">
        <v>13</v>
      </c>
      <c r="O28" s="26"/>
      <c r="P28" s="27"/>
    </row>
    <row r="29" spans="1:16" ht="47.1" customHeight="1" x14ac:dyDescent="0.3">
      <c r="A29" s="17">
        <v>16</v>
      </c>
      <c r="B29" s="122"/>
      <c r="C29" s="40" t="s">
        <v>79</v>
      </c>
      <c r="D29" s="29">
        <v>2.5</v>
      </c>
      <c r="E29" s="24" t="s">
        <v>77</v>
      </c>
      <c r="F29" s="24" t="s">
        <v>80</v>
      </c>
      <c r="G29" s="20">
        <v>40</v>
      </c>
      <c r="H29" s="21">
        <v>1</v>
      </c>
      <c r="I29" s="22">
        <v>1</v>
      </c>
      <c r="J29" s="35" t="s">
        <v>68</v>
      </c>
      <c r="K29" s="35"/>
      <c r="L29" s="35"/>
      <c r="M29" s="35"/>
      <c r="N29" s="35" t="s">
        <v>13</v>
      </c>
      <c r="O29" s="26"/>
      <c r="P29" s="27"/>
    </row>
    <row r="30" spans="1:16" ht="47.1" customHeight="1" x14ac:dyDescent="0.3">
      <c r="A30" s="14">
        <v>17</v>
      </c>
      <c r="B30" s="122"/>
      <c r="C30" s="40" t="s">
        <v>79</v>
      </c>
      <c r="D30" s="29">
        <v>2</v>
      </c>
      <c r="E30" s="24" t="s">
        <v>43</v>
      </c>
      <c r="F30" s="24" t="s">
        <v>78</v>
      </c>
      <c r="G30" s="20">
        <v>21</v>
      </c>
      <c r="H30" s="21">
        <v>1</v>
      </c>
      <c r="I30" s="22">
        <v>1</v>
      </c>
      <c r="J30" s="35" t="s">
        <v>142</v>
      </c>
      <c r="K30" s="35"/>
      <c r="L30" s="35"/>
      <c r="M30" s="35"/>
      <c r="N30" s="35" t="s">
        <v>13</v>
      </c>
      <c r="O30" s="26"/>
      <c r="P30" s="27"/>
    </row>
    <row r="31" spans="1:16" ht="47.1" customHeight="1" x14ac:dyDescent="0.3">
      <c r="A31" s="70">
        <v>18</v>
      </c>
      <c r="B31" s="117"/>
      <c r="C31" s="71" t="s">
        <v>42</v>
      </c>
      <c r="D31" s="71">
        <v>2</v>
      </c>
      <c r="E31" s="72" t="s">
        <v>14</v>
      </c>
      <c r="F31" s="73" t="s">
        <v>45</v>
      </c>
      <c r="G31" s="74">
        <v>16.600000000000001</v>
      </c>
      <c r="H31" s="73">
        <v>1</v>
      </c>
      <c r="I31" s="75">
        <v>1</v>
      </c>
      <c r="J31" s="68" t="s">
        <v>142</v>
      </c>
      <c r="K31" s="35"/>
      <c r="L31" s="35"/>
      <c r="M31" s="35"/>
      <c r="N31" s="68" t="s">
        <v>13</v>
      </c>
      <c r="O31" s="6"/>
    </row>
    <row r="32" spans="1:16" ht="47.1" customHeight="1" x14ac:dyDescent="0.3">
      <c r="A32" s="14">
        <v>19</v>
      </c>
      <c r="B32" s="123" t="s">
        <v>23</v>
      </c>
      <c r="C32" s="40" t="s">
        <v>31</v>
      </c>
      <c r="D32" s="40">
        <v>1</v>
      </c>
      <c r="E32" s="24" t="s">
        <v>47</v>
      </c>
      <c r="F32" s="41" t="s">
        <v>48</v>
      </c>
      <c r="G32" s="42">
        <v>11.3</v>
      </c>
      <c r="H32" s="41">
        <v>1</v>
      </c>
      <c r="I32" s="38">
        <v>1</v>
      </c>
      <c r="J32" s="35" t="s">
        <v>142</v>
      </c>
      <c r="K32" s="35"/>
      <c r="L32" s="35"/>
      <c r="M32" s="35"/>
      <c r="N32" s="35" t="s">
        <v>13</v>
      </c>
      <c r="O32" s="4"/>
    </row>
    <row r="33" spans="1:15" ht="47.1" customHeight="1" x14ac:dyDescent="0.3">
      <c r="A33" s="17">
        <v>20</v>
      </c>
      <c r="B33" s="123"/>
      <c r="C33" s="40" t="s">
        <v>16</v>
      </c>
      <c r="D33" s="40">
        <v>2</v>
      </c>
      <c r="E33" s="24" t="s">
        <v>55</v>
      </c>
      <c r="F33" s="41" t="s">
        <v>52</v>
      </c>
      <c r="G33" s="42">
        <v>31.1</v>
      </c>
      <c r="H33" s="41">
        <v>1</v>
      </c>
      <c r="I33" s="38">
        <v>1</v>
      </c>
      <c r="J33" s="35" t="s">
        <v>68</v>
      </c>
      <c r="K33" s="35"/>
      <c r="L33" s="35"/>
      <c r="M33" s="35"/>
      <c r="N33" s="35" t="s">
        <v>13</v>
      </c>
      <c r="O33" s="4"/>
    </row>
    <row r="34" spans="1:15" ht="47.1" customHeight="1" x14ac:dyDescent="0.3">
      <c r="A34" s="17">
        <v>21</v>
      </c>
      <c r="B34" s="123"/>
      <c r="C34" s="40" t="s">
        <v>61</v>
      </c>
      <c r="D34" s="40">
        <v>1</v>
      </c>
      <c r="E34" s="24" t="s">
        <v>62</v>
      </c>
      <c r="F34" s="41" t="s">
        <v>52</v>
      </c>
      <c r="G34" s="42">
        <v>9.6</v>
      </c>
      <c r="H34" s="41">
        <v>1</v>
      </c>
      <c r="I34" s="38">
        <v>1</v>
      </c>
      <c r="J34" s="35" t="s">
        <v>142</v>
      </c>
      <c r="K34" s="35"/>
      <c r="L34" s="35"/>
      <c r="M34" s="35"/>
      <c r="N34" s="35" t="s">
        <v>13</v>
      </c>
      <c r="O34" s="4"/>
    </row>
    <row r="35" spans="1:15" ht="47.1" customHeight="1" x14ac:dyDescent="0.3">
      <c r="A35" s="14">
        <v>22</v>
      </c>
      <c r="B35" s="123"/>
      <c r="C35" s="40" t="s">
        <v>38</v>
      </c>
      <c r="D35" s="29">
        <v>1</v>
      </c>
      <c r="E35" s="12" t="s">
        <v>39</v>
      </c>
      <c r="F35" s="36" t="s">
        <v>17</v>
      </c>
      <c r="G35" s="39">
        <v>10</v>
      </c>
      <c r="H35" s="35">
        <v>1</v>
      </c>
      <c r="I35" s="38">
        <v>1</v>
      </c>
      <c r="J35" s="35" t="s">
        <v>142</v>
      </c>
      <c r="K35" s="35"/>
      <c r="L35" s="35"/>
      <c r="M35" s="35"/>
      <c r="N35" s="35" t="s">
        <v>13</v>
      </c>
      <c r="O35" s="5"/>
    </row>
    <row r="36" spans="1:15" ht="47.1" customHeight="1" x14ac:dyDescent="0.3">
      <c r="A36" s="14">
        <v>23</v>
      </c>
      <c r="B36" s="123"/>
      <c r="C36" s="38" t="s">
        <v>24</v>
      </c>
      <c r="D36" s="38">
        <v>1</v>
      </c>
      <c r="E36" s="12" t="s">
        <v>40</v>
      </c>
      <c r="F36" s="36" t="s">
        <v>17</v>
      </c>
      <c r="G36" s="39">
        <v>11.1</v>
      </c>
      <c r="H36" s="35">
        <v>1</v>
      </c>
      <c r="I36" s="38">
        <v>1</v>
      </c>
      <c r="J36" s="35" t="s">
        <v>142</v>
      </c>
      <c r="K36" s="35"/>
      <c r="L36" s="35"/>
      <c r="M36" s="35"/>
      <c r="N36" s="35" t="s">
        <v>13</v>
      </c>
      <c r="O36" s="5"/>
    </row>
    <row r="37" spans="1:15" ht="47.1" customHeight="1" x14ac:dyDescent="0.3">
      <c r="A37" s="14">
        <v>24</v>
      </c>
      <c r="B37" s="117" t="s">
        <v>10</v>
      </c>
      <c r="C37" s="30" t="s">
        <v>138</v>
      </c>
      <c r="D37" s="30">
        <v>1</v>
      </c>
      <c r="E37" s="13" t="s">
        <v>139</v>
      </c>
      <c r="F37" s="36" t="s">
        <v>140</v>
      </c>
      <c r="G37" s="32">
        <v>32.5</v>
      </c>
      <c r="H37" s="31">
        <v>1</v>
      </c>
      <c r="I37" s="30">
        <v>2</v>
      </c>
      <c r="J37" s="31" t="s">
        <v>141</v>
      </c>
      <c r="K37" s="35"/>
      <c r="L37" s="35"/>
      <c r="M37" s="35"/>
      <c r="N37" s="35" t="s">
        <v>13</v>
      </c>
      <c r="O37" s="5"/>
    </row>
    <row r="38" spans="1:15" ht="47.1" customHeight="1" x14ac:dyDescent="0.3">
      <c r="A38" s="17">
        <v>25</v>
      </c>
      <c r="B38" s="118"/>
      <c r="C38" s="30" t="s">
        <v>11</v>
      </c>
      <c r="D38" s="30">
        <v>1</v>
      </c>
      <c r="E38" s="13" t="s">
        <v>63</v>
      </c>
      <c r="F38" s="33" t="s">
        <v>64</v>
      </c>
      <c r="G38" s="32">
        <v>24.7</v>
      </c>
      <c r="H38" s="31">
        <v>1</v>
      </c>
      <c r="I38" s="30">
        <v>1</v>
      </c>
      <c r="J38" s="31" t="s">
        <v>141</v>
      </c>
      <c r="K38" s="35"/>
      <c r="L38" s="35"/>
      <c r="M38" s="35"/>
      <c r="N38" s="31" t="s">
        <v>13</v>
      </c>
    </row>
    <row r="39" spans="1:15" ht="47.1" customHeight="1" x14ac:dyDescent="0.3">
      <c r="A39" s="17">
        <v>26</v>
      </c>
      <c r="B39" s="118"/>
      <c r="C39" s="35" t="s">
        <v>11</v>
      </c>
      <c r="D39" s="35">
        <v>2</v>
      </c>
      <c r="E39" s="12" t="s">
        <v>56</v>
      </c>
      <c r="F39" s="36" t="s">
        <v>12</v>
      </c>
      <c r="G39" s="43">
        <v>15</v>
      </c>
      <c r="H39" s="35">
        <v>1</v>
      </c>
      <c r="I39" s="35">
        <v>1</v>
      </c>
      <c r="J39" s="35" t="s">
        <v>142</v>
      </c>
      <c r="K39" s="35"/>
      <c r="L39" s="35"/>
      <c r="M39" s="35"/>
      <c r="N39" s="35" t="s">
        <v>13</v>
      </c>
    </row>
    <row r="40" spans="1:15" ht="47.1" customHeight="1" x14ac:dyDescent="0.3">
      <c r="A40" s="14">
        <v>27</v>
      </c>
      <c r="B40" s="119"/>
      <c r="C40" s="75" t="s">
        <v>11</v>
      </c>
      <c r="D40" s="75">
        <v>1</v>
      </c>
      <c r="E40" s="76" t="s">
        <v>53</v>
      </c>
      <c r="F40" s="68" t="s">
        <v>54</v>
      </c>
      <c r="G40" s="77">
        <v>57</v>
      </c>
      <c r="H40" s="68">
        <v>1</v>
      </c>
      <c r="I40" s="75">
        <v>1</v>
      </c>
      <c r="J40" s="68" t="s">
        <v>143</v>
      </c>
      <c r="K40" s="35"/>
      <c r="L40" s="35"/>
      <c r="M40" s="35"/>
      <c r="N40" s="68" t="s">
        <v>13</v>
      </c>
    </row>
    <row r="41" spans="1:15" ht="47.1" customHeight="1" x14ac:dyDescent="0.3">
      <c r="A41" s="14">
        <v>28</v>
      </c>
      <c r="B41" s="112" t="s">
        <v>116</v>
      </c>
      <c r="C41" s="38" t="s">
        <v>16</v>
      </c>
      <c r="D41" s="38">
        <v>1</v>
      </c>
      <c r="E41" s="12" t="s">
        <v>121</v>
      </c>
      <c r="F41" s="36" t="s">
        <v>44</v>
      </c>
      <c r="G41" s="39">
        <v>8</v>
      </c>
      <c r="H41" s="35">
        <v>1</v>
      </c>
      <c r="I41" s="38">
        <v>1</v>
      </c>
      <c r="J41" s="35" t="s">
        <v>142</v>
      </c>
      <c r="K41" s="35"/>
      <c r="L41" s="35"/>
      <c r="M41" s="35"/>
      <c r="N41" s="35" t="s">
        <v>13</v>
      </c>
    </row>
    <row r="42" spans="1:15" ht="47.1" customHeight="1" x14ac:dyDescent="0.3">
      <c r="A42" s="14">
        <v>29</v>
      </c>
      <c r="B42" s="112"/>
      <c r="C42" s="38" t="s">
        <v>16</v>
      </c>
      <c r="D42" s="38">
        <v>1</v>
      </c>
      <c r="E42" s="12" t="s">
        <v>136</v>
      </c>
      <c r="F42" s="36" t="s">
        <v>44</v>
      </c>
      <c r="G42" s="39">
        <v>11</v>
      </c>
      <c r="H42" s="35">
        <v>1</v>
      </c>
      <c r="I42" s="38">
        <v>1</v>
      </c>
      <c r="J42" s="35" t="s">
        <v>142</v>
      </c>
      <c r="K42" s="35"/>
      <c r="L42" s="35"/>
      <c r="M42" s="35"/>
      <c r="N42" s="35" t="s">
        <v>13</v>
      </c>
    </row>
    <row r="43" spans="1:15" ht="21" x14ac:dyDescent="0.3">
      <c r="A43" s="44"/>
      <c r="B43" s="113"/>
      <c r="C43" s="113"/>
      <c r="D43" s="1"/>
      <c r="E43" s="1"/>
      <c r="F43" s="1"/>
      <c r="G43" s="15" t="s">
        <v>28</v>
      </c>
      <c r="H43" s="30">
        <f>SUM(H14:H42)</f>
        <v>29</v>
      </c>
      <c r="I43" s="1"/>
      <c r="K43" s="95">
        <f>SUM(K14:K42)</f>
        <v>0</v>
      </c>
      <c r="L43" s="95">
        <f>SUM(L14:L42)</f>
        <v>0</v>
      </c>
      <c r="M43" s="95">
        <f>SUM(M14:M42)</f>
        <v>0</v>
      </c>
    </row>
    <row r="44" spans="1:15" ht="21" x14ac:dyDescent="0.3">
      <c r="A44" s="44"/>
      <c r="B44" s="45"/>
      <c r="C44" s="45"/>
      <c r="D44" s="1"/>
      <c r="E44" s="1"/>
      <c r="F44" s="1"/>
      <c r="G44" s="9"/>
      <c r="H44" s="7"/>
      <c r="I44" s="1"/>
      <c r="K44" s="114" t="s">
        <v>135</v>
      </c>
      <c r="L44" s="115"/>
      <c r="M44" s="96">
        <f>SUM(M14:M42)*3</f>
        <v>0</v>
      </c>
    </row>
    <row r="45" spans="1:15" ht="21" x14ac:dyDescent="0.3">
      <c r="A45" s="7"/>
      <c r="B45" s="23"/>
      <c r="C45" s="45"/>
      <c r="D45" s="46"/>
      <c r="E45" s="8"/>
      <c r="F45" s="8"/>
      <c r="G45" s="9"/>
      <c r="H45" s="7"/>
      <c r="I45" s="7"/>
      <c r="J45" s="10"/>
      <c r="K45" s="97"/>
      <c r="L45" s="98" t="s">
        <v>28</v>
      </c>
      <c r="M45" s="99">
        <f>L43+M44</f>
        <v>0</v>
      </c>
      <c r="N45" s="10"/>
    </row>
    <row r="46" spans="1:15" ht="21" x14ac:dyDescent="0.3">
      <c r="A46" s="7"/>
      <c r="B46" s="23"/>
      <c r="C46" s="79"/>
      <c r="D46" s="46"/>
      <c r="E46" s="84"/>
      <c r="F46" s="84"/>
      <c r="G46" s="9"/>
      <c r="H46" s="7"/>
      <c r="I46" s="7"/>
      <c r="J46" s="10"/>
      <c r="K46" s="11"/>
      <c r="L46" s="89"/>
      <c r="M46" s="90"/>
      <c r="N46" s="10"/>
    </row>
    <row r="47" spans="1:15" ht="46.8" x14ac:dyDescent="0.3">
      <c r="A47" s="78" t="s">
        <v>0</v>
      </c>
      <c r="B47" s="78" t="s">
        <v>1</v>
      </c>
      <c r="C47" s="78" t="s">
        <v>2</v>
      </c>
      <c r="D47" s="78" t="s">
        <v>3</v>
      </c>
      <c r="E47" s="78" t="s">
        <v>4</v>
      </c>
      <c r="F47" s="78" t="s">
        <v>5</v>
      </c>
      <c r="G47" s="87" t="s">
        <v>129</v>
      </c>
      <c r="H47" s="88" t="s">
        <v>126</v>
      </c>
      <c r="I47" s="88" t="s">
        <v>127</v>
      </c>
      <c r="J47" s="87" t="s">
        <v>128</v>
      </c>
      <c r="K47" s="91" t="s">
        <v>130</v>
      </c>
      <c r="L47" s="47"/>
      <c r="M47" s="48"/>
      <c r="N47" s="10"/>
    </row>
    <row r="48" spans="1:15" ht="47.25" customHeight="1" x14ac:dyDescent="0.3">
      <c r="A48" s="14">
        <v>30</v>
      </c>
      <c r="B48" s="80" t="s">
        <v>122</v>
      </c>
      <c r="C48" s="83" t="s">
        <v>123</v>
      </c>
      <c r="D48" s="81" t="s">
        <v>131</v>
      </c>
      <c r="E48" s="83" t="s">
        <v>132</v>
      </c>
      <c r="F48" s="35" t="s">
        <v>124</v>
      </c>
      <c r="G48" s="82" t="s">
        <v>131</v>
      </c>
      <c r="H48" s="38">
        <v>3</v>
      </c>
      <c r="I48" s="41" t="s">
        <v>133</v>
      </c>
      <c r="J48" s="35"/>
      <c r="K48" s="35">
        <f>H48*J48</f>
        <v>0</v>
      </c>
      <c r="L48" s="85"/>
      <c r="M48" s="85"/>
      <c r="N48" s="86"/>
    </row>
    <row r="49" spans="9:13" ht="21.75" customHeight="1" x14ac:dyDescent="0.3">
      <c r="I49" s="92"/>
      <c r="J49" s="99" t="s">
        <v>28</v>
      </c>
      <c r="K49" s="101">
        <f>SUM(K48)</f>
        <v>0</v>
      </c>
    </row>
    <row r="51" spans="9:13" ht="31.5" customHeight="1" x14ac:dyDescent="0.3">
      <c r="L51" s="94" t="s">
        <v>134</v>
      </c>
      <c r="M51" s="100">
        <f>M45+K49</f>
        <v>0</v>
      </c>
    </row>
    <row r="53" spans="9:13" ht="15.6" x14ac:dyDescent="0.3">
      <c r="M53" s="93"/>
    </row>
  </sheetData>
  <mergeCells count="17">
    <mergeCell ref="B41:B42"/>
    <mergeCell ref="B43:C43"/>
    <mergeCell ref="K44:L44"/>
    <mergeCell ref="A11:N11"/>
    <mergeCell ref="B14:B17"/>
    <mergeCell ref="B18:B19"/>
    <mergeCell ref="B20:B23"/>
    <mergeCell ref="B24:B31"/>
    <mergeCell ref="B32:B36"/>
    <mergeCell ref="B37:B40"/>
    <mergeCell ref="A10:N10"/>
    <mergeCell ref="B2:C2"/>
    <mergeCell ref="D2:F2"/>
    <mergeCell ref="B3:C3"/>
    <mergeCell ref="D3:F3"/>
    <mergeCell ref="B5:N5"/>
    <mergeCell ref="B8:N8"/>
  </mergeCells>
  <hyperlinks>
    <hyperlink ref="E36" r:id="rId1" display="Kabinets Nr. 25 (inv.    )" xr:uid="{B8F61B11-3E04-46F3-BEE8-03C2C6CA4158}"/>
    <hyperlink ref="E35" r:id="rId2" display="Kabinets (inv. 24)" xr:uid="{B3F4CA06-5686-42FE-937D-8837F763CEF1}"/>
    <hyperlink ref="D35" r:id="rId3" display="kondicionieri_ustadisana\Pieteikums Nr.38.msg" xr:uid="{93E31DC0-6E9E-4B4F-9D69-4B36DB04E329}"/>
    <hyperlink ref="E23" r:id="rId4" display="Apsardzes postenis pie iebrauktuves vārtiem " xr:uid="{8C6E007E-D8A7-455F-B5A9-3BD684016411}"/>
  </hyperlinks>
  <pageMargins left="0.31496062992125984" right="0.11811023622047245" top="0.55118110236220474" bottom="0.55118110236220474" header="0.31496062992125984" footer="0.31496062992125984"/>
  <pageSetup scale="55" orientation="landscape"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61B52-7DF2-4F05-802C-A6A30FC7C5CB}">
  <dimension ref="B2:C32"/>
  <sheetViews>
    <sheetView topLeftCell="A22" workbookViewId="0">
      <selection activeCell="C32" sqref="C32"/>
    </sheetView>
  </sheetViews>
  <sheetFormatPr defaultRowHeight="15.6" x14ac:dyDescent="0.3"/>
  <cols>
    <col min="1" max="1" width="2.5546875" customWidth="1"/>
    <col min="2" max="2" width="46.109375" style="49" customWidth="1"/>
    <col min="3" max="3" width="58.88671875" style="50" customWidth="1"/>
  </cols>
  <sheetData>
    <row r="2" spans="2:3" ht="16.2" thickBot="1" x14ac:dyDescent="0.35"/>
    <row r="3" spans="2:3" ht="16.2" thickBot="1" x14ac:dyDescent="0.35">
      <c r="B3" s="124" t="s">
        <v>82</v>
      </c>
      <c r="C3" s="125"/>
    </row>
    <row r="4" spans="2:3" x14ac:dyDescent="0.3">
      <c r="B4" s="51" t="s">
        <v>83</v>
      </c>
      <c r="C4" s="52"/>
    </row>
    <row r="5" spans="2:3" ht="32.25" customHeight="1" x14ac:dyDescent="0.3">
      <c r="B5" s="126" t="s">
        <v>84</v>
      </c>
      <c r="C5" s="126"/>
    </row>
    <row r="6" spans="2:3" ht="31.2" x14ac:dyDescent="0.3">
      <c r="B6" s="53" t="s">
        <v>85</v>
      </c>
      <c r="C6" s="53" t="s">
        <v>86</v>
      </c>
    </row>
    <row r="7" spans="2:3" x14ac:dyDescent="0.3">
      <c r="B7" s="54" t="s">
        <v>87</v>
      </c>
      <c r="C7" s="55" t="s">
        <v>88</v>
      </c>
    </row>
    <row r="8" spans="2:3" x14ac:dyDescent="0.3">
      <c r="B8" s="56" t="s">
        <v>89</v>
      </c>
      <c r="C8" s="57"/>
    </row>
    <row r="9" spans="2:3" x14ac:dyDescent="0.3">
      <c r="B9" s="58" t="s">
        <v>90</v>
      </c>
      <c r="C9" s="59"/>
    </row>
    <row r="10" spans="2:3" ht="46.8" x14ac:dyDescent="0.3">
      <c r="B10" s="60" t="s">
        <v>91</v>
      </c>
      <c r="C10" s="59"/>
    </row>
    <row r="11" spans="2:3" ht="31.2" x14ac:dyDescent="0.3">
      <c r="B11" s="61" t="s">
        <v>92</v>
      </c>
      <c r="C11" s="59"/>
    </row>
    <row r="12" spans="2:3" ht="31.2" x14ac:dyDescent="0.3">
      <c r="B12" s="56" t="s">
        <v>93</v>
      </c>
      <c r="C12" s="57"/>
    </row>
    <row r="13" spans="2:3" hidden="1" x14ac:dyDescent="0.3">
      <c r="B13" s="54" t="s">
        <v>94</v>
      </c>
      <c r="C13" s="57" t="s">
        <v>95</v>
      </c>
    </row>
    <row r="14" spans="2:3" hidden="1" x14ac:dyDescent="0.3">
      <c r="B14" s="54" t="s">
        <v>96</v>
      </c>
      <c r="C14" s="57" t="s">
        <v>97</v>
      </c>
    </row>
    <row r="15" spans="2:3" hidden="1" x14ac:dyDescent="0.3">
      <c r="B15" s="54" t="s">
        <v>98</v>
      </c>
      <c r="C15" s="57" t="s">
        <v>99</v>
      </c>
    </row>
    <row r="16" spans="2:3" ht="31.2" x14ac:dyDescent="0.3">
      <c r="B16" s="54" t="s">
        <v>108</v>
      </c>
      <c r="C16" s="57"/>
    </row>
    <row r="17" spans="2:3" ht="31.2" x14ac:dyDescent="0.3">
      <c r="B17" s="54" t="s">
        <v>109</v>
      </c>
      <c r="C17" s="57"/>
    </row>
    <row r="18" spans="2:3" x14ac:dyDescent="0.3">
      <c r="B18" s="54" t="s">
        <v>110</v>
      </c>
      <c r="C18" s="57"/>
    </row>
    <row r="19" spans="2:3" ht="31.2" x14ac:dyDescent="0.3">
      <c r="B19" s="60" t="s">
        <v>113</v>
      </c>
      <c r="C19" s="62"/>
    </row>
    <row r="20" spans="2:3" ht="31.2" x14ac:dyDescent="0.3">
      <c r="B20" s="60" t="s">
        <v>111</v>
      </c>
      <c r="C20" s="62"/>
    </row>
    <row r="21" spans="2:3" x14ac:dyDescent="0.3">
      <c r="B21" s="60" t="s">
        <v>100</v>
      </c>
      <c r="C21" s="62"/>
    </row>
    <row r="22" spans="2:3" ht="31.2" x14ac:dyDescent="0.3">
      <c r="B22" s="63" t="s">
        <v>101</v>
      </c>
      <c r="C22" s="62"/>
    </row>
    <row r="23" spans="2:3" ht="31.2" x14ac:dyDescent="0.3">
      <c r="B23" s="63" t="s">
        <v>102</v>
      </c>
      <c r="C23" s="62"/>
    </row>
    <row r="24" spans="2:3" x14ac:dyDescent="0.3">
      <c r="B24" s="63" t="s">
        <v>112</v>
      </c>
      <c r="C24" s="62"/>
    </row>
    <row r="25" spans="2:3" ht="46.8" x14ac:dyDescent="0.3">
      <c r="B25" s="63" t="s">
        <v>103</v>
      </c>
      <c r="C25" s="62"/>
    </row>
    <row r="26" spans="2:3" ht="33" customHeight="1" x14ac:dyDescent="0.3">
      <c r="B26" s="61" t="s">
        <v>104</v>
      </c>
      <c r="C26" s="64"/>
    </row>
    <row r="27" spans="2:3" x14ac:dyDescent="0.3">
      <c r="B27" s="127" t="s">
        <v>105</v>
      </c>
      <c r="C27" s="65"/>
    </row>
    <row r="28" spans="2:3" x14ac:dyDescent="0.3">
      <c r="B28" s="128"/>
      <c r="C28" s="65"/>
    </row>
    <row r="29" spans="2:3" x14ac:dyDescent="0.3">
      <c r="B29" s="129"/>
      <c r="C29" s="65"/>
    </row>
    <row r="30" spans="2:3" ht="46.8" x14ac:dyDescent="0.3">
      <c r="B30" s="66" t="s">
        <v>118</v>
      </c>
      <c r="C30" s="65"/>
    </row>
    <row r="31" spans="2:3" ht="46.8" x14ac:dyDescent="0.3">
      <c r="B31" s="66" t="s">
        <v>106</v>
      </c>
      <c r="C31" s="65"/>
    </row>
    <row r="32" spans="2:3" ht="62.4" x14ac:dyDescent="0.3">
      <c r="B32" s="66" t="s">
        <v>107</v>
      </c>
      <c r="C32" s="65"/>
    </row>
  </sheetData>
  <mergeCells count="3">
    <mergeCell ref="B3:C3"/>
    <mergeCell ref="B5:C5"/>
    <mergeCell ref="B27:B29"/>
  </mergeCells>
  <pageMargins left="0.31496062992125984" right="0.31496062992125984" top="0.55118110236220474" bottom="0.55118110236220474" header="0.31496062992125984" footer="0.31496062992125984"/>
  <pageSetup scale="9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Finanšu piedāvājums</vt:lpstr>
      <vt:lpstr>Kondicioniera apraksts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Vitālijs Gaņuškins</dc:creator>
  <cp:lastModifiedBy>Sandra Čakša</cp:lastModifiedBy>
  <cp:lastPrinted>2023-04-25T10:40:32Z</cp:lastPrinted>
  <dcterms:created xsi:type="dcterms:W3CDTF">2023-04-03T10:43:03Z</dcterms:created>
  <dcterms:modified xsi:type="dcterms:W3CDTF">2023-05-15T08:14:46Z</dcterms:modified>
</cp:coreProperties>
</file>