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https://rigassatiksme-my.sharepoint.com/personal/arturs_savickis_rigassatiksme_lv/Documents/Documents/RS lietas_2/RS lietas/2023/Sliedes_buvuzraudziba/tirgus izpete/"/>
    </mc:Choice>
  </mc:AlternateContent>
  <xr:revisionPtr revIDLastSave="28" documentId="14_{CC106753-4C6F-4D06-95F5-D39AC57D5E33}" xr6:coauthVersionLast="47" xr6:coauthVersionMax="47" xr10:uidLastSave="{B916D671-E3B1-4648-AB47-D11C9FFEDE15}"/>
  <bookViews>
    <workbookView xWindow="-120" yWindow="-120" windowWidth="29040" windowHeight="15840" activeTab="1" xr2:uid="{00000000-000D-0000-FFFF-FFFF00000000}"/>
  </bookViews>
  <sheets>
    <sheet name="SA" sheetId="2" r:id="rId1"/>
    <sheet name="Koptāme" sheetId="5" r:id="rId2"/>
    <sheet name="Kopsavilkuma aprēķins" sheetId="8" r:id="rId3"/>
    <sheet name="TS-CD" sheetId="1" r:id="rId4"/>
    <sheet name="ELT" sheetId="7" r:id="rId5"/>
    <sheet name="LKT" sheetId="6" r:id="rId6"/>
    <sheet name="Ekvivalenti_buvmateriali"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6" l="1"/>
  <c r="G29" i="6"/>
  <c r="G103" i="7"/>
  <c r="J103" i="7" s="1"/>
  <c r="G101" i="7"/>
  <c r="L101" i="7" s="1"/>
  <c r="G100" i="7"/>
  <c r="J100" i="7" s="1"/>
  <c r="G99" i="7"/>
  <c r="J99" i="7" s="1"/>
  <c r="G98" i="7"/>
  <c r="J98" i="7" s="1"/>
  <c r="G97" i="7"/>
  <c r="L97" i="7" s="1"/>
  <c r="G96" i="7"/>
  <c r="J96" i="7" s="1"/>
  <c r="G95" i="7"/>
  <c r="G88" i="7"/>
  <c r="L88" i="7" s="1"/>
  <c r="G91" i="7"/>
  <c r="J91" i="7" s="1"/>
  <c r="G90" i="7"/>
  <c r="J90" i="7" s="1"/>
  <c r="G89" i="7"/>
  <c r="L89" i="7" s="1"/>
  <c r="G87" i="7"/>
  <c r="J87" i="7" s="1"/>
  <c r="G86" i="7"/>
  <c r="J86" i="7" s="1"/>
  <c r="G85" i="7"/>
  <c r="J85" i="7" s="1"/>
  <c r="G84" i="7"/>
  <c r="L84" i="7" s="1"/>
  <c r="G83" i="7"/>
  <c r="G94" i="7"/>
  <c r="L94" i="7" s="1"/>
  <c r="G82" i="7"/>
  <c r="J82" i="7" s="1"/>
  <c r="G93" i="7"/>
  <c r="L93" i="7" s="1"/>
  <c r="G81" i="7"/>
  <c r="J81" i="7" s="1"/>
  <c r="G79" i="7"/>
  <c r="L79" i="7" s="1"/>
  <c r="G78" i="7"/>
  <c r="J78" i="7" s="1"/>
  <c r="G77" i="7"/>
  <c r="J77" i="7" s="1"/>
  <c r="G76" i="7"/>
  <c r="J76" i="7" s="1"/>
  <c r="G75" i="7"/>
  <c r="L75" i="7" s="1"/>
  <c r="G74" i="7"/>
  <c r="J74" i="7" s="1"/>
  <c r="G73" i="7"/>
  <c r="J73" i="7" s="1"/>
  <c r="G72" i="7"/>
  <c r="L72" i="7" s="1"/>
  <c r="G71" i="7"/>
  <c r="L71" i="7" s="1"/>
  <c r="G70" i="7"/>
  <c r="L70" i="7" s="1"/>
  <c r="G60" i="7"/>
  <c r="L60" i="7" s="1"/>
  <c r="G64" i="7"/>
  <c r="L64" i="7" s="1"/>
  <c r="G68" i="7"/>
  <c r="L68" i="7" s="1"/>
  <c r="G67" i="7"/>
  <c r="L67" i="7" s="1"/>
  <c r="G66" i="7"/>
  <c r="J66" i="7" s="1"/>
  <c r="G65" i="7"/>
  <c r="L65" i="7" s="1"/>
  <c r="G63" i="7"/>
  <c r="J63" i="7" s="1"/>
  <c r="G62" i="7"/>
  <c r="J62" i="7" s="1"/>
  <c r="G61" i="7"/>
  <c r="L61" i="7" s="1"/>
  <c r="G51" i="7"/>
  <c r="J51" i="7" s="1"/>
  <c r="G50" i="7"/>
  <c r="J50" i="7" s="1"/>
  <c r="G49" i="7"/>
  <c r="L49" i="7" s="1"/>
  <c r="G48" i="7"/>
  <c r="J48" i="7" s="1"/>
  <c r="G47" i="7"/>
  <c r="J47" i="7" s="1"/>
  <c r="G46" i="7"/>
  <c r="L46" i="7" s="1"/>
  <c r="G45" i="7"/>
  <c r="L45" i="7" s="1"/>
  <c r="G44" i="7"/>
  <c r="L44" i="7" s="1"/>
  <c r="G43" i="7"/>
  <c r="G42" i="7"/>
  <c r="J42" i="7" s="1"/>
  <c r="G41" i="7"/>
  <c r="L41" i="7" s="1"/>
  <c r="G39" i="7"/>
  <c r="L39" i="7" s="1"/>
  <c r="G38" i="7"/>
  <c r="L38" i="7" s="1"/>
  <c r="G37" i="7"/>
  <c r="L37" i="7" s="1"/>
  <c r="G36" i="7"/>
  <c r="J36" i="7" s="1"/>
  <c r="G35" i="7"/>
  <c r="L35" i="7" s="1"/>
  <c r="G34" i="7"/>
  <c r="L34" i="7" s="1"/>
  <c r="G33" i="7"/>
  <c r="J33" i="7" s="1"/>
  <c r="G32" i="7"/>
  <c r="G29" i="7"/>
  <c r="J29" i="7" s="1"/>
  <c r="G28" i="7"/>
  <c r="J28" i="7" s="1"/>
  <c r="G27" i="7"/>
  <c r="L27" i="7" s="1"/>
  <c r="G26" i="7"/>
  <c r="L26" i="7" s="1"/>
  <c r="G25" i="7"/>
  <c r="J25" i="7" s="1"/>
  <c r="G24" i="7"/>
  <c r="G23" i="7"/>
  <c r="J23" i="7" s="1"/>
  <c r="N62" i="7"/>
  <c r="M62" i="7"/>
  <c r="K62" i="7"/>
  <c r="N61" i="7"/>
  <c r="M61" i="7"/>
  <c r="K61" i="7"/>
  <c r="N60" i="7"/>
  <c r="M60" i="7"/>
  <c r="K60" i="7"/>
  <c r="N59" i="7"/>
  <c r="M59" i="7"/>
  <c r="K59" i="7"/>
  <c r="G59" i="7"/>
  <c r="L59" i="7" s="1"/>
  <c r="N58" i="7"/>
  <c r="M58" i="7"/>
  <c r="K58" i="7"/>
  <c r="G58" i="7"/>
  <c r="J58" i="7" s="1"/>
  <c r="N57" i="7"/>
  <c r="M57" i="7"/>
  <c r="K57" i="7"/>
  <c r="G57" i="7"/>
  <c r="J57" i="7" s="1"/>
  <c r="N56" i="7"/>
  <c r="M56" i="7"/>
  <c r="K56" i="7"/>
  <c r="G56" i="7"/>
  <c r="L56" i="7" s="1"/>
  <c r="N55" i="7"/>
  <c r="M55" i="7"/>
  <c r="K55" i="7"/>
  <c r="G55" i="7"/>
  <c r="L55" i="7" s="1"/>
  <c r="N54" i="7"/>
  <c r="M54" i="7"/>
  <c r="K54" i="7"/>
  <c r="G54" i="7"/>
  <c r="J54" i="7" s="1"/>
  <c r="N53" i="7"/>
  <c r="M53" i="7"/>
  <c r="K53" i="7"/>
  <c r="G53" i="7"/>
  <c r="J53" i="7" s="1"/>
  <c r="N52" i="7"/>
  <c r="M52" i="7"/>
  <c r="K52" i="7"/>
  <c r="G52" i="7"/>
  <c r="J52" i="7" s="1"/>
  <c r="N39" i="7"/>
  <c r="M39" i="7"/>
  <c r="K39" i="7"/>
  <c r="N38" i="7"/>
  <c r="M38" i="7"/>
  <c r="K38" i="7"/>
  <c r="N110" i="7"/>
  <c r="M110" i="7"/>
  <c r="K110" i="7"/>
  <c r="G110" i="7"/>
  <c r="L110" i="7" s="1"/>
  <c r="N109" i="7"/>
  <c r="M109" i="7"/>
  <c r="K109" i="7"/>
  <c r="G109" i="7"/>
  <c r="J109" i="7" s="1"/>
  <c r="N108" i="7"/>
  <c r="M108" i="7"/>
  <c r="K108" i="7"/>
  <c r="G108" i="7"/>
  <c r="J108" i="7" s="1"/>
  <c r="N107" i="7"/>
  <c r="M107" i="7"/>
  <c r="K107" i="7"/>
  <c r="G107" i="7"/>
  <c r="L107" i="7" s="1"/>
  <c r="N106" i="7"/>
  <c r="M106" i="7"/>
  <c r="K106" i="7"/>
  <c r="G106" i="7"/>
  <c r="L106" i="7" s="1"/>
  <c r="N105" i="7"/>
  <c r="M105" i="7"/>
  <c r="K105" i="7"/>
  <c r="G105" i="7"/>
  <c r="J105" i="7" s="1"/>
  <c r="N103" i="7"/>
  <c r="M103" i="7"/>
  <c r="K103" i="7"/>
  <c r="N102" i="7"/>
  <c r="M102" i="7"/>
  <c r="K102" i="7"/>
  <c r="G102" i="7"/>
  <c r="J102" i="7" s="1"/>
  <c r="N101" i="7"/>
  <c r="M101" i="7"/>
  <c r="K101" i="7"/>
  <c r="N100" i="7"/>
  <c r="M100" i="7"/>
  <c r="K100" i="7"/>
  <c r="N99" i="7"/>
  <c r="M99" i="7"/>
  <c r="K99" i="7"/>
  <c r="N98" i="7"/>
  <c r="M98" i="7"/>
  <c r="K98" i="7"/>
  <c r="N97" i="7"/>
  <c r="M97" i="7"/>
  <c r="K97" i="7"/>
  <c r="N96" i="7"/>
  <c r="M96" i="7"/>
  <c r="K96" i="7"/>
  <c r="N95" i="7"/>
  <c r="M95" i="7"/>
  <c r="K95" i="7"/>
  <c r="J95" i="7"/>
  <c r="N94" i="7"/>
  <c r="M94" i="7"/>
  <c r="K94" i="7"/>
  <c r="N93" i="7"/>
  <c r="M93" i="7"/>
  <c r="K93" i="7"/>
  <c r="N91" i="7"/>
  <c r="M91" i="7"/>
  <c r="K91" i="7"/>
  <c r="N90" i="7"/>
  <c r="M90" i="7"/>
  <c r="K90" i="7"/>
  <c r="N89" i="7"/>
  <c r="M89" i="7"/>
  <c r="K89" i="7"/>
  <c r="N88" i="7"/>
  <c r="M88" i="7"/>
  <c r="K88" i="7"/>
  <c r="N87" i="7"/>
  <c r="M87" i="7"/>
  <c r="K87" i="7"/>
  <c r="N86" i="7"/>
  <c r="M86" i="7"/>
  <c r="K86" i="7"/>
  <c r="N85" i="7"/>
  <c r="M85" i="7"/>
  <c r="K85" i="7"/>
  <c r="N84" i="7"/>
  <c r="M84" i="7"/>
  <c r="K84" i="7"/>
  <c r="N83" i="7"/>
  <c r="M83" i="7"/>
  <c r="K83" i="7"/>
  <c r="L83" i="7"/>
  <c r="N82" i="7"/>
  <c r="M82" i="7"/>
  <c r="K82" i="7"/>
  <c r="N81" i="7"/>
  <c r="M81" i="7"/>
  <c r="K81" i="7"/>
  <c r="N79" i="7"/>
  <c r="M79" i="7"/>
  <c r="K79" i="7"/>
  <c r="N78" i="7"/>
  <c r="M78" i="7"/>
  <c r="K78" i="7"/>
  <c r="N77" i="7"/>
  <c r="M77" i="7"/>
  <c r="K77" i="7"/>
  <c r="N76" i="7"/>
  <c r="M76" i="7"/>
  <c r="K76" i="7"/>
  <c r="N75" i="7"/>
  <c r="M75" i="7"/>
  <c r="K75" i="7"/>
  <c r="N74" i="7"/>
  <c r="M74" i="7"/>
  <c r="K74" i="7"/>
  <c r="N73" i="7"/>
  <c r="M73" i="7"/>
  <c r="K73" i="7"/>
  <c r="N72" i="7"/>
  <c r="M72" i="7"/>
  <c r="K72" i="7"/>
  <c r="N71" i="7"/>
  <c r="M71" i="7"/>
  <c r="K71" i="7"/>
  <c r="N70" i="7"/>
  <c r="M70" i="7"/>
  <c r="K70" i="7"/>
  <c r="N68" i="7"/>
  <c r="M68" i="7"/>
  <c r="K68" i="7"/>
  <c r="N67" i="7"/>
  <c r="M67" i="7"/>
  <c r="K67" i="7"/>
  <c r="N66" i="7"/>
  <c r="M66" i="7"/>
  <c r="K66" i="7"/>
  <c r="N65" i="7"/>
  <c r="M65" i="7"/>
  <c r="K65" i="7"/>
  <c r="N64" i="7"/>
  <c r="M64" i="7"/>
  <c r="K64" i="7"/>
  <c r="N63" i="7"/>
  <c r="M63" i="7"/>
  <c r="K63" i="7"/>
  <c r="N51" i="7"/>
  <c r="M51" i="7"/>
  <c r="K51" i="7"/>
  <c r="N50" i="7"/>
  <c r="M50" i="7"/>
  <c r="K50" i="7"/>
  <c r="N49" i="7"/>
  <c r="M49" i="7"/>
  <c r="K49" i="7"/>
  <c r="N48" i="7"/>
  <c r="M48" i="7"/>
  <c r="K48" i="7"/>
  <c r="N47" i="7"/>
  <c r="M47" i="7"/>
  <c r="K47" i="7"/>
  <c r="N46" i="7"/>
  <c r="M46" i="7"/>
  <c r="K46" i="7"/>
  <c r="N45" i="7"/>
  <c r="M45" i="7"/>
  <c r="K45" i="7"/>
  <c r="N44" i="7"/>
  <c r="M44" i="7"/>
  <c r="K44" i="7"/>
  <c r="N43" i="7"/>
  <c r="M43" i="7"/>
  <c r="K43" i="7"/>
  <c r="J43" i="7"/>
  <c r="N42" i="7"/>
  <c r="M42" i="7"/>
  <c r="K42" i="7"/>
  <c r="N41" i="7"/>
  <c r="M41" i="7"/>
  <c r="K41" i="7"/>
  <c r="N37" i="7"/>
  <c r="M37" i="7"/>
  <c r="K37" i="7"/>
  <c r="N36" i="7"/>
  <c r="M36" i="7"/>
  <c r="K36" i="7"/>
  <c r="N35" i="7"/>
  <c r="M35" i="7"/>
  <c r="K35" i="7"/>
  <c r="N34" i="7"/>
  <c r="M34" i="7"/>
  <c r="K34" i="7"/>
  <c r="N33" i="7"/>
  <c r="M33" i="7"/>
  <c r="K33" i="7"/>
  <c r="N32" i="7"/>
  <c r="M32" i="7"/>
  <c r="K32" i="7"/>
  <c r="J32" i="7"/>
  <c r="N31" i="7"/>
  <c r="M31" i="7"/>
  <c r="K31" i="7"/>
  <c r="G31" i="7"/>
  <c r="J31" i="7" s="1"/>
  <c r="N30" i="7"/>
  <c r="M30" i="7"/>
  <c r="K30" i="7"/>
  <c r="G30" i="7"/>
  <c r="L30" i="7" s="1"/>
  <c r="N29" i="7"/>
  <c r="M29" i="7"/>
  <c r="K29" i="7"/>
  <c r="N28" i="7"/>
  <c r="M28" i="7"/>
  <c r="K28" i="7"/>
  <c r="N27" i="7"/>
  <c r="M27" i="7"/>
  <c r="K27" i="7"/>
  <c r="N26" i="7"/>
  <c r="M26" i="7"/>
  <c r="K26" i="7"/>
  <c r="N25" i="7"/>
  <c r="M25" i="7"/>
  <c r="K25" i="7"/>
  <c r="N24" i="7"/>
  <c r="M24" i="7"/>
  <c r="K24" i="7"/>
  <c r="J24" i="7"/>
  <c r="N23" i="7"/>
  <c r="M23" i="7"/>
  <c r="K23" i="7"/>
  <c r="J61" i="7" l="1"/>
  <c r="L62" i="7"/>
  <c r="O62" i="7" s="1"/>
  <c r="L23" i="7"/>
  <c r="O23" i="7" s="1"/>
  <c r="L81" i="7"/>
  <c r="O81" i="7" s="1"/>
  <c r="L95" i="7"/>
  <c r="O95" i="7" s="1"/>
  <c r="L76" i="7"/>
  <c r="O76" i="7" s="1"/>
  <c r="L52" i="7"/>
  <c r="O52" i="7" s="1"/>
  <c r="O79" i="7"/>
  <c r="L54" i="7"/>
  <c r="O54" i="7" s="1"/>
  <c r="L42" i="7"/>
  <c r="O42" i="7" s="1"/>
  <c r="L102" i="7"/>
  <c r="O102" i="7" s="1"/>
  <c r="L57" i="7"/>
  <c r="O57" i="7" s="1"/>
  <c r="L31" i="7"/>
  <c r="O31" i="7" s="1"/>
  <c r="L50" i="7"/>
  <c r="O50" i="7" s="1"/>
  <c r="L36" i="7"/>
  <c r="O36" i="7" s="1"/>
  <c r="L63" i="7"/>
  <c r="O63" i="7" s="1"/>
  <c r="L85" i="7"/>
  <c r="O85" i="7" s="1"/>
  <c r="L58" i="7"/>
  <c r="O58" i="7" s="1"/>
  <c r="J64" i="7"/>
  <c r="O65" i="7"/>
  <c r="O88" i="7"/>
  <c r="O106" i="7"/>
  <c r="J56" i="7"/>
  <c r="J60" i="7"/>
  <c r="O60" i="7"/>
  <c r="O61" i="7"/>
  <c r="L25" i="7"/>
  <c r="O25" i="7" s="1"/>
  <c r="J26" i="7"/>
  <c r="L33" i="7"/>
  <c r="O33" i="7" s="1"/>
  <c r="J34" i="7"/>
  <c r="O44" i="7"/>
  <c r="O45" i="7"/>
  <c r="O46" i="7"/>
  <c r="O70" i="7"/>
  <c r="O71" i="7"/>
  <c r="O72" i="7"/>
  <c r="L78" i="7"/>
  <c r="O78" i="7" s="1"/>
  <c r="J79" i="7"/>
  <c r="O83" i="7"/>
  <c r="L86" i="7"/>
  <c r="O86" i="7" s="1"/>
  <c r="L103" i="7"/>
  <c r="O103" i="7" s="1"/>
  <c r="L43" i="7"/>
  <c r="O43" i="7" s="1"/>
  <c r="O64" i="7"/>
  <c r="L66" i="7"/>
  <c r="O66" i="7" s="1"/>
  <c r="L82" i="7"/>
  <c r="O82" i="7" s="1"/>
  <c r="L90" i="7"/>
  <c r="O90" i="7" s="1"/>
  <c r="J93" i="7"/>
  <c r="O94" i="7"/>
  <c r="L98" i="7"/>
  <c r="O98" i="7" s="1"/>
  <c r="L108" i="7"/>
  <c r="O108" i="7" s="1"/>
  <c r="J110" i="7"/>
  <c r="L53" i="7"/>
  <c r="O53" i="7" s="1"/>
  <c r="O55" i="7"/>
  <c r="O56" i="7"/>
  <c r="O59" i="7"/>
  <c r="J55" i="7"/>
  <c r="J59" i="7"/>
  <c r="O38" i="7"/>
  <c r="J27" i="7"/>
  <c r="J35" i="7"/>
  <c r="J44" i="7"/>
  <c r="J46" i="7"/>
  <c r="J65" i="7"/>
  <c r="J70" i="7"/>
  <c r="J72" i="7"/>
  <c r="J83" i="7"/>
  <c r="J89" i="7"/>
  <c r="O89" i="7"/>
  <c r="J94" i="7"/>
  <c r="J107" i="7"/>
  <c r="O107" i="7"/>
  <c r="J39" i="7"/>
  <c r="L24" i="7"/>
  <c r="O24" i="7" s="1"/>
  <c r="O49" i="7"/>
  <c r="O75" i="7"/>
  <c r="O97" i="7"/>
  <c r="L99" i="7"/>
  <c r="O99" i="7" s="1"/>
  <c r="J45" i="7"/>
  <c r="O67" i="7"/>
  <c r="O68" i="7"/>
  <c r="J71" i="7"/>
  <c r="J84" i="7"/>
  <c r="L96" i="7"/>
  <c r="O96" i="7" s="1"/>
  <c r="L100" i="7"/>
  <c r="O100" i="7" s="1"/>
  <c r="J101" i="7"/>
  <c r="O39" i="7"/>
  <c r="J38" i="7"/>
  <c r="O26" i="7"/>
  <c r="O30" i="7"/>
  <c r="O34" i="7"/>
  <c r="M111" i="7"/>
  <c r="F14" i="8" s="1"/>
  <c r="O27" i="7"/>
  <c r="O35" i="7"/>
  <c r="O37" i="7"/>
  <c r="O41" i="7"/>
  <c r="N111" i="7"/>
  <c r="G14" i="8" s="1"/>
  <c r="L29" i="7"/>
  <c r="O29" i="7" s="1"/>
  <c r="J30" i="7"/>
  <c r="J37" i="7"/>
  <c r="L48" i="7"/>
  <c r="O48" i="7" s="1"/>
  <c r="J49" i="7"/>
  <c r="J67" i="7"/>
  <c r="L74" i="7"/>
  <c r="O74" i="7" s="1"/>
  <c r="J75" i="7"/>
  <c r="O93" i="7"/>
  <c r="J97" i="7"/>
  <c r="O110" i="7"/>
  <c r="K111" i="7"/>
  <c r="H14" i="8" s="1"/>
  <c r="L28" i="7"/>
  <c r="O28" i="7" s="1"/>
  <c r="L47" i="7"/>
  <c r="O47" i="7" s="1"/>
  <c r="L73" i="7"/>
  <c r="O73" i="7" s="1"/>
  <c r="L91" i="7"/>
  <c r="O91" i="7" s="1"/>
  <c r="L109" i="7"/>
  <c r="O109" i="7" s="1"/>
  <c r="L32" i="7"/>
  <c r="O32" i="7" s="1"/>
  <c r="J41" i="7"/>
  <c r="L51" i="7"/>
  <c r="O51" i="7" s="1"/>
  <c r="J68" i="7"/>
  <c r="L77" i="7"/>
  <c r="O77" i="7" s="1"/>
  <c r="O84" i="7"/>
  <c r="L87" i="7"/>
  <c r="O87" i="7" s="1"/>
  <c r="J88" i="7"/>
  <c r="O101" i="7"/>
  <c r="L105" i="7"/>
  <c r="O105" i="7" s="1"/>
  <c r="J106" i="7"/>
  <c r="N35" i="6"/>
  <c r="M35" i="6"/>
  <c r="K35" i="6"/>
  <c r="G35" i="6"/>
  <c r="L35" i="6" s="1"/>
  <c r="N34" i="6"/>
  <c r="M34" i="6"/>
  <c r="K34" i="6"/>
  <c r="G34" i="6"/>
  <c r="J34" i="6" s="1"/>
  <c r="N33" i="6"/>
  <c r="M33" i="6"/>
  <c r="K33" i="6"/>
  <c r="G33" i="6"/>
  <c r="J33" i="6" s="1"/>
  <c r="N32" i="6"/>
  <c r="M32" i="6"/>
  <c r="K32" i="6"/>
  <c r="G32" i="6"/>
  <c r="L32" i="6" s="1"/>
  <c r="N31" i="6"/>
  <c r="M31" i="6"/>
  <c r="K31" i="6"/>
  <c r="G31" i="6"/>
  <c r="J31" i="6" s="1"/>
  <c r="N30" i="6"/>
  <c r="M30" i="6"/>
  <c r="L30" i="6"/>
  <c r="K30" i="6"/>
  <c r="J30" i="6"/>
  <c r="N29" i="6"/>
  <c r="M29" i="6"/>
  <c r="K29" i="6"/>
  <c r="L29" i="6"/>
  <c r="N28" i="6"/>
  <c r="M28" i="6"/>
  <c r="K28" i="6"/>
  <c r="G28" i="6"/>
  <c r="L28" i="6" s="1"/>
  <c r="N27" i="6"/>
  <c r="M27" i="6"/>
  <c r="K27" i="6"/>
  <c r="G27" i="6"/>
  <c r="J27" i="6" s="1"/>
  <c r="N26" i="6"/>
  <c r="M26" i="6"/>
  <c r="K26" i="6"/>
  <c r="G26" i="6"/>
  <c r="J26" i="6" s="1"/>
  <c r="N25" i="6"/>
  <c r="M25" i="6"/>
  <c r="K25" i="6"/>
  <c r="G25" i="6"/>
  <c r="J25" i="6" s="1"/>
  <c r="N24" i="6"/>
  <c r="M24" i="6"/>
  <c r="K24" i="6"/>
  <c r="G24" i="6"/>
  <c r="J24" i="6" s="1"/>
  <c r="N23" i="6"/>
  <c r="M23" i="6"/>
  <c r="K23" i="6"/>
  <c r="G23" i="6"/>
  <c r="L23" i="6" s="1"/>
  <c r="N22" i="6"/>
  <c r="M22" i="6"/>
  <c r="K22" i="6"/>
  <c r="G22" i="6"/>
  <c r="L22" i="6" s="1"/>
  <c r="N21" i="6"/>
  <c r="M21" i="6"/>
  <c r="K21" i="6"/>
  <c r="G21" i="6"/>
  <c r="L21" i="6" s="1"/>
  <c r="N20" i="6"/>
  <c r="M20" i="6"/>
  <c r="L20" i="6"/>
  <c r="K20" i="6"/>
  <c r="J20" i="6"/>
  <c r="O30" i="6" l="1"/>
  <c r="O32" i="6"/>
  <c r="O111" i="7"/>
  <c r="D14" i="8" s="1"/>
  <c r="L111" i="7"/>
  <c r="E14" i="8" s="1"/>
  <c r="N36" i="6"/>
  <c r="G15" i="8" s="1"/>
  <c r="L34" i="6"/>
  <c r="O34" i="6" s="1"/>
  <c r="L25" i="6"/>
  <c r="O25" i="6" s="1"/>
  <c r="L33" i="6"/>
  <c r="O33" i="6" s="1"/>
  <c r="O35" i="6"/>
  <c r="J21" i="6"/>
  <c r="O23" i="6"/>
  <c r="L26" i="6"/>
  <c r="O26" i="6" s="1"/>
  <c r="O28" i="6"/>
  <c r="O22" i="6"/>
  <c r="O29" i="6"/>
  <c r="K36" i="6"/>
  <c r="H15" i="8" s="1"/>
  <c r="J32" i="6"/>
  <c r="M36" i="6"/>
  <c r="F15" i="8" s="1"/>
  <c r="L27" i="6"/>
  <c r="O27" i="6" s="1"/>
  <c r="J29" i="6"/>
  <c r="O21" i="6"/>
  <c r="J22" i="6"/>
  <c r="L24" i="6"/>
  <c r="O24" i="6" s="1"/>
  <c r="L31" i="6"/>
  <c r="O31" i="6" s="1"/>
  <c r="O20" i="6"/>
  <c r="J28" i="6"/>
  <c r="J23" i="6"/>
  <c r="J35" i="6"/>
  <c r="N124" i="1"/>
  <c r="M124" i="1"/>
  <c r="K124" i="1"/>
  <c r="G124" i="1"/>
  <c r="L124" i="1" s="1"/>
  <c r="N123" i="1"/>
  <c r="M123" i="1"/>
  <c r="K123" i="1"/>
  <c r="G123" i="1"/>
  <c r="J123" i="1" s="1"/>
  <c r="N122" i="1"/>
  <c r="M122" i="1"/>
  <c r="K122" i="1"/>
  <c r="G122" i="1"/>
  <c r="L122" i="1" s="1"/>
  <c r="N121" i="1"/>
  <c r="M121" i="1"/>
  <c r="K121" i="1"/>
  <c r="G121" i="1"/>
  <c r="L121" i="1" s="1"/>
  <c r="O36" i="6" l="1"/>
  <c r="D15" i="8" s="1"/>
  <c r="L36" i="6"/>
  <c r="E15" i="8" s="1"/>
  <c r="J124" i="1"/>
  <c r="O124" i="1"/>
  <c r="L123" i="1"/>
  <c r="O123" i="1" s="1"/>
  <c r="O122" i="1"/>
  <c r="J122" i="1"/>
  <c r="O121" i="1"/>
  <c r="J121" i="1"/>
  <c r="N28" i="1" l="1"/>
  <c r="M28" i="1"/>
  <c r="K28" i="1"/>
  <c r="G28" i="1"/>
  <c r="J28" i="1" s="1"/>
  <c r="N29" i="1"/>
  <c r="M29" i="1"/>
  <c r="K29" i="1"/>
  <c r="G29" i="1"/>
  <c r="L29" i="1" s="1"/>
  <c r="G31" i="1"/>
  <c r="L31" i="1" s="1"/>
  <c r="K31" i="1"/>
  <c r="M31" i="1"/>
  <c r="N31" i="1"/>
  <c r="N30" i="1"/>
  <c r="M30" i="1"/>
  <c r="K30" i="1"/>
  <c r="G30" i="1"/>
  <c r="L30" i="1" s="1"/>
  <c r="L28" i="1" l="1"/>
  <c r="O28" i="1" s="1"/>
  <c r="O29" i="1"/>
  <c r="J29" i="1"/>
  <c r="O30" i="1"/>
  <c r="J31" i="1"/>
  <c r="J30" i="1"/>
  <c r="N44" i="1" l="1"/>
  <c r="M44" i="1"/>
  <c r="K44" i="1"/>
  <c r="G44" i="1"/>
  <c r="J44" i="1" s="1"/>
  <c r="N101" i="1"/>
  <c r="M101" i="1"/>
  <c r="K101" i="1"/>
  <c r="G101" i="1"/>
  <c r="L101" i="1" s="1"/>
  <c r="L44" i="1" l="1"/>
  <c r="O44" i="1" s="1"/>
  <c r="O101" i="1"/>
  <c r="J101" i="1"/>
  <c r="N120" i="1" l="1"/>
  <c r="M120" i="1"/>
  <c r="K120" i="1"/>
  <c r="G120" i="1"/>
  <c r="L120" i="1" s="1"/>
  <c r="N119" i="1"/>
  <c r="M119" i="1"/>
  <c r="K119" i="1"/>
  <c r="G119" i="1"/>
  <c r="L119" i="1" s="1"/>
  <c r="N118" i="1"/>
  <c r="M118" i="1"/>
  <c r="K118" i="1"/>
  <c r="G118" i="1"/>
  <c r="L118" i="1" s="1"/>
  <c r="N117" i="1"/>
  <c r="M117" i="1"/>
  <c r="K117" i="1"/>
  <c r="G117" i="1"/>
  <c r="L117" i="1" s="1"/>
  <c r="N116" i="1"/>
  <c r="M116" i="1"/>
  <c r="K116" i="1"/>
  <c r="G116" i="1"/>
  <c r="J116" i="1" s="1"/>
  <c r="N115" i="1"/>
  <c r="M115" i="1"/>
  <c r="K115" i="1"/>
  <c r="G115" i="1"/>
  <c r="L115" i="1" s="1"/>
  <c r="N114" i="1"/>
  <c r="M114" i="1"/>
  <c r="K114" i="1"/>
  <c r="G114" i="1"/>
  <c r="L114" i="1" s="1"/>
  <c r="N113" i="1"/>
  <c r="M113" i="1"/>
  <c r="K113" i="1"/>
  <c r="G113" i="1"/>
  <c r="J113" i="1" s="1"/>
  <c r="N112" i="1"/>
  <c r="M112" i="1"/>
  <c r="K112" i="1"/>
  <c r="G112" i="1"/>
  <c r="L112" i="1" s="1"/>
  <c r="N111" i="1"/>
  <c r="M111" i="1"/>
  <c r="K111" i="1"/>
  <c r="G111" i="1"/>
  <c r="L111" i="1" s="1"/>
  <c r="N110" i="1"/>
  <c r="M110" i="1"/>
  <c r="K110" i="1"/>
  <c r="G110" i="1"/>
  <c r="L110" i="1" s="1"/>
  <c r="N109" i="1"/>
  <c r="M109" i="1"/>
  <c r="K109" i="1"/>
  <c r="G109" i="1"/>
  <c r="J109" i="1" s="1"/>
  <c r="N104" i="1"/>
  <c r="M104" i="1"/>
  <c r="K104" i="1"/>
  <c r="G104" i="1"/>
  <c r="L104" i="1" s="1"/>
  <c r="N103" i="1"/>
  <c r="M103" i="1"/>
  <c r="K103" i="1"/>
  <c r="G103" i="1"/>
  <c r="J103" i="1" s="1"/>
  <c r="N107" i="1"/>
  <c r="M107" i="1"/>
  <c r="K107" i="1"/>
  <c r="G107" i="1"/>
  <c r="L107" i="1" s="1"/>
  <c r="N106" i="1"/>
  <c r="M106" i="1"/>
  <c r="K106" i="1"/>
  <c r="G106" i="1"/>
  <c r="J106" i="1" s="1"/>
  <c r="N105" i="1"/>
  <c r="M105" i="1"/>
  <c r="K105" i="1"/>
  <c r="G105" i="1"/>
  <c r="L105" i="1" s="1"/>
  <c r="N102" i="1"/>
  <c r="M102" i="1"/>
  <c r="K102" i="1"/>
  <c r="G102" i="1"/>
  <c r="L102" i="1" s="1"/>
  <c r="N100" i="1"/>
  <c r="M100" i="1"/>
  <c r="K100" i="1"/>
  <c r="G100" i="1"/>
  <c r="L100" i="1" s="1"/>
  <c r="N99" i="1"/>
  <c r="M99" i="1"/>
  <c r="K99" i="1"/>
  <c r="G99" i="1"/>
  <c r="L99" i="1" s="1"/>
  <c r="N98" i="1"/>
  <c r="M98" i="1"/>
  <c r="K98" i="1"/>
  <c r="G98" i="1"/>
  <c r="L98" i="1" s="1"/>
  <c r="N97" i="1"/>
  <c r="M97" i="1"/>
  <c r="K97" i="1"/>
  <c r="G97" i="1"/>
  <c r="J97" i="1" s="1"/>
  <c r="N96" i="1"/>
  <c r="M96" i="1"/>
  <c r="K96" i="1"/>
  <c r="G96" i="1"/>
  <c r="J96" i="1" s="1"/>
  <c r="N95" i="1"/>
  <c r="M95" i="1"/>
  <c r="K95" i="1"/>
  <c r="G95" i="1"/>
  <c r="J95" i="1" s="1"/>
  <c r="N94" i="1"/>
  <c r="M94" i="1"/>
  <c r="K94" i="1"/>
  <c r="G94" i="1"/>
  <c r="L94" i="1" s="1"/>
  <c r="N93" i="1"/>
  <c r="M93" i="1"/>
  <c r="K93" i="1"/>
  <c r="G93" i="1"/>
  <c r="J93" i="1" s="1"/>
  <c r="J71" i="1"/>
  <c r="N91" i="1"/>
  <c r="M91" i="1"/>
  <c r="K91" i="1"/>
  <c r="G91" i="1"/>
  <c r="J91" i="1" s="1"/>
  <c r="N90" i="1"/>
  <c r="M90" i="1"/>
  <c r="L90" i="1"/>
  <c r="K90" i="1"/>
  <c r="J90" i="1"/>
  <c r="N89" i="1"/>
  <c r="M89" i="1"/>
  <c r="L89" i="1"/>
  <c r="K89" i="1"/>
  <c r="J89" i="1"/>
  <c r="N88" i="1"/>
  <c r="M88" i="1"/>
  <c r="L88" i="1"/>
  <c r="K88" i="1"/>
  <c r="J88" i="1"/>
  <c r="N87" i="1"/>
  <c r="M87" i="1"/>
  <c r="L87" i="1"/>
  <c r="K87" i="1"/>
  <c r="J87" i="1"/>
  <c r="N86" i="1"/>
  <c r="M86" i="1"/>
  <c r="L86" i="1"/>
  <c r="K86" i="1"/>
  <c r="J86" i="1"/>
  <c r="N85" i="1"/>
  <c r="M85" i="1"/>
  <c r="L85" i="1"/>
  <c r="K85" i="1"/>
  <c r="J85" i="1"/>
  <c r="N84" i="1"/>
  <c r="M84" i="1"/>
  <c r="L84" i="1"/>
  <c r="K84" i="1"/>
  <c r="J84" i="1"/>
  <c r="N83" i="1"/>
  <c r="M83" i="1"/>
  <c r="L83" i="1"/>
  <c r="K83" i="1"/>
  <c r="J83" i="1"/>
  <c r="N82" i="1"/>
  <c r="M82" i="1"/>
  <c r="K82" i="1"/>
  <c r="G82" i="1"/>
  <c r="L82" i="1" s="1"/>
  <c r="N81" i="1"/>
  <c r="M81" i="1"/>
  <c r="K81" i="1"/>
  <c r="G81" i="1"/>
  <c r="L81" i="1" s="1"/>
  <c r="N80" i="1"/>
  <c r="M80" i="1"/>
  <c r="K80" i="1"/>
  <c r="G80" i="1"/>
  <c r="J80" i="1" s="1"/>
  <c r="N79" i="1"/>
  <c r="M79" i="1"/>
  <c r="L79" i="1"/>
  <c r="K79" i="1"/>
  <c r="J79" i="1"/>
  <c r="N78" i="1"/>
  <c r="M78" i="1"/>
  <c r="K78" i="1"/>
  <c r="G78" i="1"/>
  <c r="L78" i="1" s="1"/>
  <c r="N77" i="1"/>
  <c r="M77" i="1"/>
  <c r="K77" i="1"/>
  <c r="G77" i="1"/>
  <c r="J77" i="1" s="1"/>
  <c r="N76" i="1"/>
  <c r="M76" i="1"/>
  <c r="K76" i="1"/>
  <c r="G76" i="1"/>
  <c r="L76" i="1" s="1"/>
  <c r="N75" i="1"/>
  <c r="M75" i="1"/>
  <c r="K75" i="1"/>
  <c r="G75" i="1"/>
  <c r="L75" i="1" s="1"/>
  <c r="N74" i="1"/>
  <c r="M74" i="1"/>
  <c r="K74" i="1"/>
  <c r="G74" i="1"/>
  <c r="L74" i="1" s="1"/>
  <c r="N73" i="1"/>
  <c r="M73" i="1"/>
  <c r="K73" i="1"/>
  <c r="G73" i="1"/>
  <c r="J73" i="1" s="1"/>
  <c r="N72" i="1"/>
  <c r="M72" i="1"/>
  <c r="K72" i="1"/>
  <c r="G72" i="1"/>
  <c r="J72" i="1" s="1"/>
  <c r="N71" i="1"/>
  <c r="M71" i="1"/>
  <c r="L71" i="1"/>
  <c r="K71" i="1"/>
  <c r="N70" i="1"/>
  <c r="M70" i="1"/>
  <c r="K70" i="1"/>
  <c r="G70" i="1"/>
  <c r="J70" i="1" s="1"/>
  <c r="N69" i="1"/>
  <c r="M69" i="1"/>
  <c r="K69" i="1"/>
  <c r="G69" i="1"/>
  <c r="L69" i="1" s="1"/>
  <c r="N68" i="1"/>
  <c r="M68" i="1"/>
  <c r="K68" i="1"/>
  <c r="G68" i="1"/>
  <c r="J68" i="1" s="1"/>
  <c r="N34" i="1"/>
  <c r="M34" i="1"/>
  <c r="K34" i="1"/>
  <c r="G34" i="1"/>
  <c r="L34" i="1" s="1"/>
  <c r="G48" i="1"/>
  <c r="L48" i="1" s="1"/>
  <c r="N53" i="1"/>
  <c r="N54" i="1"/>
  <c r="N55" i="1"/>
  <c r="M53" i="1"/>
  <c r="M54" i="1"/>
  <c r="M55" i="1"/>
  <c r="K53" i="1"/>
  <c r="K54" i="1"/>
  <c r="K55" i="1"/>
  <c r="G55" i="1"/>
  <c r="J55" i="1" s="1"/>
  <c r="G66" i="1"/>
  <c r="J66" i="1" s="1"/>
  <c r="K66" i="1"/>
  <c r="M66" i="1"/>
  <c r="N66" i="1"/>
  <c r="N65" i="1"/>
  <c r="M65" i="1"/>
  <c r="K65" i="1"/>
  <c r="G65" i="1"/>
  <c r="L65" i="1" s="1"/>
  <c r="N64" i="1"/>
  <c r="M64" i="1"/>
  <c r="K64" i="1"/>
  <c r="G64" i="1"/>
  <c r="L64" i="1" s="1"/>
  <c r="N63" i="1"/>
  <c r="M63" i="1"/>
  <c r="K63" i="1"/>
  <c r="G63" i="1"/>
  <c r="L63" i="1" s="1"/>
  <c r="N62" i="1"/>
  <c r="M62" i="1"/>
  <c r="K62" i="1"/>
  <c r="G62" i="1"/>
  <c r="L62" i="1" s="1"/>
  <c r="N61" i="1"/>
  <c r="M61" i="1"/>
  <c r="K61" i="1"/>
  <c r="G61" i="1"/>
  <c r="J61" i="1" s="1"/>
  <c r="N60" i="1"/>
  <c r="M60" i="1"/>
  <c r="K60" i="1"/>
  <c r="G60" i="1"/>
  <c r="J60" i="1" s="1"/>
  <c r="N59" i="1"/>
  <c r="M59" i="1"/>
  <c r="K59" i="1"/>
  <c r="G59" i="1"/>
  <c r="L59" i="1" s="1"/>
  <c r="N58" i="1"/>
  <c r="M58" i="1"/>
  <c r="K58" i="1"/>
  <c r="G58" i="1"/>
  <c r="L58" i="1" s="1"/>
  <c r="N57" i="1"/>
  <c r="M57" i="1"/>
  <c r="K57" i="1"/>
  <c r="G57" i="1"/>
  <c r="L57" i="1" s="1"/>
  <c r="N56" i="1"/>
  <c r="M56" i="1"/>
  <c r="K56" i="1"/>
  <c r="G56" i="1"/>
  <c r="L56" i="1" s="1"/>
  <c r="G54" i="1"/>
  <c r="L54" i="1" s="1"/>
  <c r="G53" i="1"/>
  <c r="N52" i="1"/>
  <c r="M52" i="1"/>
  <c r="K52" i="1"/>
  <c r="G52" i="1"/>
  <c r="L52" i="1" s="1"/>
  <c r="N50" i="1"/>
  <c r="M50" i="1"/>
  <c r="K50" i="1"/>
  <c r="G50" i="1"/>
  <c r="J50" i="1" s="1"/>
  <c r="N49" i="1"/>
  <c r="M49" i="1"/>
  <c r="K49" i="1"/>
  <c r="G49" i="1"/>
  <c r="L49" i="1" s="1"/>
  <c r="N48" i="1"/>
  <c r="M48" i="1"/>
  <c r="K48" i="1"/>
  <c r="N47" i="1"/>
  <c r="M47" i="1"/>
  <c r="K47" i="1"/>
  <c r="G47" i="1"/>
  <c r="J47" i="1" s="1"/>
  <c r="N46" i="1"/>
  <c r="M46" i="1"/>
  <c r="K46" i="1"/>
  <c r="G46" i="1"/>
  <c r="L46" i="1" s="1"/>
  <c r="N43" i="1"/>
  <c r="M43" i="1"/>
  <c r="K43" i="1"/>
  <c r="G43" i="1"/>
  <c r="J43" i="1" s="1"/>
  <c r="N42" i="1"/>
  <c r="M42" i="1"/>
  <c r="K42" i="1"/>
  <c r="G42" i="1"/>
  <c r="L42" i="1" s="1"/>
  <c r="N41" i="1"/>
  <c r="M41" i="1"/>
  <c r="K41" i="1"/>
  <c r="G41" i="1"/>
  <c r="L41" i="1" s="1"/>
  <c r="N40" i="1"/>
  <c r="M40" i="1"/>
  <c r="K40" i="1"/>
  <c r="G40" i="1"/>
  <c r="L40" i="1" s="1"/>
  <c r="N39" i="1"/>
  <c r="M39" i="1"/>
  <c r="K39" i="1"/>
  <c r="G39" i="1"/>
  <c r="L39" i="1" s="1"/>
  <c r="N38" i="1"/>
  <c r="M38" i="1"/>
  <c r="K38" i="1"/>
  <c r="G38" i="1"/>
  <c r="L38" i="1" s="1"/>
  <c r="N37" i="1"/>
  <c r="M37" i="1"/>
  <c r="K37" i="1"/>
  <c r="G37" i="1"/>
  <c r="J37" i="1" s="1"/>
  <c r="N36" i="1"/>
  <c r="M36" i="1"/>
  <c r="K36" i="1"/>
  <c r="G36" i="1"/>
  <c r="L36" i="1" s="1"/>
  <c r="N35" i="1"/>
  <c r="M35" i="1"/>
  <c r="K35" i="1"/>
  <c r="G35" i="1"/>
  <c r="L35" i="1" s="1"/>
  <c r="N32" i="1"/>
  <c r="M32" i="1"/>
  <c r="K32" i="1"/>
  <c r="G32" i="1"/>
  <c r="L32" i="1" s="1"/>
  <c r="N33" i="1"/>
  <c r="M33" i="1"/>
  <c r="K33" i="1"/>
  <c r="G33" i="1"/>
  <c r="L33" i="1" s="1"/>
  <c r="O31" i="1"/>
  <c r="N27" i="1"/>
  <c r="M27" i="1"/>
  <c r="K27" i="1"/>
  <c r="G27" i="1"/>
  <c r="L27" i="1" s="1"/>
  <c r="N26" i="1"/>
  <c r="M26" i="1"/>
  <c r="K26" i="1"/>
  <c r="G26" i="1"/>
  <c r="L26" i="1" s="1"/>
  <c r="N25" i="1"/>
  <c r="M25" i="1"/>
  <c r="K25" i="1"/>
  <c r="G25" i="1"/>
  <c r="L25" i="1" s="1"/>
  <c r="N24" i="1"/>
  <c r="M24" i="1"/>
  <c r="K24" i="1"/>
  <c r="G24" i="1"/>
  <c r="J24" i="1" s="1"/>
  <c r="N23" i="1"/>
  <c r="M23" i="1"/>
  <c r="K23" i="1"/>
  <c r="G23" i="1"/>
  <c r="J23" i="1" s="1"/>
  <c r="N22" i="1"/>
  <c r="M22" i="1"/>
  <c r="K22" i="1"/>
  <c r="G22" i="1"/>
  <c r="L22" i="1" s="1"/>
  <c r="O102" i="1" l="1"/>
  <c r="O112" i="1"/>
  <c r="O115" i="1"/>
  <c r="O59" i="1"/>
  <c r="O69" i="1"/>
  <c r="O78" i="1"/>
  <c r="L60" i="1"/>
  <c r="L24" i="1"/>
  <c r="O24" i="1" s="1"/>
  <c r="O107" i="1"/>
  <c r="O100" i="1"/>
  <c r="O82" i="1"/>
  <c r="O62" i="1"/>
  <c r="O52" i="1"/>
  <c r="O40" i="1"/>
  <c r="O39" i="1"/>
  <c r="O36" i="1"/>
  <c r="O34" i="1"/>
  <c r="O26" i="1"/>
  <c r="O119" i="1"/>
  <c r="O110" i="1"/>
  <c r="O90" i="1"/>
  <c r="O84" i="1"/>
  <c r="O83" i="1"/>
  <c r="O76" i="1"/>
  <c r="O57" i="1"/>
  <c r="O56" i="1"/>
  <c r="O48" i="1"/>
  <c r="O35" i="1"/>
  <c r="L116" i="1"/>
  <c r="O116" i="1" s="1"/>
  <c r="L113" i="1"/>
  <c r="O113" i="1" s="1"/>
  <c r="J112" i="1"/>
  <c r="J102" i="1"/>
  <c r="L97" i="1"/>
  <c r="O97" i="1" s="1"/>
  <c r="L93" i="1"/>
  <c r="O93" i="1" s="1"/>
  <c r="L68" i="1"/>
  <c r="L66" i="1"/>
  <c r="O66" i="1" s="1"/>
  <c r="J22" i="1"/>
  <c r="L23" i="1"/>
  <c r="O23" i="1" s="1"/>
  <c r="O79" i="1"/>
  <c r="O22" i="1"/>
  <c r="K125" i="1"/>
  <c r="H13" i="8" s="1"/>
  <c r="D9" i="8" s="1"/>
  <c r="J36" i="1"/>
  <c r="J40" i="1"/>
  <c r="J48" i="1"/>
  <c r="J78" i="1"/>
  <c r="J35" i="1"/>
  <c r="J39" i="1"/>
  <c r="J56" i="1"/>
  <c r="O64" i="1"/>
  <c r="L73" i="1"/>
  <c r="O73" i="1" s="1"/>
  <c r="J76" i="1"/>
  <c r="O88" i="1"/>
  <c r="O89" i="1"/>
  <c r="O94" i="1"/>
  <c r="O99" i="1"/>
  <c r="J119" i="1"/>
  <c r="O120" i="1"/>
  <c r="J100" i="1"/>
  <c r="M125" i="1"/>
  <c r="F13" i="8" s="1"/>
  <c r="O25" i="1"/>
  <c r="O32" i="1"/>
  <c r="O38" i="1"/>
  <c r="O42" i="1"/>
  <c r="J59" i="1"/>
  <c r="L61" i="1"/>
  <c r="O61" i="1" s="1"/>
  <c r="J64" i="1"/>
  <c r="L55" i="1"/>
  <c r="O55" i="1" s="1"/>
  <c r="J34" i="1"/>
  <c r="L72" i="1"/>
  <c r="O72" i="1" s="1"/>
  <c r="O75" i="1"/>
  <c r="L77" i="1"/>
  <c r="O77" i="1" s="1"/>
  <c r="O81" i="1"/>
  <c r="O87" i="1"/>
  <c r="L95" i="1"/>
  <c r="O95" i="1" s="1"/>
  <c r="O104" i="1"/>
  <c r="L109" i="1"/>
  <c r="O109" i="1" s="1"/>
  <c r="O114" i="1"/>
  <c r="O118" i="1"/>
  <c r="O85" i="1"/>
  <c r="O58" i="1"/>
  <c r="O60" i="1"/>
  <c r="O63" i="1"/>
  <c r="O68" i="1"/>
  <c r="O71" i="1"/>
  <c r="O86" i="1"/>
  <c r="O98" i="1"/>
  <c r="O117" i="1"/>
  <c r="N125" i="1"/>
  <c r="G13" i="8" s="1"/>
  <c r="O27" i="1"/>
  <c r="O33" i="1"/>
  <c r="O41" i="1"/>
  <c r="O46" i="1"/>
  <c r="O49" i="1"/>
  <c r="L53" i="1"/>
  <c r="O53" i="1" s="1"/>
  <c r="O74" i="1"/>
  <c r="O105" i="1"/>
  <c r="O111" i="1"/>
  <c r="J117" i="1"/>
  <c r="J120" i="1"/>
  <c r="J118" i="1"/>
  <c r="J115" i="1"/>
  <c r="J114" i="1"/>
  <c r="J111" i="1"/>
  <c r="J110" i="1"/>
  <c r="J104" i="1"/>
  <c r="L103" i="1"/>
  <c r="O103" i="1" s="1"/>
  <c r="L106" i="1"/>
  <c r="O106" i="1" s="1"/>
  <c r="J105" i="1"/>
  <c r="J107" i="1"/>
  <c r="J94" i="1"/>
  <c r="L96" i="1"/>
  <c r="O96" i="1" s="1"/>
  <c r="J99" i="1"/>
  <c r="J98" i="1"/>
  <c r="J82" i="1"/>
  <c r="L91" i="1"/>
  <c r="O91" i="1" s="1"/>
  <c r="J81" i="1"/>
  <c r="L80" i="1"/>
  <c r="O80" i="1" s="1"/>
  <c r="J75" i="1"/>
  <c r="J74" i="1"/>
  <c r="J69" i="1"/>
  <c r="L70" i="1"/>
  <c r="O70" i="1" s="1"/>
  <c r="O54" i="1"/>
  <c r="O65" i="1"/>
  <c r="J58" i="1"/>
  <c r="J57" i="1"/>
  <c r="J65" i="1"/>
  <c r="J63" i="1"/>
  <c r="J54" i="1"/>
  <c r="J62" i="1"/>
  <c r="J53" i="1"/>
  <c r="J52" i="1"/>
  <c r="L50" i="1"/>
  <c r="O50" i="1" s="1"/>
  <c r="J49" i="1"/>
  <c r="L47" i="1"/>
  <c r="O47" i="1" s="1"/>
  <c r="J46" i="1"/>
  <c r="L43" i="1"/>
  <c r="O43" i="1" s="1"/>
  <c r="J42" i="1"/>
  <c r="J41" i="1"/>
  <c r="J38" i="1"/>
  <c r="L37" i="1"/>
  <c r="O37" i="1" s="1"/>
  <c r="J32" i="1"/>
  <c r="J33" i="1"/>
  <c r="J27" i="1"/>
  <c r="J26" i="1"/>
  <c r="J25" i="1"/>
  <c r="L125" i="1" l="1"/>
  <c r="E13" i="8" s="1"/>
  <c r="O125" i="1"/>
  <c r="D13" i="8" s="1"/>
  <c r="D16" i="8" s="1"/>
  <c r="D19" i="8" l="1"/>
  <c r="D17" i="8"/>
  <c r="D20" i="8" l="1"/>
  <c r="C10" i="5" s="1"/>
  <c r="C11" i="5" s="1"/>
  <c r="C13" i="5" s="1"/>
  <c r="C14" i="5" s="1"/>
  <c r="D8" i="8" l="1"/>
</calcChain>
</file>

<file path=xl/sharedStrings.xml><?xml version="1.0" encoding="utf-8"?>
<sst xmlns="http://schemas.openxmlformats.org/spreadsheetml/2006/main" count="946" uniqueCount="461">
  <si>
    <t>Sagatavošanās darbi, sliežu ceļi, pieturvietas, satiksmes organizācija, labiekārtojums</t>
  </si>
  <si>
    <t>(būvdarbu veids vai konstruktīvā elementa nosaukums)</t>
  </si>
  <si>
    <r>
      <rPr>
        <b/>
        <sz val="11"/>
        <color indexed="8"/>
        <rFont val="Times New Roman"/>
        <family val="1"/>
        <charset val="186"/>
      </rPr>
      <t xml:space="preserve">Būves nosaukums:    </t>
    </r>
    <r>
      <rPr>
        <sz val="11"/>
        <color indexed="8"/>
        <rFont val="Times New Roman"/>
        <family val="1"/>
        <charset val="186"/>
      </rPr>
      <t xml:space="preserve">Sliežu ceļi, pieturvietas, aprīkojums, labiekārtojums.                                                                                                                                            </t>
    </r>
  </si>
  <si>
    <r>
      <rPr>
        <b/>
        <sz val="11"/>
        <color indexed="8"/>
        <rFont val="Times New Roman"/>
        <family val="1"/>
        <charset val="186"/>
      </rPr>
      <t>Objekta adrese:</t>
    </r>
    <r>
      <rPr>
        <sz val="11"/>
        <color indexed="8"/>
        <rFont val="Times New Roman"/>
        <family val="1"/>
        <charset val="186"/>
      </rPr>
      <t xml:space="preserve">          Rīga, Imantas apkaime                                                                                                        </t>
    </r>
  </si>
  <si>
    <t>Nr. p. k.</t>
  </si>
  <si>
    <t>Būvdarbu nosaukums</t>
  </si>
  <si>
    <t>Mērvienība</t>
  </si>
  <si>
    <t>Daudzums</t>
  </si>
  <si>
    <t>1</t>
  </si>
  <si>
    <t>Sagatavošanās un demontāžas darbi</t>
  </si>
  <si>
    <t>N/A</t>
  </si>
  <si>
    <t>1.1</t>
  </si>
  <si>
    <t>Mobilizācija un demobilizācija</t>
  </si>
  <si>
    <t>kpl.</t>
  </si>
  <si>
    <t>1.2</t>
  </si>
  <si>
    <t>1.3</t>
  </si>
  <si>
    <t>Uzmērīšana un nospraušana, objekta uzmērīšana digitālā formā pēc darbu pabeigšanas, izpilduzmērījumu izstrāde</t>
  </si>
  <si>
    <t>1.4</t>
  </si>
  <si>
    <t>Ceļa zīmju demontāža, paredzot transportu uz būvuzņēmēja atbērtni</t>
  </si>
  <si>
    <t>gb.</t>
  </si>
  <si>
    <t>1.5</t>
  </si>
  <si>
    <t>Ceļa zīmju metāla balstu demontāža, paredzot transportu uz būvuzņēmēja atbērtni</t>
  </si>
  <si>
    <t>1.6</t>
  </si>
  <si>
    <t>m</t>
  </si>
  <si>
    <t>1.7</t>
  </si>
  <si>
    <t>Ietves betona apmaļu demontāža, paredzot transportu uz būvuzņēmēja atbērtni</t>
  </si>
  <si>
    <t>1.8</t>
  </si>
  <si>
    <t>1.9</t>
  </si>
  <si>
    <t>Esoša sliežu ceļa segas konstrukcijas demontāža h(vid)=92 cm, kā arī sānu ierakumu izveide (apjomā, lai izbūvētu jaunu sliežu ceļu segas konstrukciju), paredzot transportu uz būvuzņēmēja atbērtni</t>
  </si>
  <si>
    <t>1.10</t>
  </si>
  <si>
    <t>Projektēto un esošo sliežu ceļu pārejas posma L=15,0 m būvniecība (sliežu atrakšana, sliežu regulēšana, ģeotekstila ieklāšana, zāliena aizsargšunas uzstādīšana, augsnes, kas apsēta ar zāliena maisijījumu h=17,0 cm iebūve)</t>
  </si>
  <si>
    <t>1.11</t>
  </si>
  <si>
    <t>Granīta bruģakmens seguma demontāža sliežu ceļiem, paredzot atkārtotu izmantošanu objektā vai transportējot uz pasūtītāja norādītu uzglabāšanas vietu. Veikt vēsturiskā akmens bruģa inventarizāciju par tā veidiem un apjomu. Objektā iegūtais kaltais un apaļakmens granīta bruģakmens, kuru objektā nav paredzēts izmantot atkārtoti, jāsašķiro, jāattīra no liekās grunts un jānogādā Rīgas domes Satiksmes departamenta granīta izstrādājumu glabātavā</t>
  </si>
  <si>
    <t>1.12</t>
  </si>
  <si>
    <t>Betona bruģakmens seguma demontāža ietvēm, paredzot transportu uz būvuzņēmēja atbērtni</t>
  </si>
  <si>
    <t>1.13</t>
  </si>
  <si>
    <t>Asfalta seguma demontāža ietvēm, h(vid)=4cm, paredzot transportu uz būvuzņēmēja atbērtni</t>
  </si>
  <si>
    <t>1.14</t>
  </si>
  <si>
    <t>Ietves segas konstrukciju demontāža h(vid)=45 cm, paredzot transportu uz būvuzņēmēja atbērtni</t>
  </si>
  <si>
    <t>1.15</t>
  </si>
  <si>
    <t>1.16</t>
  </si>
  <si>
    <t>Esoša pieturvietas aprīkojuma, soliņa, atkritumu urnas vai cita esoša aprīkojuma demontāža (izņemot nojumes), paredzot transportu uz būvuzņēmēja atbērtni. Apjoms paredzēts kā viens komplekts katrai demontējamai pieturvietai, ietverot visu esošo konkrētās pieturvietas aprīkojumu</t>
  </si>
  <si>
    <t>1.17</t>
  </si>
  <si>
    <t>Sadzīves atkritumu utilizācija (precizējams būvniecības laikā)</t>
  </si>
  <si>
    <t>t</t>
  </si>
  <si>
    <t>Nostiprināšana ar augu zemi h=10,0 cm</t>
  </si>
  <si>
    <t>Betona bruģakmens (200x100x80 mm) būvniecība (ieklāts uz 4,0 cm nesaistītu minerālmateriālu izlīdzinošās kārtas fr.4/8mm)</t>
  </si>
  <si>
    <t>Nesaistīta minerālmateriāla fr.0/45 (AADTj,smagie≤100, N-III klase) pamata nesošās kārtas būvniecība 15,0 cm biezumā</t>
  </si>
  <si>
    <t>Ietves betona apmaļu (1000x200x80 mm) būvniecība uz minerālmateriāla fr.0/45 pamata, ieskaitot nostiprinājumu C30/37 betonā. Apmales atbilstošas LVS EN 1340, izturība pret eroziju klase 3(D); dilumizturības klase 4(I). Krāsa: pelēka.</t>
  </si>
  <si>
    <t>Zemes klātnes būvniecības darbi</t>
  </si>
  <si>
    <t>3.1</t>
  </si>
  <si>
    <t>Augu zemes noņemšana h(vid)=10.0cm un uzglabāšana vai pārvietošana uz būvuzņēmēja atbērtni</t>
  </si>
  <si>
    <t>3.2</t>
  </si>
  <si>
    <t>3.3</t>
  </si>
  <si>
    <t>Zemes klātnes uzbēruma, pabēruma būvniecība</t>
  </si>
  <si>
    <t>3.4</t>
  </si>
  <si>
    <t>4.1</t>
  </si>
  <si>
    <t>Plastikāta (PE HD, UV izturīgs) zālāja aizsargšūnu būvniecība h=40±5 mm, minimālā slodzes izturība 350 t/m2 (krāsa zaļa) (Salvaverde vai ekvivalents)</t>
  </si>
  <si>
    <t>4.2</t>
  </si>
  <si>
    <t>Augsnes h=17,0 cm, kas apsēta ar zāliena maisījumu izturīgu pret sausumu būvniecība</t>
  </si>
  <si>
    <t>4.3</t>
  </si>
  <si>
    <t>Neaustais ģeotekstils ≥85g/m² būvniecība</t>
  </si>
  <si>
    <t>4.4</t>
  </si>
  <si>
    <t>4.5</t>
  </si>
  <si>
    <t>Frakcionētu granīta šķembu fr.8/16 balasts h=25,0 cm (zem gulšņiem h=10,0 cm) būvniecība</t>
  </si>
  <si>
    <t>4.6</t>
  </si>
  <si>
    <t>Frakcionētas granīta šķembas fr.31,5/63 h=25,0 cm būvniecība</t>
  </si>
  <si>
    <t>4.7</t>
  </si>
  <si>
    <t>4.8</t>
  </si>
  <si>
    <t>4.9</t>
  </si>
  <si>
    <t>4.10</t>
  </si>
  <si>
    <t>4.11</t>
  </si>
  <si>
    <t>4.12</t>
  </si>
  <si>
    <t>5.1</t>
  </si>
  <si>
    <t>5.2</t>
  </si>
  <si>
    <t>5.3</t>
  </si>
  <si>
    <t>Minerālmateriāla fr.4/8 (izlīdzinošā kārta) h=5,0 cm būvniecība zem gropjplātnes un monolotībetona plātnes</t>
  </si>
  <si>
    <t>5.4</t>
  </si>
  <si>
    <t>Minerālmateriāla maisījums fr.0/56 (Ev2≥150MPa,  AADTj,smagie 101-500) h =20,0 cm būvniecība</t>
  </si>
  <si>
    <t>Sliedes un to savienojumi</t>
  </si>
  <si>
    <t>6.1</t>
  </si>
  <si>
    <t>6.2</t>
  </si>
  <si>
    <t>6.3</t>
  </si>
  <si>
    <t>6.4</t>
  </si>
  <si>
    <t>6.5</t>
  </si>
  <si>
    <t>Sliežu metināšana un metinājuma vietas slīpēšana, savienojumos ar esošo sliežu ceļu</t>
  </si>
  <si>
    <t>7.1</t>
  </si>
  <si>
    <t>7.2</t>
  </si>
  <si>
    <t>Karstā asfalta dilumkārtas AC 8 surf (AADTj,pievestā ≤500) būvniecība 4,0cm biezumā</t>
  </si>
  <si>
    <t>7.3</t>
  </si>
  <si>
    <t>7.4</t>
  </si>
  <si>
    <t>Salizturīgās kārtas h=30,0 cm EV2&gt;60MPa būvniecība</t>
  </si>
  <si>
    <t>7.5</t>
  </si>
  <si>
    <t>7.9</t>
  </si>
  <si>
    <t>7.10</t>
  </si>
  <si>
    <t>Konstrukcijas</t>
  </si>
  <si>
    <t>Betona apmaļu (1000x150x300/220 mm) būvniecība uz minerālmateriāla fr.0/45 pamata, ieskaitot nostiprinājumu C30/37 betonā. Apmales atbilstošas LVS EN 1340, izturība pret eroziju klase 3(D); dilumizturības klase 4(I). Krāsa: pelēka.</t>
  </si>
  <si>
    <t>Betona apmaļu (1000x150x220 mm) h=0.0cm būvniecība uz minerālmateriāla fr.0/45 pamata, ieskaitot nostiprinājumu C30/37 betonā. Apmales atbilstošas LVS EN 1340, izturība pret eroziju klase 3(D); dilumizturības klase 4(I). Krāsa: pelēka.</t>
  </si>
  <si>
    <t>Tramvaju pieturvietu individuāli izgatavojamo L-veida apmaļu (augsto) izbūve (t.s.apmales un bruģakmanes šuves aizpildīšana ar bitumena mastiku līdz bruģakmens virsmas līmenim)</t>
  </si>
  <si>
    <t>Tramvaju pieturvietu individuāli izgatavojamo L-veida apmaļu (slīpo) izbūve (t.s.apmales un bruģakmanes šuves aizpildīšana ar bitumena mastiku līdz bruģakmens virsmas līmenim)</t>
  </si>
  <si>
    <t>Sols un tā uzstādīšana</t>
  </si>
  <si>
    <t>Atkritumu urna un tās uzstādīšana</t>
  </si>
  <si>
    <t>Jaunu ceļa zīmju metāla balstu ar konsoli uzstādīšana, konsoles garums līdz 2,0m</t>
  </si>
  <si>
    <t>Jaunu ceļa zīmju metāla balstu uzstādīšana</t>
  </si>
  <si>
    <t>Ceļa zīmes Nr.542 uzstādīšana</t>
  </si>
  <si>
    <t>Pieturvietas maršrutu papildplāksnes uzstādīšana</t>
  </si>
  <si>
    <t>Pieturvietu aprīkošana ar sabiedriskā transporta ksutības sarakstiem</t>
  </si>
  <si>
    <t>(paraksts un tā atšifrējums, datums)</t>
  </si>
  <si>
    <t>Paskaidrojumi</t>
  </si>
  <si>
    <t>Lietotie saīsinājumi</t>
  </si>
  <si>
    <t>m - metrs</t>
  </si>
  <si>
    <t xml:space="preserve"> Piezīmes</t>
  </si>
  <si>
    <t>gb. - gabals, vienība</t>
  </si>
  <si>
    <t>kpl. - komplekts</t>
  </si>
  <si>
    <t>Sliežu ceļa konstrukcija</t>
  </si>
  <si>
    <t>4.13</t>
  </si>
  <si>
    <t>Salizturīgās kārtas h=25,0 cm EV2&gt;60MPa būvniecība</t>
  </si>
  <si>
    <t>Ģeokompozīta (Kombinētais divslāņu ģeosint. materiāls- 1 kārta ģeotekstils (≥150g/m²) 1 kārta polipropilēna  ģeorežģis (≥200g/m², stiepes stiprība ≥30kN/m)- GRK3) būvniecība</t>
  </si>
  <si>
    <t>Betona bruģakmens (200x100x120 ar fāzi, pelēks) būvniecība uz nesaistītu minerālmateriālu izlīdzinošāas kārtas fr.4/8mm h=6,0 cm</t>
  </si>
  <si>
    <t>Minerālmateriāla maisījums fr.0/56 (Ev2≥150MPa,AADTj,smagie 101-500) h=25,0 cm (sānu aizpildījums gar gropjplātnēm)</t>
  </si>
  <si>
    <t>6.6</t>
  </si>
  <si>
    <t>6.7</t>
  </si>
  <si>
    <t>6.8</t>
  </si>
  <si>
    <t>6.9</t>
  </si>
  <si>
    <t>6.10</t>
  </si>
  <si>
    <t>6.11</t>
  </si>
  <si>
    <t>6.12</t>
  </si>
  <si>
    <t>7.11</t>
  </si>
  <si>
    <t>7.12</t>
  </si>
  <si>
    <t>7.13</t>
  </si>
  <si>
    <t>Sliežu ceļu izbūve uz antiseptētiem ozolkoka gulšņiem ar epīru 1680g/km, ieskaitot gulšņus, sliedes, montāžas materiālus un sliežu metināšanu (viens sliežu ceļš)</t>
  </si>
  <si>
    <t xml:space="preserve">Piesūcināti ozolkoka gulšņi L=2400mm </t>
  </si>
  <si>
    <t xml:space="preserve">Vossloh KS sistēmas sliežu stiprinājums pie ozolkoka gulšņa </t>
  </si>
  <si>
    <t xml:space="preserve">Sliede 60R1 ar tērauda apzīmējumu R320GHT (rūdīts tērauds) </t>
  </si>
  <si>
    <t>Sliežu pieliktņi (gan iekšējie, gan ārējie) sliedēm, kas stiprinātas uz gulšņiem, un divkomponentu PUR līme to pielīmēšanai pie sliedes</t>
  </si>
  <si>
    <t>Sliežu ceļu izbūve uz antiseptētiem ozolkoka gulšņiem ar epīru 2500g/km, ieskaitot gulšņus, sliedes, montāžas materiālus un sliežu metināšanu (viens sliežu ceļš)</t>
  </si>
  <si>
    <t>Sliežu ceļu izbūve uz betona gropjplātnēm, ieskaitot gropjplātnes, montāžas materiālus un sliežu metināšanu (viens sliežu ceļš)</t>
  </si>
  <si>
    <t>Pamatu gropjplātnes (atbilstoši BK daļas rasējumam)</t>
  </si>
  <si>
    <t>Lietās hidroizolācijas- bitumena mastikas slāņa izbūve uz pamatu gropjplātnēm un monolītbetona aizbetonējuma (hmin=1cm)</t>
  </si>
  <si>
    <t>Sliežu pieliktņi (gan iekšējie, gan ārējie) sliedēm, kas stiprinātas uz gropjplātnēm, un divkomponentu PUR līme to pielīmēšanai pie sliedes</t>
  </si>
  <si>
    <t>5.1.4</t>
  </si>
  <si>
    <t>5.1.5</t>
  </si>
  <si>
    <t>5.1.6</t>
  </si>
  <si>
    <t>5.1.7</t>
  </si>
  <si>
    <t>5.2.4</t>
  </si>
  <si>
    <t>5.2.5</t>
  </si>
  <si>
    <t>5.3.1</t>
  </si>
  <si>
    <t>5.3.2</t>
  </si>
  <si>
    <t>5.3.3</t>
  </si>
  <si>
    <t>5.3.5</t>
  </si>
  <si>
    <t>5.3.6</t>
  </si>
  <si>
    <t>5.3.7</t>
  </si>
  <si>
    <t>5.3.8</t>
  </si>
  <si>
    <t>Sliedes pēdas elementa palējums no divkomponentu poliuretāna sveķu bāzes produkta h=30±5 mm (ieskaitot vietas sagatavošanu un gruntēšanu)</t>
  </si>
  <si>
    <t>Aizpildījums ar bitumena mastiku bruģa seguma zonā virs sliežu pieliktņa līdz bruģa seguma līmenim (gropjplātņu zonā), ieskaitot vietas sagatavošanu un gruntēšanu</t>
  </si>
  <si>
    <t>Aizpildījums ar bitumena mastiku bruģa seguma zonā virs sliežu pieliktņa līdz bruģa seguma līmenim (gulšņu zonā), ieskaitot vietas sagatavošanu un gruntēšanu</t>
  </si>
  <si>
    <t>4.14</t>
  </si>
  <si>
    <t>Monolītbetona plātne (aizlējums starp gropjplātnēm, ieskaitot stiegrojumu)</t>
  </si>
  <si>
    <t>6.13</t>
  </si>
  <si>
    <t>1.18</t>
  </si>
  <si>
    <t>1.19</t>
  </si>
  <si>
    <t>7.14</t>
  </si>
  <si>
    <t>7.15</t>
  </si>
  <si>
    <t>7.16</t>
  </si>
  <si>
    <t>7.17</t>
  </si>
  <si>
    <t>7.18</t>
  </si>
  <si>
    <t>Sertificēta arborista piesaiste, lai izvērtētu koku kopšanas un aizsardzības pasākumus uz būvdarbu laiku</t>
  </si>
  <si>
    <t>Sertificēta ģeodēzista piesaiste darbu kontrolei ģeodēziskā punkta aizsargzonā (5,0 m) un atzinuma par punkta stāvokli sagatavošana pēc būvdarbiem</t>
  </si>
  <si>
    <t>1.20</t>
  </si>
  <si>
    <t>Brauktuves asfalta seguma frēzēšana h=4,0 cm</t>
  </si>
  <si>
    <t>Brauktuves asfalta seguma frēzēšana h=10,0 cm</t>
  </si>
  <si>
    <t>Brauktuves asfalta seguma frēzēšana h=18,0 cm</t>
  </si>
  <si>
    <t>1.21</t>
  </si>
  <si>
    <t>1.22</t>
  </si>
  <si>
    <t>1.23</t>
  </si>
  <si>
    <t>Brauktuves betona apmaļu demontāža un ceļa segas konstrukciju demontāža (apjomā, lai izbūvētu jaunu apmali), paredzot transportu uz būvuzņēmēja atbērtni</t>
  </si>
  <si>
    <t>1.24</t>
  </si>
  <si>
    <t>Ielu apgaismojuma izbūve</t>
  </si>
  <si>
    <t>Darbu daudzumi</t>
  </si>
  <si>
    <t>Tranšeja - bedre kabeļa vai citu apakšzemes komunikāciju apsekošanai (šurfēšana)</t>
  </si>
  <si>
    <t>Tranšejas rakšana un aizbēršana viena līdz četru kabeļu (caurules) gūldīšanai</t>
  </si>
  <si>
    <t>Kabeļu brīdinājuma lentas noguldīšana</t>
  </si>
  <si>
    <t>Kabeļu aizsargcaurules d=līdz 110 mm ieguldīšana gatavā tranšejā</t>
  </si>
  <si>
    <t>ZS kabeļa līdz 35 mm2 ievēršana caurulē</t>
  </si>
  <si>
    <t>ZS kabeļa līdz 35 mm2 montāža gar balstu</t>
  </si>
  <si>
    <t xml:space="preserve">ZS plastmasas izolācijas kabeļa līdz 50 mm2 gala apdare </t>
  </si>
  <si>
    <t>Kabeļu komutācijas sadalnes un pamata montāža</t>
  </si>
  <si>
    <t>Zemējuma kontūra montāža, mērījumi (sadalnei)</t>
  </si>
  <si>
    <t>Komutācijas automātu/ nažu montāža</t>
  </si>
  <si>
    <t>Gaisvada kabeļa demontāža</t>
  </si>
  <si>
    <t>Esoša gaisvada kabeļa nostriprināšana uz kontakttīkla balsta</t>
  </si>
  <si>
    <t>Līniju ieslēgšana, sagatavošana un pārbaude</t>
  </si>
  <si>
    <t>līnija</t>
  </si>
  <si>
    <t>RPA "Rīgas gaisma" maksas pakalpojums par ielu apgaismojuma komunikāciju tīkla uzraudzību būvniecības laikā</t>
  </si>
  <si>
    <t>obj.</t>
  </si>
  <si>
    <t>Materiālu izmaksas</t>
  </si>
  <si>
    <t>0,4kV kabelis NYY-J-4x16</t>
  </si>
  <si>
    <t>0,4kV kabeļa 4x6-50 gala apdare</t>
  </si>
  <si>
    <t>0,4kV ielu apgaismojuma kabeļskapis "Rīgas Gaisma" tips K6-RG (pirms pasūtīšanas pārskaņot ar Rīgas Gaismu)</t>
  </si>
  <si>
    <t>Metāla pamats K6 sadalnes montāžai</t>
  </si>
  <si>
    <t>1.25</t>
  </si>
  <si>
    <t>Elektrods zemējuma, cinkots tārauds ar iespēju pagarināt, d=16 mm, 1.5m</t>
  </si>
  <si>
    <t>1.26</t>
  </si>
  <si>
    <t>Elektroda uzgalis, iesišanai zemē</t>
  </si>
  <si>
    <t>1.27</t>
  </si>
  <si>
    <t>Zemētājvads Cu (izvadiem, savienošana) d=16 mm, daudzdzīslu vadītājs</t>
  </si>
  <si>
    <t>1.28</t>
  </si>
  <si>
    <t>Spaile zemējuma, cinkotam metālam</t>
  </si>
  <si>
    <t>1.29</t>
  </si>
  <si>
    <t>Lenta zemējuma kontūra savienojumu hermetizācijai</t>
  </si>
  <si>
    <t>1.30</t>
  </si>
  <si>
    <t>Keramzīts</t>
  </si>
  <si>
    <t>l</t>
  </si>
  <si>
    <t>1.31</t>
  </si>
  <si>
    <t>Nazis NH-00</t>
  </si>
  <si>
    <t>1.32</t>
  </si>
  <si>
    <t>Spailes gaisvada pievienošanai ENSTO SL tipa vai analogas. (4gab)</t>
  </si>
  <si>
    <t>1.33</t>
  </si>
  <si>
    <t>Balsta skava un enkurspailes AMKA kabeļa nostiprināšanai uz kontakttīkla balsta</t>
  </si>
  <si>
    <t>1.34</t>
  </si>
  <si>
    <t>Metāla aizsargs montējams pie balstiem 3m</t>
  </si>
  <si>
    <t>gab</t>
  </si>
  <si>
    <t>1.35</t>
  </si>
  <si>
    <t>Plastmasas caurule d75mm 450N</t>
  </si>
  <si>
    <t>1.36</t>
  </si>
  <si>
    <t>Brīdinājuma lenta 80mm</t>
  </si>
  <si>
    <t>1.37</t>
  </si>
  <si>
    <t>Smilts</t>
  </si>
  <si>
    <t>m3</t>
  </si>
  <si>
    <t>1.38</t>
  </si>
  <si>
    <t>Montāžas palīgmateriāli (skrūves, kabeļi, gala apdares)</t>
  </si>
  <si>
    <t>2</t>
  </si>
  <si>
    <t>Tramvaja kontakttīkla izbūve</t>
  </si>
  <si>
    <t>2.1</t>
  </si>
  <si>
    <t>Mikropāļu pamata montāža</t>
  </si>
  <si>
    <t>Balsta (8stūra 10m, no pasūtītāja noliktavas) montāža</t>
  </si>
  <si>
    <t>Staba aptveres montāža stīpojama</t>
  </si>
  <si>
    <t>Deltas montāža</t>
  </si>
  <si>
    <t>Deltas spriegotāja montāža taisnei</t>
  </si>
  <si>
    <t>2.7</t>
  </si>
  <si>
    <t>Balsta un pamata demontāža (Balsta virszemes daļas transports uz RP SIA "Rīgas satiksme" noliktavu)</t>
  </si>
  <si>
    <t>Staba aptveres demontāža</t>
  </si>
  <si>
    <t>Piekares komplekta demontāžā</t>
  </si>
  <si>
    <t>Traversas demontāža</t>
  </si>
  <si>
    <t>Rīgas Satiksmes elektrokabeļu kanalizācijas izbūve</t>
  </si>
  <si>
    <t xml:space="preserve">Tranšejas rakšana un aizbēršana, platums 0.8m (bez mehānismiem esošo komunikāciju aizsargjoslās) (iekļaujot smiltis pamatnes sagatavošanai, materiālus pagaidu seguma izveidošanai un brīdīnājuma lentu) </t>
  </si>
  <si>
    <t>Būvbedres rakšana akas montāžai</t>
  </si>
  <si>
    <t xml:space="preserve">Kabeļu kanalizācijas cauruļu D110 750N ieguldīšana tranšejā (Rīgas Satiksme)  </t>
  </si>
  <si>
    <t>3.5</t>
  </si>
  <si>
    <t xml:space="preserve">Kabeļu kanalizācijas cauruļu D50 450N ieguldīšana tranšejā (Rīgas Satiksme)  </t>
  </si>
  <si>
    <t>3.6</t>
  </si>
  <si>
    <t>Kabeļu kanalizācijas cauruļu montāža gar kontakttīkla balstu (Rīgas Satiksme) D50 cinkota metāla ar stiprinājumiem</t>
  </si>
  <si>
    <t>3.7</t>
  </si>
  <si>
    <t>Kabeļu akas PEH uzstādīšana (Rīgas Satiksme) (akas korpus, dzelzbetona riņķi, atloki, akas vāks, hermētiķis, cementa java)</t>
  </si>
  <si>
    <t>3.8</t>
  </si>
  <si>
    <t>Buksiera ievilkšana (Rīgas Satiksme)</t>
  </si>
  <si>
    <t>3.9</t>
  </si>
  <si>
    <t>Gultnes sagatavošana akām (minerālmateriāla pamatnes)</t>
  </si>
  <si>
    <t>3.10</t>
  </si>
  <si>
    <t>Esošo gaisvadu pārcelšana uz jaunajiem kontakttīklu balstiem (nepieciešamības gadījumā novilkt jaunu trosi starp kontakttīklu balstiem)</t>
  </si>
  <si>
    <t>Rīgas Satiksmes 0.4kV pieturvietu elektroapgādes izbūve</t>
  </si>
  <si>
    <t xml:space="preserve">Tranšejas rakšana un aizbēršana viena līdz divu kabeļu (caurules) guldīšanai (bez mehānismiem esošo komunikāciju aizsargjoslās) (iekļaujot smiltis pamatnes sagatavošanai) </t>
  </si>
  <si>
    <t>Kabeļu aizsargcaurules D=50mm, FLEX 450N ieguldīšana gatavā tranšejā</t>
  </si>
  <si>
    <t>Noplūdes kombinētā automātslēdža montāža sadalnē</t>
  </si>
  <si>
    <t>Elektroenerģijas skaitītāja montāža</t>
  </si>
  <si>
    <t>Sadalnes kārbas montāža balstos (iekļaujot stiprinājuma elementus)</t>
  </si>
  <si>
    <t>ZS kabeļa NYY-1-3x4 ievēršana caurulē</t>
  </si>
  <si>
    <t>Kabeļu dzīslu galu apdare un pievienošana (iekļaujot gala apdares un montāžas palīgmateriālus)</t>
  </si>
  <si>
    <t>Citi darbi</t>
  </si>
  <si>
    <t>Trases nospraušana un Elektropārvades līnijas ģeodēziskā kontrolkartēšana</t>
  </si>
  <si>
    <t>Transporta un gājēju kustības organizēšana</t>
  </si>
  <si>
    <t>Rakšanas atļaujas saņemšana</t>
  </si>
  <si>
    <t>Nodeva par Būvatļaujas nodošanu</t>
  </si>
  <si>
    <t>Esošu būvgružu, atkritumu un demontēto materiālu savākšana un transports uz būvuzņēmēja atbērtni un/vai utilizāciju</t>
  </si>
  <si>
    <t>Digitālo izpilduzmērījumu izstrāde un izpilddokumentācijas sagatavošana</t>
  </si>
  <si>
    <t>Kronšteina un gaismekļa montāža uz kontakttīkla balsta</t>
  </si>
  <si>
    <t>Ielu apgaismojuma gaismekļa un kronšteina demontāžu</t>
  </si>
  <si>
    <t>Pagaidu apgaismojuma uzstādīšana būvniecības laikā</t>
  </si>
  <si>
    <t>Gaismeklis Visulo Stork LED LB 137W, 17792lm, 4000K ar DALI interfeisu un pārsprieguma aizsardzību 10kV</t>
  </si>
  <si>
    <t xml:space="preserve">Metāla konsole L=1.5m viena gaismekļa montāžai, R=0.5m (0-grādu). Rasējumu skatīt ELT-5 lapā </t>
  </si>
  <si>
    <t>Metāla konsole L=1.5m viena gaismekļa montāžai, R=0.5m (0-grādu). Montējams uz esošā dzelzbetona balsta</t>
  </si>
  <si>
    <t>0,4kV kabelis NYY-J-3x1,5</t>
  </si>
  <si>
    <t>Gaismekļā vadības bloks ar "midnight dimming" funkciju</t>
  </si>
  <si>
    <t>Nozarošanas spaiļu komplekts FTG-KA504!</t>
  </si>
  <si>
    <t>Aizsargslēdzis Iatsl.=6A, 230V</t>
  </si>
  <si>
    <t>Sadalne IP54 automātslēdzim AMKA nozarei</t>
  </si>
  <si>
    <t>Plastmasas caurule d110mm 1250N</t>
  </si>
  <si>
    <t>Traversas montāža (10m)</t>
  </si>
  <si>
    <t>1.39</t>
  </si>
  <si>
    <t>1.40</t>
  </si>
  <si>
    <t>1.41</t>
  </si>
  <si>
    <t>1.42</t>
  </si>
  <si>
    <t>1.43</t>
  </si>
  <si>
    <t>1.44</t>
  </si>
  <si>
    <t>1.45</t>
  </si>
  <si>
    <t>Kabeļu akas KKC-2 uzstādīšana (Rīgas Satiksme) (akas korpus, dzelzbetona riņķi, atloki, akas vāks, hermētiķis, cementa java)</t>
  </si>
  <si>
    <t>Kabeļu aizsargcaurules D=110mm, SUPERHARD 1250N ieguldīšana gatavā tranšejā</t>
  </si>
  <si>
    <t>Kabeļu gala uzmavas montāža (kape)</t>
  </si>
  <si>
    <t>3.11</t>
  </si>
  <si>
    <t>Esošas SIA "JCDecaux Latvija" pieturvietas nojumes saudzīga demontāža, paredzot pārcelšanu un atkārtotu izbūvi norādītajā vietā, ieskaitot pamatu</t>
  </si>
  <si>
    <t>Sliežu stiprinājums uz pamatu gropjplātnēm (stiprinājuma komplekts "Mezgls M2")</t>
  </si>
  <si>
    <t>Sliežu savienojums ar metāla plāksni 50x80 mm, kas piemetināta ar savienojuma laukumu ≥250mm²</t>
  </si>
  <si>
    <t>Sliežu ceļu savienojums ar metāla plāksni 50x80 mm, kas piemetināta ar savienojuma laukumu ≥250mm²</t>
  </si>
  <si>
    <t>Sliežu savilces (t.s.savilces stieņu gumijas, skrūves un distanceri)</t>
  </si>
  <si>
    <t>Sliežu savilces gropjplātņu zonā (t.s.savilces stieņu gumijas, skrūves un distanceri)</t>
  </si>
  <si>
    <t>Zemes klātnes ierakuma būvniecība, paredzot transportu uz būvuzņēmēja atbērtni (t.s.vājas nestspējas grunts izrakšana)</t>
  </si>
  <si>
    <t>Papildus ģeotehniskā uzraudzība, lai nodrošinātu vājas nestspējas grunts izrakšanu zem projektētajām konstrukcijām un grunts selektīva izstrāde</t>
  </si>
  <si>
    <t>Esošā granīta bruģa atkārtota izmantošana, paredzot tā ieklāšanu uz 4,0-10,0 cm smilts izlīdzinošānas kārtas (bruģa šuves aizpildāmas ar smilti)</t>
  </si>
  <si>
    <t>4.15</t>
  </si>
  <si>
    <t>Nesaistīta minerālmateriāla fr.0/45 (AADTj,smagie 101-500) pamata nesošās kārtas būvniecība 12,0 cm biezumā, Ev2≥180 Mpa (Seguma atjaunošana)</t>
  </si>
  <si>
    <t>Karstā asfalta saistes kārtas AC 22 bin (AADTj,smagie 101-500) būvniecība 6,0cm biezumā (Seguma atjaunošana)</t>
  </si>
  <si>
    <t>Karstā asfalta dilumkārtas AC 11 surf (AADTj,pievestā 501-1500) būvniecība 4,0cm biezumā (Seguma atjaunošana)</t>
  </si>
  <si>
    <t>Nesaistīta minerālmateriāla fr.0/56 (AADTj,smagie 101-500) pamata nesošās kārtas būvniecība 18,0 cm biezumā (Seguma atjaunošana)</t>
  </si>
  <si>
    <t>Salizturīgās kārtas būvniecība 40,0 cm biezumā, Ev2≥90 Mpa (Seguma atjaunošana)</t>
  </si>
  <si>
    <t>6.14</t>
  </si>
  <si>
    <t>Karstā asfalta apakškārtas AC 32 base (AADTj,smagie 101-500) būvniecība 8,0 cm biezumā (Seguma atjaunošana)</t>
  </si>
  <si>
    <t>Karstā asfalta izlīdzinošānās kārtas AC 32 base būvniecība virs monolītbetona plātnes 2,0-8,0 cm biezumā (Seguma atjaunošana)</t>
  </si>
  <si>
    <t>6.15</t>
  </si>
  <si>
    <t>Ceļa horiozntālā marķējuma Nr.920 ieklāšana</t>
  </si>
  <si>
    <t>7.19</t>
  </si>
  <si>
    <t>Ceļa horiozntālā marķējuma Nr.930 ieklāšana</t>
  </si>
  <si>
    <t>Ceļa horiozntālā marķējuma Nr.931 ieklāšana 4,0 m platumā</t>
  </si>
  <si>
    <t>Ceļa segas beramo materiālu demontāža  h(vid)=70 cm</t>
  </si>
  <si>
    <t>SIA "Rīgas ūdens" ūdensvada dzelzbetona akas lūkas pārsedzes nomaiņa atbilstoši tipveida risinājumam, ieskaitot visus materiālus (sk.DOP daļas 1. pielikumu)</t>
  </si>
  <si>
    <t>Ietves, brauktuves un pieturvietu platformas segums</t>
  </si>
  <si>
    <t>Betona taktilā bruģakmens kontrastjoslas (200x100x80 mm) dzeltenā krāsā (atbilstošs LVS EN 1338) kontrastjoslas būvniecība bruģa segumā (ieklāts uz 4,0 cm nesaistītu minerālmateriālu izlīdzinošās kārtas fr.4/8mm).</t>
  </si>
  <si>
    <t>Betona taktilā bruģakmens kontrastjoslas (200x100x80 mm) dzeltenā krāsā (atbilstošs LVS EN 1338) būvniecība asfalta segumā (ieklāts uz 4,0 cm nesaistītu minerālmateriālu izlīdzinošās kārtas fr.4/8mm) t.s.šuves aizpildīšana ar bitumena mastiku</t>
  </si>
  <si>
    <t>Betona taktilā bruģakmens vadlīnijas (200x100x80 mm) baltā/pelēkā tonī (atbilstošs LVS EN 1338) būvniecība bruģa segumā (ieklāts uz 4,0 cm nesaistītu minerālmateriālu izlīdzinošās kārtas fr.4/8mm).</t>
  </si>
  <si>
    <t>Betona taktilā bruģakmens vadlīnijas (200x100x80 mm) baltā/pelēkā tonī (atbilstošs LVS EN 1338) būvniecība asfalta segumā (ieklāts uz 4,0 cm nesaistītu minerālmateriālu izlīdzinošās kārtas fr.4/8mm) t.s.šuves aizpildīšana ar bitumena mastiku</t>
  </si>
  <si>
    <t xml:space="preserve">m2 </t>
  </si>
  <si>
    <t>Būvniecības koptāme</t>
  </si>
  <si>
    <t>Nr.p.k.</t>
  </si>
  <si>
    <t>Objekta nosaukums</t>
  </si>
  <si>
    <t>Ceļu darbi</t>
  </si>
  <si>
    <t>Elektroapgāde (ārējie tīkli)</t>
  </si>
  <si>
    <t>Kopā</t>
  </si>
  <si>
    <t>PVN (21%)</t>
  </si>
  <si>
    <t>Pavisam kopā būvniecības izmaksas</t>
  </si>
  <si>
    <t>Vienības izmaksas</t>
  </si>
  <si>
    <t>Kopā uz visu apjomu</t>
  </si>
  <si>
    <t>laika norma (c/h)</t>
  </si>
  <si>
    <t>darba alga</t>
  </si>
  <si>
    <t>būvizstrādā- jumi</t>
  </si>
  <si>
    <t>mehānismi</t>
  </si>
  <si>
    <t>kopā</t>
  </si>
  <si>
    <t>darbietilpība (c/h)</t>
  </si>
  <si>
    <t>summa</t>
  </si>
  <si>
    <t>Esošā granīta bruģa atkārtota izmantošana, paredzot tā ieklāšanu uz  4,0-10,0 cm smilts-cementa maisījuma 8:1 gulšņu zonā (bruģa šuves aizpildāmas ar smilts-cementa maisījumu 8:1)</t>
  </si>
  <si>
    <t>Tiešās izmaksas kopā, t. sk. darba devēja sociālais nodoklis (24,09%)</t>
  </si>
  <si>
    <t>Lietus kanalizācija</t>
  </si>
  <si>
    <t>Lokālā tāme Nr.1</t>
  </si>
  <si>
    <t>Lokālā tāme Nr.3</t>
  </si>
  <si>
    <t>Zemes darbi projektēto LKT tīklu darbu zonā</t>
  </si>
  <si>
    <t xml:space="preserve">Tranšejas rakšana projektēto cauruļvadu montāžai </t>
  </si>
  <si>
    <t xml:space="preserve">Izraktās grunts transportēšana uz atbērtni. </t>
  </si>
  <si>
    <t>Smilts pamatnes ierīkošana zem cauruļvadiem h=0,15m. Grunti noblīvēt līdz 98% no modificētā Proktora (Proctor) testa blīvuma</t>
  </si>
  <si>
    <t>Tranšejas aizbēršana ar jaunu smilšu grunti (esošās grunts nomaiņa) Grunti noblīvēt līdz 98% no modificētā Proktora (Proctor) testa blīvumam</t>
  </si>
  <si>
    <t>Cauruļu demontāža ar izrakšanu. Utilizācija</t>
  </si>
  <si>
    <t>Gūliju un aku demontāža. Utilizācija</t>
  </si>
  <si>
    <t>gab.</t>
  </si>
  <si>
    <t>Lietus kanalizācija K2</t>
  </si>
  <si>
    <t>Lietus kanalizācijas PP uzmavu caurule DN/OD200, SN8 (aploces elastīgums RF30, triecienizturība veikta pie -10⁰C,  kas atbilst EN 13476 prasībām),  Izbūve ar atklātas tranšējas metodi, dziļumā līdz 2,0 m (tai skaitā trases nospraušana, uzmērīšana, skalošana, CCTV inspekcija un citi saistītie darbi)</t>
  </si>
  <si>
    <t>PP cauruļu neuzskaitītie veidgabali</t>
  </si>
  <si>
    <t>Aizsargcaurule OD355 PE100 SDR 17 PN10  caurulei DN/OD200 dziļumā līdz 2.0m, ar cauruļu distanceriem "Integra" (vai ekvivalents) un galu aizdari starp apvalkcauruli un cauruli</t>
  </si>
  <si>
    <r>
      <t>Lietus ūdens uztvērējakas (gūlijas) ar nosēddaļu CRS 560/500, nosēddaļa h=0.6m, no dubultsienu caurules šahtas (slodzes klase SN8, riņķa elastība – RF30, triecienizturība IMP -10</t>
    </r>
    <r>
      <rPr>
        <vertAlign val="superscript"/>
        <sz val="10"/>
        <rFont val="Arial"/>
        <family val="2"/>
        <charset val="186"/>
      </rPr>
      <t>o</t>
    </r>
    <r>
      <rPr>
        <sz val="10"/>
        <rFont val="Arial"/>
        <family val="2"/>
        <charset val="186"/>
      </rPr>
      <t>C - atbilstoši LVS EN 13476-3), ar PP DN/OD200 pievienojumiem šahtā. Montāža līdz 2.0 m dziļumā.</t>
    </r>
  </si>
  <si>
    <t>gb</t>
  </si>
  <si>
    <t>Pievienojuma vieta esošām kolektoram  d200</t>
  </si>
  <si>
    <t>Blietēts šķembu slānis zem akām un gūlijam h=150mm</t>
  </si>
  <si>
    <r>
      <t>m</t>
    </r>
    <r>
      <rPr>
        <vertAlign val="superscript"/>
        <sz val="10"/>
        <rFont val="Arial"/>
        <family val="2"/>
        <charset val="186"/>
      </rPr>
      <t>3</t>
    </r>
  </si>
  <si>
    <t>Brīdinājuma lenta</t>
  </si>
  <si>
    <t>Izpildmērījumi un izpilddokumentācijas sagatavošana</t>
  </si>
  <si>
    <t>Tiešās izmaksas kopā, t. sk. darba devēja sociālais nodoklis (24.09%)</t>
  </si>
  <si>
    <t>Būvdarbu tāmes ir sagatavotas balstoties uz būvprojekta būvdarbu apjomu sarkastu 2021. gada būvniecības un būvizstrādājamu cenās (TS-CD, ELT daļām), savukārt LKT daļa ir sagatavota 2022. gada 20. jūnijā</t>
  </si>
  <si>
    <t>Elektroapgāde (ārējā). Tramvaja kontakttīkli un apgaismojuma tīkli</t>
  </si>
  <si>
    <t>3</t>
  </si>
  <si>
    <t>4</t>
  </si>
  <si>
    <t>5</t>
  </si>
  <si>
    <t>5.5</t>
  </si>
  <si>
    <t>5.6</t>
  </si>
  <si>
    <t>Gaismekļa stiprināšanas kronšteins uz konsoles</t>
  </si>
  <si>
    <t>Lokālā tāme Nr.2</t>
  </si>
  <si>
    <t>Būvdarbu veids vai konstruktīvā elementa nosaukums</t>
  </si>
  <si>
    <t>Tāmes izmaksas</t>
  </si>
  <si>
    <t>Tai skaitā</t>
  </si>
  <si>
    <t>Darbietilpība (c/h)</t>
  </si>
  <si>
    <t>būvizstrādājumi</t>
  </si>
  <si>
    <t>Par kopējo summu (euro)</t>
  </si>
  <si>
    <t>Kopējā darbietilpība (c/h)</t>
  </si>
  <si>
    <t>Kopsavilkuma aprēķins Nr.1</t>
  </si>
  <si>
    <t>Lokālās tāmes Nr.</t>
  </si>
  <si>
    <t>t.sk. darba aizsardzība</t>
  </si>
  <si>
    <t>Pavisam kopā</t>
  </si>
  <si>
    <t>Tramvaja pieturvietu un sliežu ceļa posmu pārbūve Imantā (pieturvieta "Kleistu iela"), Rīga</t>
  </si>
  <si>
    <t>Esoša sliežu ceļa demontāža, ieskaitot sliedes, gulšņus, stiprinājumus, savienojumus u.c., paredzot transportu uz būvuzņēmēja atbērtni vai pasūtītāja norādītu uzglabāšanas vietu (apjoms norādīts pa vienam sliežu ceļam), gulšņu utilizācija.</t>
  </si>
  <si>
    <t>5.1.1**</t>
  </si>
  <si>
    <t>5.1.2**</t>
  </si>
  <si>
    <t>5.1.3**</t>
  </si>
  <si>
    <t>5.2.1**</t>
  </si>
  <si>
    <t>5.2.2**</t>
  </si>
  <si>
    <t>5.2.3**</t>
  </si>
  <si>
    <t>5.3.4**</t>
  </si>
  <si>
    <t xml:space="preserve">Sagatavoja: </t>
  </si>
  <si>
    <t xml:space="preserve">Pārbaudīja: </t>
  </si>
  <si>
    <t xml:space="preserve">Tāme sastādīta   </t>
  </si>
  <si>
    <t xml:space="preserve">Pārbaudīja:  </t>
  </si>
  <si>
    <t xml:space="preserve">Tāme sagatavota </t>
  </si>
  <si>
    <t>Virsizdevumi (%)</t>
  </si>
  <si>
    <t>Peļņa (%)</t>
  </si>
  <si>
    <t>Pārbaudīja:</t>
  </si>
  <si>
    <t xml:space="preserve">Piezīme: Pozīcijas, kurām klāt ir (***), izpildi veiks RP SIA "Rīgas Satiksme", līdz ar to būvuzņēmējam tie nav jāveic un par tiem cena nav jānorāda. </t>
  </si>
  <si>
    <t>2.3***</t>
  </si>
  <si>
    <t>2.4***</t>
  </si>
  <si>
    <t>2.5***</t>
  </si>
  <si>
    <t>2.6***</t>
  </si>
  <si>
    <t>2.9***</t>
  </si>
  <si>
    <t>2.10***</t>
  </si>
  <si>
    <t>2.8***</t>
  </si>
  <si>
    <t>Piezīme: Pozīcijas, kurām klāt ir (**), materiālu iegādi veiks RP SIA"Rīgas Satiksme" saskaņā ar materiālu Tehnisko specifikāciju. Izmaksas par RP SIA "Rīgas satiksme" iegādātajiem  materiāliem (būvizstrādājumiem) nav jānorāda. Būvuzņēmējam jānodrošina šo materiālu nogāde uz objektu no RP SIA "Rīgas satiksme" noliktavas</t>
  </si>
  <si>
    <t>Piezīme: Pozīcijas, kurām klāt ir (**), materiālu iegādi veiks RP SIA"Rīgas Satiksme" saskaņā ar materiālu Tehnisko specifikāciju. Izmaksas par RP SIA "Rīgas satiksme" iegādātajiem  materiāliem (būvizstrādājumiem) nav jānorāda.Būvuzņēmējam jānodrošina šo materiālu nogāde uz objektu no RP SIA "Rīgas satiksme" noliktavas</t>
  </si>
  <si>
    <t>2.2**</t>
  </si>
  <si>
    <r>
      <rPr>
        <b/>
        <sz val="11"/>
        <color indexed="8"/>
        <rFont val="Times New Roman"/>
        <family val="1"/>
        <charset val="186"/>
      </rPr>
      <t xml:space="preserve">Pasūtījuma Nr.:           </t>
    </r>
    <r>
      <rPr>
        <sz val="11"/>
        <color indexed="8"/>
        <rFont val="Times New Roman"/>
        <family val="1"/>
        <charset val="186"/>
      </rPr>
      <t xml:space="preserve">                                                                                                                                                    </t>
    </r>
  </si>
  <si>
    <r>
      <rPr>
        <b/>
        <sz val="10"/>
        <color indexed="8"/>
        <rFont val="Arial"/>
        <family val="2"/>
        <charset val="186"/>
      </rPr>
      <t xml:space="preserve">Objekta nosaukums: </t>
    </r>
    <r>
      <rPr>
        <sz val="10"/>
        <color indexed="8"/>
        <rFont val="Arial"/>
        <family val="2"/>
        <charset val="186"/>
      </rPr>
      <t>Tramvaja pieturvietu un sliežu ceļa posmu pārbūve Imantā (pieturvieta "Kleistu iela"), Rīga</t>
    </r>
  </si>
  <si>
    <r>
      <t>Objekta izmaksas (</t>
    </r>
    <r>
      <rPr>
        <i/>
        <sz val="10"/>
        <color theme="0"/>
        <rFont val="Arial"/>
        <family val="2"/>
        <charset val="186"/>
      </rPr>
      <t>euro</t>
    </r>
    <r>
      <rPr>
        <sz val="10"/>
        <color theme="0"/>
        <rFont val="Arial"/>
        <family val="2"/>
        <charset val="186"/>
      </rPr>
      <t>)</t>
    </r>
  </si>
  <si>
    <r>
      <rPr>
        <b/>
        <sz val="11"/>
        <color indexed="8"/>
        <rFont val="Arial"/>
        <family val="2"/>
        <charset val="186"/>
      </rPr>
      <t xml:space="preserve">Objekta nosaukums: </t>
    </r>
    <r>
      <rPr>
        <sz val="11"/>
        <color indexed="8"/>
        <rFont val="Arial"/>
        <family val="2"/>
        <charset val="186"/>
      </rPr>
      <t>Tramvaja pieturvietu un sliežu ceļa posmu pārbūve Imantā (pieturvieta "Kleistu iela"), Rīga</t>
    </r>
  </si>
  <si>
    <r>
      <rPr>
        <b/>
        <sz val="11"/>
        <color indexed="8"/>
        <rFont val="Arial"/>
        <family val="2"/>
        <charset val="186"/>
      </rPr>
      <t xml:space="preserve">Būves nosaukums:    </t>
    </r>
    <r>
      <rPr>
        <sz val="11"/>
        <color indexed="8"/>
        <rFont val="Arial"/>
        <family val="2"/>
        <charset val="186"/>
      </rPr>
      <t xml:space="preserve">Sliežu ceļi, pieturvietas, aprīkojums, labiekārtojums.                                                                                                                                            </t>
    </r>
  </si>
  <si>
    <r>
      <rPr>
        <b/>
        <sz val="11"/>
        <color indexed="8"/>
        <rFont val="Arial"/>
        <family val="2"/>
        <charset val="186"/>
      </rPr>
      <t>Objekta adrese:</t>
    </r>
    <r>
      <rPr>
        <sz val="11"/>
        <color indexed="8"/>
        <rFont val="Arial"/>
        <family val="2"/>
        <charset val="186"/>
      </rPr>
      <t xml:space="preserve">          Rīga, Imantas apkaime                                                                                                        </t>
    </r>
  </si>
  <si>
    <r>
      <rPr>
        <b/>
        <sz val="11"/>
        <color indexed="8"/>
        <rFont val="Arial"/>
        <family val="2"/>
        <charset val="186"/>
      </rPr>
      <t xml:space="preserve">Pasūtījuma Nr.:           </t>
    </r>
    <r>
      <rPr>
        <sz val="11"/>
        <color indexed="8"/>
        <rFont val="Arial"/>
        <family val="2"/>
        <charset val="186"/>
      </rPr>
      <t xml:space="preserve">                                                                                                                                                     </t>
    </r>
  </si>
  <si>
    <r>
      <t>Apjomi sastādīti pamatojoties uz</t>
    </r>
    <r>
      <rPr>
        <b/>
        <sz val="11"/>
        <color indexed="8"/>
        <rFont val="Arial"/>
        <family val="2"/>
        <charset val="186"/>
      </rPr>
      <t xml:space="preserve"> LKT </t>
    </r>
    <r>
      <rPr>
        <sz val="11"/>
        <color indexed="8"/>
        <rFont val="Arial"/>
        <family val="2"/>
        <charset val="186"/>
      </rPr>
      <t>daļas rasējumiem.</t>
    </r>
  </si>
  <si>
    <r>
      <t>darba samaksas likme (</t>
    </r>
    <r>
      <rPr>
        <i/>
        <sz val="10"/>
        <color theme="0"/>
        <rFont val="Arial"/>
        <family val="2"/>
        <charset val="186"/>
      </rPr>
      <t>euro</t>
    </r>
    <r>
      <rPr>
        <sz val="10"/>
        <color theme="0"/>
        <rFont val="Arial"/>
        <family val="2"/>
        <charset val="186"/>
      </rPr>
      <t>/h)</t>
    </r>
  </si>
  <si>
    <r>
      <rPr>
        <b/>
        <sz val="10"/>
        <color indexed="8"/>
        <rFont val="Arial"/>
        <family val="2"/>
        <charset val="186"/>
      </rPr>
      <t xml:space="preserve">Būves nosaukums:    </t>
    </r>
    <r>
      <rPr>
        <sz val="10"/>
        <color indexed="8"/>
        <rFont val="Arial"/>
        <family val="2"/>
        <charset val="186"/>
      </rPr>
      <t xml:space="preserve">Tramvaja kontakttīkla balsti, tramvaja kontakttīkls un apgaismojuma tīkli                                                                                                                                  </t>
    </r>
  </si>
  <si>
    <r>
      <rPr>
        <b/>
        <sz val="10"/>
        <color indexed="8"/>
        <rFont val="Arial"/>
        <family val="2"/>
        <charset val="186"/>
      </rPr>
      <t>Objekta adrese:</t>
    </r>
    <r>
      <rPr>
        <sz val="10"/>
        <color indexed="8"/>
        <rFont val="Arial"/>
        <family val="2"/>
        <charset val="186"/>
      </rPr>
      <t xml:space="preserve">          Rīga, Imantas apkaime                                                                                                        </t>
    </r>
  </si>
  <si>
    <r>
      <rPr>
        <b/>
        <sz val="10"/>
        <color indexed="8"/>
        <rFont val="Arial"/>
        <family val="2"/>
        <charset val="186"/>
      </rPr>
      <t xml:space="preserve">Pasūtījuma Nr.:           </t>
    </r>
    <r>
      <rPr>
        <sz val="10"/>
        <color indexed="8"/>
        <rFont val="Arial"/>
        <family val="2"/>
        <charset val="186"/>
      </rPr>
      <t xml:space="preserve">                                                                                                                                                       </t>
    </r>
  </si>
  <si>
    <r>
      <t>Apjomi sastādīti pamatojoties uz</t>
    </r>
    <r>
      <rPr>
        <b/>
        <sz val="10"/>
        <color indexed="8"/>
        <rFont val="Arial"/>
        <family val="2"/>
        <charset val="186"/>
      </rPr>
      <t xml:space="preserve"> </t>
    </r>
    <r>
      <rPr>
        <b/>
        <u/>
        <sz val="10"/>
        <color indexed="8"/>
        <rFont val="Arial"/>
        <family val="2"/>
        <charset val="186"/>
      </rPr>
      <t>ELT</t>
    </r>
    <r>
      <rPr>
        <b/>
        <sz val="10"/>
        <color indexed="8"/>
        <rFont val="Arial"/>
        <family val="2"/>
        <charset val="186"/>
      </rPr>
      <t xml:space="preserve"> </t>
    </r>
    <r>
      <rPr>
        <sz val="10"/>
        <color indexed="8"/>
        <rFont val="Arial"/>
        <family val="2"/>
        <charset val="186"/>
      </rPr>
      <t>daļas rasējumiem.</t>
    </r>
  </si>
  <si>
    <r>
      <t>m</t>
    </r>
    <r>
      <rPr>
        <vertAlign val="superscript"/>
        <sz val="10"/>
        <rFont val="Arial"/>
        <family val="2"/>
        <charset val="186"/>
      </rPr>
      <t>2</t>
    </r>
    <r>
      <rPr>
        <sz val="11"/>
        <color theme="1"/>
        <rFont val="Calibri"/>
        <family val="2"/>
        <charset val="186"/>
        <scheme val="minor"/>
      </rPr>
      <t/>
    </r>
  </si>
  <si>
    <r>
      <rPr>
        <b/>
        <sz val="10"/>
        <color indexed="8"/>
        <rFont val="Arial"/>
        <family val="2"/>
        <charset val="186"/>
      </rPr>
      <t xml:space="preserve">Būves nosaukums:    </t>
    </r>
    <r>
      <rPr>
        <sz val="10"/>
        <color indexed="8"/>
        <rFont val="Arial"/>
        <family val="2"/>
        <charset val="186"/>
      </rPr>
      <t xml:space="preserve">Sliežu ceļi, pieturvietas, aprīkojums, labiekārtojums.                                                                                                                                            </t>
    </r>
  </si>
  <si>
    <r>
      <rPr>
        <b/>
        <sz val="10"/>
        <color indexed="8"/>
        <rFont val="Arial"/>
        <family val="2"/>
        <charset val="186"/>
      </rPr>
      <t xml:space="preserve">Pasūtījuma Nr.:           </t>
    </r>
    <r>
      <rPr>
        <sz val="10"/>
        <color indexed="8"/>
        <rFont val="Arial"/>
        <family val="2"/>
        <charset val="186"/>
      </rPr>
      <t xml:space="preserve">                                                                                                                                                        </t>
    </r>
  </si>
  <si>
    <r>
      <t>Apjomi sastādīti pamatojoties uz</t>
    </r>
    <r>
      <rPr>
        <b/>
        <sz val="10"/>
        <color indexed="8"/>
        <rFont val="Arial"/>
        <family val="2"/>
        <charset val="186"/>
      </rPr>
      <t xml:space="preserve"> </t>
    </r>
    <r>
      <rPr>
        <b/>
        <u/>
        <sz val="10"/>
        <color indexed="8"/>
        <rFont val="Arial"/>
        <family val="2"/>
        <charset val="186"/>
      </rPr>
      <t>TS-CD</t>
    </r>
    <r>
      <rPr>
        <b/>
        <sz val="10"/>
        <color indexed="8"/>
        <rFont val="Arial"/>
        <family val="2"/>
        <charset val="186"/>
      </rPr>
      <t xml:space="preserve"> </t>
    </r>
    <r>
      <rPr>
        <sz val="10"/>
        <color indexed="8"/>
        <rFont val="Arial"/>
        <family val="2"/>
        <charset val="186"/>
      </rPr>
      <t>daļas rasējumiem.</t>
    </r>
  </si>
  <si>
    <r>
      <t xml:space="preserve">Satiksmes organizācijas nodrošināšana būvdarbu laikā, ieskaitot DOP rasējumos paredzētos risinājumus, t.sk. ceļu izbūve, lai nodrošinātu piekļuvi būvlaukumam, pagaidu pieturvietu segumus, aprīkojums, tranšeju nostiprinājumus, palīgmateriālus, esošo koku aizsardzības pasākumus, informatīvos plakātus u.c. darbus. </t>
    </r>
    <r>
      <rPr>
        <sz val="10"/>
        <color rgb="FFFF0000"/>
        <rFont val="Arial"/>
        <family val="2"/>
        <charset val="186"/>
      </rPr>
      <t>(neieskaitot pagaidu pārmiju ierīkošanu, demontāžu un uzraudzību tramvaju kustības organizācijai, atbilstoši plānoto būvdarbu etapu skaitam un to ilgumam(nodrošina PASŪTĪTĀJS))</t>
    </r>
  </si>
  <si>
    <r>
      <rPr>
        <b/>
        <sz val="10"/>
        <color indexed="8"/>
        <rFont val="Arial"/>
        <family val="2"/>
        <charset val="186"/>
      </rPr>
      <t xml:space="preserve">Pasūtījuma Nr.:           </t>
    </r>
    <r>
      <rPr>
        <sz val="10"/>
        <color indexed="8"/>
        <rFont val="Arial"/>
        <family val="2"/>
        <charset val="186"/>
      </rPr>
      <t xml:space="preserve">                                                                                                                                                      </t>
    </r>
  </si>
  <si>
    <r>
      <t>m</t>
    </r>
    <r>
      <rPr>
        <vertAlign val="superscript"/>
        <sz val="10"/>
        <rFont val="Arial"/>
        <family val="2"/>
        <charset val="186"/>
      </rPr>
      <t>2</t>
    </r>
    <r>
      <rPr>
        <sz val="10"/>
        <rFont val="Arial"/>
        <family val="2"/>
        <charset val="186"/>
      </rPr>
      <t xml:space="preserve"> - kvadrātmetrs</t>
    </r>
  </si>
  <si>
    <r>
      <t>m</t>
    </r>
    <r>
      <rPr>
        <vertAlign val="superscript"/>
        <sz val="10"/>
        <rFont val="Arial"/>
        <family val="2"/>
        <charset val="186"/>
      </rPr>
      <t>3</t>
    </r>
    <r>
      <rPr>
        <sz val="10"/>
        <rFont val="Arial"/>
        <family val="2"/>
        <charset val="186"/>
      </rPr>
      <t xml:space="preserve"> - kubikmetrs</t>
    </r>
  </si>
  <si>
    <t>5. Konstrukciju elementu komplektācija atbilstoši ražotāju tehnoloģijām, tehnisko specifikāciju un būvprojektu;</t>
  </si>
  <si>
    <t>6. Saskaņojot ar pasūtītāju un projekta autoru iespējams izmantot citu ražotāju līdzvērtīgas kvalitātes materiālus.</t>
  </si>
  <si>
    <t>6.1. Visās pozīcijās, Ja Pretendents izvēlas norādītajiem materiāliem, būvizstrādājumiem, iekārtām, aprīkojumam utt., piedāvāt ekvivalentu, tad attiecīgajā pozīcijā jānorāda piedāvātā ekvivalenta nosaukums, kā arī pie tehniskā piedāvājuma jāiesniedz salīdzinoša tabula, kurā norādīts prasāmā un piedāvātā ekvivalenta tehniskais salīdzinājums.</t>
  </si>
  <si>
    <t xml:space="preserve">6.2. Visās pozīcijās, ja Lokālajā tāmē, būvprojekta dokumentācijā un tā pielikumos norādīti konkrēti būvizstrādājumu, būvizstrādājumu ražotāju, preču (materiālu), iekārtu vai standarta nosaukumi, klases vai kāda cita norāde uz specifisku preču (materiālu) izcelsmi, īpašu procesu, zīmolu vai veidu, pretendents var piedāvāt ekvivalentas preces vai atbilstību ekvivalentiem standartiem, kas atbilst tehniskās specifikācijas, būvprojekta dokumentācijas prasībām un parametriem.  </t>
  </si>
  <si>
    <t>6.3. Ekvivalences skaidrojums - par ekvivalentu iepirkuma ietvaros piegādājamajai precei (materiālam) vai būvizstrādājumam tiks uzskatīta prece (materiāls), kura/š ir ekvivalenta/s pieprasītajai pēc to funkcionalitātes un tehniskajām iespējām. Piedāvātajai precei (materiālam) jābūt arī ekonomiski ekvivalentai/am attiecībā uz izmaksām, kas varētu rasties preces (materiāla) ieviešanas un lietošanas laikā.</t>
  </si>
  <si>
    <t>7. Būvdarbi veicami ievērojot Ceļu specifikācijās 2019, atsevisķu būvprojekta daļu specifikācijās vai skaidrojošā aprakstā dotos norādījumus, pielietojamos materiālus, iekārtas un darbu izpildes veidus.</t>
  </si>
  <si>
    <t>4. Beramie un gabalmateriāli doti iebūvētā veidā.</t>
  </si>
  <si>
    <r>
      <t>3. Materiālu apjomi, kuri iebūvējot ir norādīti m</t>
    </r>
    <r>
      <rPr>
        <vertAlign val="superscript"/>
        <sz val="10"/>
        <rFont val="Arial"/>
        <family val="2"/>
        <charset val="186"/>
      </rPr>
      <t>3</t>
    </r>
    <r>
      <rPr>
        <sz val="10"/>
        <rFont val="Arial"/>
        <family val="2"/>
        <charset val="186"/>
      </rPr>
      <t>, ir sastādīti ievērojot materiālu sablīvēšanās koeficentus būvniecības laikā.</t>
    </r>
  </si>
  <si>
    <t>2. Būvuzņēmējam jāievērtē galveno darbu daudzumu kopsavilkumā minēto darbu veikšanai nepieciešamie materiāli un papildus darbi, kas nav minēti šajā sarakstā, bet bez kuriem nav iespējama galveno būvdarbu tehnoloģiski pareiza izpilde pēc spēkā esošajiem normatīviem.</t>
  </si>
  <si>
    <t>1. Visi darbu veidi un materiālu daudzumi ir noteikti teorētiski un būvniecības laikā ir nosakāmi pēc faktiski paveiktā darba būvlaukumā.</t>
  </si>
  <si>
    <t xml:space="preserve">Ja Lokālajā tāmē, būvprojekta dokumentācijā un tā pielikumos norādīti konkrēta ražotāja būvizstrādājumu, būvizstrādājumu ražotāju, preču (materiālu), iekārtu vai standarta nosaukumi, klases vai kāda cita norāde uz specifisku preču (materiālu) izcelsmi, īpašu procesu, zīmolu vai veidu, pretendents var piedāvāt ekvivalentas preces vai atbilstību ekvivalentiem standartiem, kas atbilst tehniskās specifikācijas, būvprojekta dokumentācijas prasībām un parametriem. </t>
  </si>
  <si>
    <t>Funkcionalitāte tiek uzskatīta par ekvivalentu arī tad, ja piedāvātajai precei (materiālam) tā ir plašāka, nekā pieprasītajai (tomēr ietver pieprasītās preces (materiāla) funkcionalitāti pilnā apjomā).</t>
  </si>
  <si>
    <t>Ja Pretendents izvēlas norādītajiem materiāliem, būvizstrādājumiem, iekārtām, aprīkojumam utt., piedāvāt ekvivalentu, tad attiecīgajā pozīcijā jānorāda piedāvātā ekvivalenta nosaukums, kā arī pie tehniskā piedāvājuma jāiesniedz salīdzinoša tabula, kurā norādīts prasāmā un piedāvātā ekvivalenta tehniskais salīdzinājums..</t>
  </si>
  <si>
    <r>
      <t>Ekvivalences skaidrojums</t>
    </r>
    <r>
      <rPr>
        <sz val="10"/>
        <color indexed="8"/>
        <rFont val="Arial"/>
        <family val="2"/>
        <charset val="186"/>
      </rPr>
      <t xml:space="preserve"> - par ekvivalentu iepirkuma ietvaros piegādājamajai precei (materiālam) vai būvizstrādājumam tiks uzskatīta prece (materiāls), kura/š ir ekvivalenta/s pieprasītajai pēc to funkcionalitātes un tehniskajām iespējām. Piedāvātajai precei (materiālam) jābūt arī ekonomiski ekvivalentai/am attiecībā uz izmaksām, kas varētu rasties preces (materiāla) ieviešanas un lietošanas laikā.</t>
    </r>
  </si>
  <si>
    <t>PIEDĀVĀTIE EKVIVALENTI</t>
  </si>
  <si>
    <t>Lokālās tāme un pozīcija, kurai piedāvāts ekvivalents</t>
  </si>
  <si>
    <t>Tāmes pozīcijā norādītais produkts (materiāls/zīmols, modelis, marka, utt.)</t>
  </si>
  <si>
    <t>Tāmes pozīcijā norādītais produkts ekvivalenta nosaukums (marka)</t>
  </si>
  <si>
    <t>Ekvivalenta tehniskais raksturojums, kas apliecina tā ekvivalenci pasūtītāja noteiktajām prasībām</t>
  </si>
  <si>
    <t>Pielikums Nr.2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</si>
</sst>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 #,##0_-;\-* #,##0_-;_-* &quot;-&quot;_-;_-@_-"/>
    <numFmt numFmtId="165" formatCode="_-* #,##0.00_-;\-* #,##0.00_-;_-* &quot;-&quot;??_-;_-@_-"/>
    <numFmt numFmtId="166" formatCode="_-* #,##0.00\ &quot;€&quot;_-;\-* #,##0.00\ &quot;€&quot;_-;_-* &quot;-&quot;??\ &quot;€&quot;_-;_-@_-"/>
    <numFmt numFmtId="167" formatCode="_-&quot;Ls&quot;\ * #,##0.00_-;\-&quot;Ls&quot;\ * #,##0.00_-;_-&quot;Ls&quot;\ * &quot;-&quot;??_-;_-@_-"/>
    <numFmt numFmtId="168" formatCode="_-* #,##0._L_s_-;\-* #,##0._L_s_-;_-* &quot;- &quot;_L_s_-;_-@_-"/>
    <numFmt numFmtId="169" formatCode="_-* #,##0.00&quot; Ls&quot;_-;\-* #,##0.00&quot; Ls&quot;_-;_-* \-??&quot; Ls&quot;_-;_-@_-"/>
    <numFmt numFmtId="170" formatCode="&quot;On&quot;;&quot;On&quot;;&quot;Off&quot;"/>
    <numFmt numFmtId="171" formatCode="_-* #,##0.00\ _L_s_-;\-* #,##0.00\ _L_s_-;_-* &quot;-&quot;??\ _L_s_-;_-@_-"/>
    <numFmt numFmtId="172" formatCode="_-* #,##0\$_-;\-* #,##0\$_-;_-* &quot;-$&quot;_-;_-@_-"/>
    <numFmt numFmtId="173" formatCode="_-* #,##0.00\$_-;\-* #,##0.00\$_-;_-* \-??\$_-;_-@_-"/>
    <numFmt numFmtId="174" formatCode="m\o\n\th\ d\,\ yyyy"/>
    <numFmt numFmtId="175" formatCode="#.00"/>
    <numFmt numFmtId="176" formatCode="#."/>
    <numFmt numFmtId="177" formatCode="_-* #,##0.00_-;\-* #,##0.00_-;_-* \-??_-;_-@_-"/>
    <numFmt numFmtId="178" formatCode="_-* #,##0.00\ _€_-;\-* #,##0.00\ _€_-;_-* &quot;-&quot;??\ _€_-;_-@_-"/>
    <numFmt numFmtId="179" formatCode="_-* #,##0.00&quot;$&quot;_-;\-* #,##0.00&quot;$&quot;_-;_-* &quot;-&quot;??&quot;$&quot;_-;_-@_-"/>
    <numFmt numFmtId="180" formatCode="[$-426]General"/>
    <numFmt numFmtId="181" formatCode="#"/>
    <numFmt numFmtId="182" formatCode="&quot; &quot;#,##0.00&quot;    &quot;;&quot;-&quot;#,##0.00&quot;    &quot;;&quot; -&quot;00&quot;    &quot;;&quot; &quot;@&quot; &quot;"/>
    <numFmt numFmtId="183" formatCode="&quot; &quot;#,##0.00&quot; &quot;;&quot;-&quot;#,##0.00&quot; &quot;;&quot; -&quot;00&quot; &quot;;&quot; &quot;@&quot; &quot;"/>
    <numFmt numFmtId="184" formatCode="&quot; &quot;#,##0.00&quot;   &quot;;&quot;-&quot;#,##0.00&quot;   &quot;;&quot; -&quot;00&quot;   &quot;;&quot; &quot;@&quot; &quot;"/>
    <numFmt numFmtId="185" formatCode="&quot; &quot;#,##0.00&quot; Ls &quot;;&quot;-&quot;#,##0.00&quot; Ls &quot;;&quot; -&quot;00&quot; Ls &quot;;&quot; &quot;@&quot; &quot;"/>
    <numFmt numFmtId="186" formatCode="&quot; &quot;[$Ls]&quot; &quot;#,##0.00&quot; &quot;;&quot;-&quot;[$Ls]&quot; &quot;#,##0.00&quot; &quot;;&quot; &quot;[$Ls]&quot; -&quot;00&quot; &quot;;&quot; &quot;@&quot; &quot;"/>
    <numFmt numFmtId="187" formatCode="m&quot;ont&quot;h&quot; &quot;d&quot;, &quot;yyyy"/>
    <numFmt numFmtId="188" formatCode="&quot; &quot;#,##0&quot;   &quot;;&quot;-&quot;#,##0&quot;   &quot;;&quot; -    &quot;;&quot; &quot;@&quot; &quot;"/>
    <numFmt numFmtId="189" formatCode="&quot;See Note  &quot;#"/>
    <numFmt numFmtId="190" formatCode="0.000"/>
  </numFmts>
  <fonts count="166">
    <font>
      <sz val="11"/>
      <color theme="1"/>
      <name val="Calibri"/>
      <family val="2"/>
      <charset val="186"/>
      <scheme val="minor"/>
    </font>
    <font>
      <sz val="11"/>
      <color theme="1"/>
      <name val="Times New Roman"/>
      <family val="1"/>
      <charset val="186"/>
    </font>
    <font>
      <sz val="11"/>
      <color indexed="8"/>
      <name val="Times New Roman"/>
      <family val="1"/>
      <charset val="186"/>
    </font>
    <font>
      <b/>
      <sz val="11"/>
      <color indexed="8"/>
      <name val="Times New Roman"/>
      <family val="1"/>
      <charset val="186"/>
    </font>
    <font>
      <sz val="11"/>
      <color theme="1"/>
      <name val="Calibri"/>
      <family val="2"/>
      <scheme val="minor"/>
    </font>
    <font>
      <sz val="11"/>
      <name val="Times New Roman"/>
      <family val="1"/>
      <charset val="186"/>
    </font>
    <font>
      <sz val="8"/>
      <name val="Calibri"/>
      <family val="2"/>
      <charset val="186"/>
      <scheme val="minor"/>
    </font>
    <font>
      <sz val="11"/>
      <color theme="1"/>
      <name val="Calibri"/>
      <family val="2"/>
      <charset val="186"/>
      <scheme val="min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10"/>
      <name val="Helv"/>
    </font>
    <font>
      <sz val="11"/>
      <color indexed="8"/>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63"/>
      <name val="Calibri"/>
      <family val="2"/>
    </font>
    <font>
      <b/>
      <sz val="11"/>
      <color indexed="8"/>
      <name val="Calibri"/>
      <family val="2"/>
    </font>
    <font>
      <sz val="11"/>
      <color indexed="10"/>
      <name val="Calibri"/>
      <family val="2"/>
    </font>
    <font>
      <sz val="10"/>
      <name val="Arial"/>
      <family val="2"/>
      <charset val="204"/>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60"/>
      <name val="Calibri"/>
      <family val="2"/>
    </font>
    <font>
      <sz val="11"/>
      <color indexed="20"/>
      <name val="Calibri"/>
      <family val="2"/>
    </font>
    <font>
      <u/>
      <sz val="11"/>
      <color theme="10"/>
      <name val="Calibri"/>
      <family val="2"/>
      <charset val="186"/>
      <scheme val="minor"/>
    </font>
    <font>
      <sz val="10"/>
      <color theme="1"/>
      <name val="Arial"/>
      <family val="2"/>
      <charset val="186"/>
    </font>
    <font>
      <sz val="18"/>
      <color theme="3"/>
      <name val="Calibri Light"/>
      <family val="2"/>
      <charset val="186"/>
      <scheme val="major"/>
    </font>
    <font>
      <sz val="10"/>
      <name val="Arial"/>
      <family val="2"/>
    </font>
    <font>
      <sz val="10"/>
      <color indexed="8"/>
      <name val="Arial"/>
      <family val="2"/>
      <charset val="186"/>
    </font>
    <font>
      <sz val="10"/>
      <color indexed="64"/>
      <name val="Arial"/>
      <family val="2"/>
      <charset val="186"/>
    </font>
    <font>
      <sz val="10"/>
      <name val="Helv"/>
      <family val="2"/>
    </font>
    <font>
      <sz val="10"/>
      <name val="Teutonica"/>
      <charset val="186"/>
    </font>
    <font>
      <sz val="11"/>
      <color indexed="8"/>
      <name val="Calibri"/>
      <family val="2"/>
      <charset val="186"/>
    </font>
    <font>
      <sz val="10"/>
      <name val="Times New Roman"/>
      <family val="1"/>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0"/>
      <color indexed="8"/>
      <name val="Arial"/>
      <family val="2"/>
      <charset val="204"/>
    </font>
    <font>
      <sz val="10"/>
      <name val="Baltica"/>
    </font>
    <font>
      <b/>
      <sz val="18"/>
      <name val="ITCCenturyBookT"/>
    </font>
    <font>
      <b/>
      <sz val="14"/>
      <name val="ITCCenturyBookT"/>
    </font>
    <font>
      <sz val="14"/>
      <name val="ITCCenturyBookT"/>
    </font>
    <font>
      <sz val="10"/>
      <name val="Arial Cyr"/>
      <family val="2"/>
      <charset val="204"/>
    </font>
    <font>
      <sz val="1"/>
      <color indexed="8"/>
      <name val="Courier"/>
      <family val="1"/>
      <charset val="186"/>
    </font>
    <font>
      <b/>
      <sz val="1"/>
      <color indexed="8"/>
      <name val="Courier"/>
      <family val="1"/>
      <charset val="186"/>
    </font>
    <font>
      <sz val="10"/>
      <name val="Helv"/>
      <charset val="186"/>
    </font>
    <font>
      <sz val="12"/>
      <color indexed="8"/>
      <name val="Arial"/>
      <family val="2"/>
      <charset val="186"/>
    </font>
    <font>
      <sz val="12"/>
      <color indexed="9"/>
      <name val="Arial"/>
      <family val="2"/>
      <charset val="186"/>
    </font>
    <font>
      <sz val="12"/>
      <color indexed="20"/>
      <name val="Arial"/>
      <family val="2"/>
      <charset val="186"/>
    </font>
    <font>
      <b/>
      <sz val="12"/>
      <color indexed="52"/>
      <name val="Arial"/>
      <family val="2"/>
      <charset val="186"/>
    </font>
    <font>
      <b/>
      <sz val="12"/>
      <color indexed="9"/>
      <name val="Arial"/>
      <family val="2"/>
      <charset val="186"/>
    </font>
    <font>
      <i/>
      <sz val="12"/>
      <color indexed="23"/>
      <name val="Arial"/>
      <family val="2"/>
      <charset val="186"/>
    </font>
    <font>
      <sz val="12"/>
      <color indexed="17"/>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indexed="62"/>
      <name val="Arial"/>
      <family val="2"/>
      <charset val="186"/>
    </font>
    <font>
      <sz val="12"/>
      <color indexed="52"/>
      <name val="Arial"/>
      <family val="2"/>
      <charset val="186"/>
    </font>
    <font>
      <sz val="12"/>
      <color indexed="60"/>
      <name val="Arial"/>
      <family val="2"/>
      <charset val="186"/>
    </font>
    <font>
      <sz val="10"/>
      <name val="Arial"/>
      <family val="2"/>
      <charset val="1"/>
    </font>
    <font>
      <sz val="11"/>
      <color indexed="8"/>
      <name val="Calibri"/>
      <family val="2"/>
      <charset val="204"/>
    </font>
    <font>
      <sz val="11"/>
      <color indexed="8"/>
      <name val="Calibri"/>
      <family val="2"/>
      <charset val="1"/>
    </font>
    <font>
      <sz val="12"/>
      <name val="Courier"/>
      <family val="1"/>
      <charset val="186"/>
    </font>
    <font>
      <sz val="10"/>
      <name val="MS Sans Serif"/>
      <family val="2"/>
      <charset val="186"/>
    </font>
    <font>
      <sz val="10"/>
      <name val="Times New Roman"/>
      <family val="1"/>
      <charset val="204"/>
    </font>
    <font>
      <sz val="10"/>
      <color rgb="FF000000"/>
      <name val="Helv"/>
      <charset val="186"/>
    </font>
    <font>
      <b/>
      <sz val="1"/>
      <color rgb="FF000000"/>
      <name val="Courier"/>
      <family val="1"/>
      <charset val="186"/>
    </font>
    <font>
      <sz val="11"/>
      <color rgb="FFFFFFFF"/>
      <name val="Calibri"/>
      <family val="2"/>
      <charset val="186"/>
    </font>
    <font>
      <sz val="12"/>
      <color rgb="FF000000"/>
      <name val="Arial"/>
      <family val="2"/>
      <charset val="186"/>
    </font>
    <font>
      <sz val="11"/>
      <color rgb="FF000000"/>
      <name val="Calibri"/>
      <family val="2"/>
      <charset val="186"/>
    </font>
    <font>
      <sz val="12"/>
      <color rgb="FFFFFFFF"/>
      <name val="Arial"/>
      <family val="2"/>
      <charset val="186"/>
    </font>
    <font>
      <b/>
      <sz val="11"/>
      <color rgb="FFFF9900"/>
      <name val="Calibri"/>
      <family val="2"/>
      <charset val="186"/>
    </font>
    <font>
      <sz val="12"/>
      <color rgb="FF800080"/>
      <name val="Arial"/>
      <family val="2"/>
      <charset val="186"/>
    </font>
    <font>
      <sz val="11"/>
      <color rgb="FF800080"/>
      <name val="Calibri"/>
      <family val="2"/>
      <charset val="186"/>
    </font>
    <font>
      <sz val="11"/>
      <color rgb="FFFF0000"/>
      <name val="Calibri"/>
      <family val="2"/>
      <charset val="186"/>
    </font>
    <font>
      <b/>
      <sz val="12"/>
      <color rgb="FFFF9900"/>
      <name val="Arial"/>
      <family val="2"/>
      <charset val="186"/>
    </font>
    <font>
      <b/>
      <sz val="12"/>
      <color rgb="FFFFFFFF"/>
      <name val="Arial"/>
      <family val="2"/>
      <charset val="186"/>
    </font>
    <font>
      <b/>
      <sz val="11"/>
      <color rgb="FFFFFFFF"/>
      <name val="Calibri"/>
      <family val="2"/>
      <charset val="186"/>
    </font>
    <font>
      <sz val="10"/>
      <color rgb="FF000000"/>
      <name val="Arial"/>
      <family val="2"/>
      <charset val="186"/>
    </font>
    <font>
      <sz val="1"/>
      <color rgb="FF000000"/>
      <name val="Courier"/>
      <family val="1"/>
      <charset val="186"/>
    </font>
    <font>
      <sz val="10"/>
      <color rgb="FF000000"/>
      <name val="Baltica"/>
      <charset val="186"/>
    </font>
    <font>
      <sz val="10"/>
      <color rgb="FF000000"/>
      <name val="Teutonica"/>
      <charset val="186"/>
    </font>
    <font>
      <i/>
      <sz val="12"/>
      <color rgb="FF808080"/>
      <name val="Arial"/>
      <family val="2"/>
      <charset val="186"/>
    </font>
    <font>
      <i/>
      <sz val="11"/>
      <color rgb="FF808080"/>
      <name val="Calibri"/>
      <family val="2"/>
      <charset val="186"/>
    </font>
    <font>
      <sz val="12"/>
      <color rgb="FF008000"/>
      <name val="Arial"/>
      <family val="2"/>
      <charset val="186"/>
    </font>
    <font>
      <sz val="11"/>
      <color rgb="FF008000"/>
      <name val="Calibri"/>
      <family val="2"/>
      <charset val="186"/>
    </font>
    <font>
      <b/>
      <sz val="13"/>
      <color rgb="FF003366"/>
      <name val="Calibri"/>
      <family val="2"/>
      <charset val="186"/>
    </font>
    <font>
      <b/>
      <sz val="15"/>
      <color rgb="FF003366"/>
      <name val="Arial"/>
      <family val="2"/>
      <charset val="186"/>
    </font>
    <font>
      <b/>
      <sz val="15"/>
      <color rgb="FF003366"/>
      <name val="Calibri"/>
      <family val="2"/>
      <charset val="186"/>
    </font>
    <font>
      <b/>
      <sz val="13"/>
      <color rgb="FF003366"/>
      <name val="Arial"/>
      <family val="2"/>
      <charset val="186"/>
    </font>
    <font>
      <b/>
      <sz val="11"/>
      <color rgb="FF003366"/>
      <name val="Arial"/>
      <family val="2"/>
      <charset val="186"/>
    </font>
    <font>
      <b/>
      <sz val="11"/>
      <color rgb="FF003366"/>
      <name val="Calibri"/>
      <family val="2"/>
      <charset val="186"/>
    </font>
    <font>
      <b/>
      <sz val="18"/>
      <color rgb="FF000000"/>
      <name val="ITCCenturyBookT"/>
      <charset val="186"/>
    </font>
    <font>
      <b/>
      <sz val="14"/>
      <color rgb="FF000000"/>
      <name val="ITCCenturyBookT"/>
      <charset val="186"/>
    </font>
    <font>
      <sz val="14"/>
      <color rgb="FF000000"/>
      <name val="ITCCenturyBookT"/>
      <charset val="186"/>
    </font>
    <font>
      <u/>
      <sz val="10"/>
      <color theme="10"/>
      <name val="Arial"/>
      <family val="2"/>
      <charset val="186"/>
    </font>
    <font>
      <u/>
      <sz val="10"/>
      <color rgb="FF0563C1"/>
      <name val="Arial"/>
      <family val="2"/>
      <charset val="186"/>
    </font>
    <font>
      <sz val="11"/>
      <color rgb="FF333399"/>
      <name val="Calibri"/>
      <family val="2"/>
      <charset val="186"/>
    </font>
    <font>
      <sz val="12"/>
      <color rgb="FF333399"/>
      <name val="Arial"/>
      <family val="2"/>
      <charset val="186"/>
    </font>
    <font>
      <b/>
      <sz val="11"/>
      <color rgb="FF333333"/>
      <name val="Calibri"/>
      <family val="2"/>
      <charset val="186"/>
    </font>
    <font>
      <b/>
      <sz val="11"/>
      <color rgb="FF000000"/>
      <name val="Calibri"/>
      <family val="2"/>
      <charset val="186"/>
    </font>
    <font>
      <sz val="12"/>
      <color rgb="FFFF9900"/>
      <name val="Arial"/>
      <family val="2"/>
      <charset val="186"/>
    </font>
    <font>
      <sz val="11"/>
      <color rgb="FFFF9900"/>
      <name val="Calibri"/>
      <family val="2"/>
      <charset val="186"/>
    </font>
    <font>
      <sz val="11"/>
      <color rgb="FF993300"/>
      <name val="Calibri"/>
      <family val="2"/>
      <charset val="186"/>
    </font>
    <font>
      <sz val="12"/>
      <color rgb="FF993300"/>
      <name val="Arial"/>
      <family val="2"/>
      <charset val="186"/>
    </font>
    <font>
      <sz val="11"/>
      <color theme="1"/>
      <name val="Calibri"/>
      <family val="2"/>
      <charset val="204"/>
      <scheme val="minor"/>
    </font>
    <font>
      <sz val="10"/>
      <color rgb="FF000000"/>
      <name val="Times New Roman"/>
      <family val="1"/>
      <charset val="186"/>
    </font>
    <font>
      <b/>
      <sz val="18"/>
      <color indexed="56"/>
      <name val="Cambria"/>
      <family val="2"/>
      <charset val="186"/>
    </font>
    <font>
      <sz val="9"/>
      <name val="TextBook"/>
    </font>
    <font>
      <sz val="8"/>
      <name val="Helv"/>
      <family val="2"/>
    </font>
    <font>
      <b/>
      <sz val="12"/>
      <color indexed="8"/>
      <name val="Arial"/>
      <family val="2"/>
      <charset val="186"/>
    </font>
    <font>
      <sz val="9.75"/>
      <name val="Arial"/>
      <family val="2"/>
    </font>
    <font>
      <b/>
      <sz val="12"/>
      <color indexed="63"/>
      <name val="Arial"/>
      <family val="2"/>
      <charset val="186"/>
    </font>
    <font>
      <sz val="12"/>
      <color indexed="10"/>
      <name val="Arial"/>
      <family val="2"/>
      <charset val="186"/>
    </font>
    <font>
      <b/>
      <sz val="10"/>
      <name val="Arial"/>
      <family val="2"/>
      <charset val="186"/>
    </font>
    <font>
      <vertAlign val="superscript"/>
      <sz val="10"/>
      <name val="Arial"/>
      <family val="2"/>
      <charset val="186"/>
    </font>
    <font>
      <sz val="10"/>
      <color theme="1"/>
      <name val="Calibri"/>
      <family val="2"/>
      <charset val="186"/>
      <scheme val="minor"/>
    </font>
    <font>
      <b/>
      <sz val="10"/>
      <color indexed="8"/>
      <name val="Arial"/>
      <family val="2"/>
      <charset val="186"/>
    </font>
    <font>
      <i/>
      <sz val="10"/>
      <color theme="0"/>
      <name val="Arial"/>
      <family val="2"/>
      <charset val="186"/>
    </font>
    <font>
      <sz val="10"/>
      <color theme="0"/>
      <name val="Arial"/>
      <family val="2"/>
      <charset val="186"/>
    </font>
    <font>
      <b/>
      <sz val="10"/>
      <color rgb="FF414142"/>
      <name val="Arial"/>
      <family val="2"/>
      <charset val="186"/>
    </font>
    <font>
      <b/>
      <sz val="10"/>
      <color theme="1"/>
      <name val="Arial"/>
      <family val="2"/>
      <charset val="186"/>
    </font>
    <font>
      <i/>
      <sz val="10"/>
      <color theme="1"/>
      <name val="Arial"/>
      <family val="2"/>
      <charset val="186"/>
    </font>
    <font>
      <b/>
      <sz val="11"/>
      <color theme="1"/>
      <name val="Arial"/>
      <family val="2"/>
      <charset val="186"/>
    </font>
    <font>
      <sz val="11"/>
      <color theme="1"/>
      <name val="Arial"/>
      <family val="2"/>
      <charset val="186"/>
    </font>
    <font>
      <u/>
      <sz val="11"/>
      <color theme="1"/>
      <name val="Arial"/>
      <family val="2"/>
      <charset val="186"/>
    </font>
    <font>
      <i/>
      <sz val="11"/>
      <color theme="1"/>
      <name val="Arial"/>
      <family val="2"/>
      <charset val="186"/>
    </font>
    <font>
      <sz val="11"/>
      <color indexed="8"/>
      <name val="Arial"/>
      <family val="2"/>
      <charset val="186"/>
    </font>
    <font>
      <b/>
      <sz val="11"/>
      <color indexed="8"/>
      <name val="Arial"/>
      <family val="2"/>
      <charset val="186"/>
    </font>
    <font>
      <sz val="11"/>
      <name val="Arial"/>
      <family val="2"/>
      <charset val="186"/>
    </font>
    <font>
      <sz val="11"/>
      <color rgb="FFFF0000"/>
      <name val="Arial"/>
      <family val="2"/>
      <charset val="186"/>
    </font>
    <font>
      <sz val="8"/>
      <name val="Arial"/>
      <family val="2"/>
      <charset val="186"/>
    </font>
    <font>
      <u/>
      <sz val="10"/>
      <color theme="1"/>
      <name val="Arial"/>
      <family val="2"/>
      <charset val="186"/>
    </font>
    <font>
      <b/>
      <u/>
      <sz val="10"/>
      <color indexed="8"/>
      <name val="Arial"/>
      <family val="2"/>
      <charset val="186"/>
    </font>
    <font>
      <sz val="10"/>
      <color rgb="FFFF0000"/>
      <name val="Arial"/>
      <family val="2"/>
      <charset val="186"/>
    </font>
  </fonts>
  <fills count="111">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1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6"/>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62"/>
      </patternFill>
    </fill>
    <fill>
      <patternFill patternType="solid">
        <fgColor indexed="49"/>
      </patternFill>
    </fill>
    <fill>
      <patternFill patternType="solid">
        <fgColor indexed="10"/>
      </patternFill>
    </fill>
    <fill>
      <patternFill patternType="solid">
        <fgColor indexed="47"/>
      </patternFill>
    </fill>
    <fill>
      <patternFill patternType="solid">
        <fgColor indexed="9"/>
      </patternFill>
    </fill>
    <fill>
      <patternFill patternType="solid">
        <fgColor indexed="26"/>
      </patternFill>
    </fill>
    <fill>
      <patternFill patternType="solid">
        <fgColor indexed="27"/>
      </patternFill>
    </fill>
    <fill>
      <patternFill patternType="solid">
        <fgColor indexed="57"/>
      </patternFill>
    </fill>
    <fill>
      <patternFill patternType="solid">
        <fgColor indexed="54"/>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51"/>
      </patternFill>
    </fill>
    <fill>
      <patternFill patternType="solid">
        <fgColor indexed="53"/>
      </patternFill>
    </fill>
    <fill>
      <patternFill patternType="solid">
        <fgColor indexed="30"/>
      </patternFill>
    </fill>
    <fill>
      <patternFill patternType="solid">
        <fgColor indexed="55"/>
      </patternFill>
    </fill>
    <fill>
      <patternFill patternType="solid">
        <fgColor indexed="22"/>
        <bgColor indexed="44"/>
      </patternFill>
    </fill>
    <fill>
      <patternFill patternType="lightGray"/>
    </fill>
    <fill>
      <patternFill patternType="solid">
        <fgColor indexed="31"/>
        <bgColor indexed="42"/>
      </patternFill>
    </fill>
    <fill>
      <patternFill patternType="solid">
        <fgColor rgb="FF333399"/>
        <bgColor rgb="FF333399"/>
      </patternFill>
    </fill>
    <fill>
      <patternFill patternType="solid">
        <fgColor rgb="FFFF0000"/>
        <bgColor rgb="FFFF0000"/>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339966"/>
        <bgColor rgb="FF339966"/>
      </patternFill>
    </fill>
    <fill>
      <patternFill patternType="solid">
        <fgColor rgb="FF800080"/>
        <bgColor rgb="FF800080"/>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33CCCC"/>
        <bgColor rgb="FF33CCCC"/>
      </patternFill>
    </fill>
    <fill>
      <patternFill patternType="solid">
        <fgColor rgb="FFFF6600"/>
        <bgColor rgb="FFFF6600"/>
      </patternFill>
    </fill>
    <fill>
      <patternFill patternType="solid">
        <fgColor rgb="FF0066CC"/>
        <bgColor rgb="FF0066CC"/>
      </patternFill>
    </fill>
    <fill>
      <patternFill patternType="solid">
        <fgColor rgb="FFFF9900"/>
        <bgColor rgb="FFFF99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theme="1" tint="0.34998626667073579"/>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rgb="FF414142"/>
      </left>
      <right style="thin">
        <color rgb="FF414142"/>
      </right>
      <top style="thin">
        <color rgb="FF414142"/>
      </top>
      <bottom style="thin">
        <color rgb="FF414142"/>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8"/>
      </left>
      <right style="double">
        <color indexed="8"/>
      </right>
      <top style="double">
        <color indexed="8"/>
      </top>
      <bottom style="double">
        <color indexed="8"/>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double">
        <color rgb="FF000000"/>
      </left>
      <right style="double">
        <color rgb="FF000000"/>
      </right>
      <top style="double">
        <color rgb="FF000000"/>
      </top>
      <bottom style="double">
        <color rgb="FF000000"/>
      </bottom>
      <diagonal/>
    </border>
    <border>
      <left/>
      <right/>
      <top/>
      <bottom style="thick">
        <color rgb="FFC0C0C0"/>
      </bottom>
      <diagonal/>
    </border>
    <border>
      <left/>
      <right/>
      <top/>
      <bottom style="thick">
        <color rgb="FF333399"/>
      </bottom>
      <diagonal/>
    </border>
    <border>
      <left/>
      <right/>
      <top/>
      <bottom style="medium">
        <color rgb="FF0066CC"/>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bottom style="double">
        <color rgb="FFFF9900"/>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s>
  <cellStyleXfs count="11253">
    <xf numFmtId="0" fontId="0" fillId="0" borderId="0"/>
    <xf numFmtId="0" fontId="4" fillId="0" borderId="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36" fillId="0" borderId="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44" fillId="0" borderId="0"/>
    <xf numFmtId="0" fontId="4" fillId="0" borderId="0"/>
    <xf numFmtId="0" fontId="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23" fillId="0" borderId="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36" fillId="0" borderId="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51" fillId="36" borderId="0" applyNumberFormat="0" applyBorder="0" applyAlignment="0" applyProtection="0"/>
    <xf numFmtId="0" fontId="77" fillId="36" borderId="0" applyNumberFormat="0" applyBorder="0" applyAlignment="0" applyProtection="0"/>
    <xf numFmtId="0" fontId="100" fillId="87" borderId="0" applyNumberFormat="0" applyBorder="0" applyAlignment="0" applyProtection="0"/>
    <xf numFmtId="0" fontId="51"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100" fillId="87" borderId="0" applyNumberFormat="0" applyBorder="0" applyAlignment="0" applyProtection="0"/>
    <xf numFmtId="0" fontId="51"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51" fillId="40"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23" fillId="0" borderId="0"/>
    <xf numFmtId="0" fontId="4" fillId="0" borderId="0"/>
    <xf numFmtId="0" fontId="44" fillId="0" borderId="0"/>
    <xf numFmtId="0" fontId="51" fillId="35" borderId="0" applyNumberFormat="0" applyBorder="0" applyAlignment="0" applyProtection="0"/>
    <xf numFmtId="0" fontId="77" fillId="35" borderId="0" applyNumberFormat="0" applyBorder="0" applyAlignment="0" applyProtection="0"/>
    <xf numFmtId="0" fontId="100" fillId="86" borderId="0" applyNumberFormat="0" applyBorder="0" applyAlignment="0" applyProtection="0"/>
    <xf numFmtId="0" fontId="51"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100" fillId="86" borderId="0" applyNumberFormat="0" applyBorder="0" applyAlignment="0" applyProtection="0"/>
    <xf numFmtId="0" fontId="51"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51" fillId="39"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9" fillId="86" borderId="0" applyNumberFormat="0" applyBorder="0" applyAlignment="0" applyProtection="0"/>
    <xf numFmtId="0" fontId="77" fillId="35" borderId="0" applyNumberFormat="0" applyBorder="0" applyAlignment="0" applyProtection="0"/>
    <xf numFmtId="0" fontId="98" fillId="85" borderId="0" applyNumberFormat="0" applyBorder="0" applyAlignment="0" applyProtection="0"/>
    <xf numFmtId="0" fontId="53" fillId="66" borderId="0" applyNumberFormat="0" applyBorder="0" applyAlignment="0" applyProtection="0"/>
    <xf numFmtId="0" fontId="98" fillId="84" borderId="0" applyNumberFormat="0" applyBorder="0" applyAlignment="0" applyProtection="0"/>
    <xf numFmtId="0" fontId="53" fillId="65" borderId="0" applyNumberFormat="0" applyBorder="0" applyAlignment="0" applyProtection="0"/>
    <xf numFmtId="0" fontId="53" fillId="64" borderId="0" applyNumberFormat="0" applyBorder="0" applyAlignment="0" applyProtection="0"/>
    <xf numFmtId="0" fontId="96" fillId="0" borderId="0" applyNumberFormat="0" applyBorder="0" applyProtection="0"/>
    <xf numFmtId="0" fontId="24" fillId="0" borderId="0"/>
    <xf numFmtId="0" fontId="96" fillId="0" borderId="0" applyNumberFormat="0" applyBorder="0" applyProtection="0"/>
    <xf numFmtId="0" fontId="76" fillId="0" borderId="0"/>
    <xf numFmtId="0" fontId="96" fillId="0" borderId="0" applyNumberFormat="0" applyBorder="0" applyProtection="0"/>
    <xf numFmtId="0" fontId="76" fillId="0" borderId="0"/>
    <xf numFmtId="0" fontId="96" fillId="0" borderId="0" applyNumberFormat="0" applyBorder="0" applyProtection="0"/>
    <xf numFmtId="0" fontId="24" fillId="0" borderId="0"/>
    <xf numFmtId="0" fontId="96" fillId="0" borderId="0" applyNumberFormat="0" applyBorder="0" applyProtection="0"/>
    <xf numFmtId="0" fontId="24" fillId="0" borderId="0"/>
    <xf numFmtId="0" fontId="96" fillId="0" borderId="0" applyNumberFormat="0" applyBorder="0" applyProtection="0"/>
    <xf numFmtId="0" fontId="24" fillId="0" borderId="0"/>
    <xf numFmtId="181" fontId="97" fillId="0" borderId="0" applyBorder="0">
      <protection locked="0"/>
    </xf>
    <xf numFmtId="176" fontId="75" fillId="0" borderId="0">
      <protection locked="0"/>
    </xf>
    <xf numFmtId="0" fontId="49" fillId="0" borderId="0"/>
    <xf numFmtId="0" fontId="96" fillId="0" borderId="0" applyNumberFormat="0" applyBorder="0" applyProtection="0"/>
    <xf numFmtId="0" fontId="23" fillId="0" borderId="0"/>
    <xf numFmtId="0" fontId="46" fillId="0" borderId="0"/>
    <xf numFmtId="0" fontId="48" fillId="0" borderId="0"/>
    <xf numFmtId="0" fontId="46" fillId="0" borderId="0"/>
    <xf numFmtId="0" fontId="47" fillId="0" borderId="0"/>
    <xf numFmtId="0" fontId="99" fillId="8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51" fillId="41"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51" fillId="37" borderId="0" applyNumberFormat="0" applyBorder="0" applyAlignment="0" applyProtection="0"/>
    <xf numFmtId="0" fontId="100"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51" fillId="37" borderId="0" applyNumberFormat="0" applyBorder="0" applyAlignment="0" applyProtection="0"/>
    <xf numFmtId="0" fontId="100" fillId="88" borderId="0" applyNumberFormat="0" applyBorder="0" applyAlignment="0" applyProtection="0"/>
    <xf numFmtId="0" fontId="77" fillId="37" borderId="0" applyNumberFormat="0" applyBorder="0" applyAlignment="0" applyProtection="0"/>
    <xf numFmtId="0" fontId="51"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51" fillId="42"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51" fillId="38" borderId="0" applyNumberFormat="0" applyBorder="0" applyAlignment="0" applyProtection="0"/>
    <xf numFmtId="0" fontId="100"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51" fillId="38" borderId="0" applyNumberFormat="0" applyBorder="0" applyAlignment="0" applyProtection="0"/>
    <xf numFmtId="0" fontId="100" fillId="89" borderId="0" applyNumberFormat="0" applyBorder="0" applyAlignment="0" applyProtection="0"/>
    <xf numFmtId="0" fontId="77" fillId="38" borderId="0" applyNumberFormat="0" applyBorder="0" applyAlignment="0" applyProtection="0"/>
    <xf numFmtId="0" fontId="51"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51" fillId="43"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51" fillId="70" borderId="0" applyNumberFormat="0" applyBorder="0" applyAlignment="0" applyProtection="0"/>
    <xf numFmtId="0" fontId="100"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51" fillId="70" borderId="0" applyNumberFormat="0" applyBorder="0" applyAlignment="0" applyProtection="0"/>
    <xf numFmtId="0" fontId="100" fillId="90" borderId="0" applyNumberFormat="0" applyBorder="0" applyAlignment="0" applyProtection="0"/>
    <xf numFmtId="0" fontId="77" fillId="70" borderId="0" applyNumberFormat="0" applyBorder="0" applyAlignment="0" applyProtection="0"/>
    <xf numFmtId="0" fontId="51"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51" fillId="44"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51" fillId="67" borderId="0" applyNumberFormat="0" applyBorder="0" applyAlignment="0" applyProtection="0"/>
    <xf numFmtId="0" fontId="100"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51" fillId="67" borderId="0" applyNumberFormat="0" applyBorder="0" applyAlignment="0" applyProtection="0"/>
    <xf numFmtId="0" fontId="100" fillId="91" borderId="0" applyNumberFormat="0" applyBorder="0" applyAlignment="0" applyProtection="0"/>
    <xf numFmtId="0" fontId="77" fillId="67" borderId="0" applyNumberFormat="0" applyBorder="0" applyAlignment="0" applyProtection="0"/>
    <xf numFmtId="0" fontId="51"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51" fillId="35" borderId="0" applyNumberFormat="0" applyBorder="0" applyAlignment="0" applyProtection="0"/>
    <xf numFmtId="0" fontId="100" fillId="86" borderId="0" applyNumberFormat="0" applyBorder="0" applyAlignment="0" applyProtection="0"/>
    <xf numFmtId="0" fontId="100" fillId="86" borderId="0" applyNumberFormat="0" applyBorder="0" applyAlignment="0" applyProtection="0"/>
    <xf numFmtId="0" fontId="51" fillId="39" borderId="0" applyNumberFormat="0" applyBorder="0" applyAlignment="0" applyProtection="0"/>
    <xf numFmtId="0" fontId="51" fillId="36" borderId="0" applyNumberFormat="0" applyBorder="0" applyAlignment="0" applyProtection="0"/>
    <xf numFmtId="0" fontId="100" fillId="87" borderId="0" applyNumberFormat="0" applyBorder="0" applyAlignment="0" applyProtection="0"/>
    <xf numFmtId="0" fontId="100" fillId="87" borderId="0" applyNumberFormat="0" applyBorder="0" applyAlignment="0" applyProtection="0"/>
    <xf numFmtId="0" fontId="51" fillId="40" borderId="0" applyNumberFormat="0" applyBorder="0" applyAlignment="0" applyProtection="0"/>
    <xf numFmtId="0" fontId="51" fillId="37" borderId="0" applyNumberFormat="0" applyBorder="0" applyAlignment="0" applyProtection="0"/>
    <xf numFmtId="0" fontId="100" fillId="88" borderId="0" applyNumberFormat="0" applyBorder="0" applyAlignment="0" applyProtection="0"/>
    <xf numFmtId="0" fontId="100" fillId="88" borderId="0" applyNumberFormat="0" applyBorder="0" applyAlignment="0" applyProtection="0"/>
    <xf numFmtId="0" fontId="51" fillId="41" borderId="0" applyNumberFormat="0" applyBorder="0" applyAlignment="0" applyProtection="0"/>
    <xf numFmtId="0" fontId="51" fillId="38" borderId="0" applyNumberFormat="0" applyBorder="0" applyAlignment="0" applyProtection="0"/>
    <xf numFmtId="0" fontId="100" fillId="89" borderId="0" applyNumberFormat="0" applyBorder="0" applyAlignment="0" applyProtection="0"/>
    <xf numFmtId="0" fontId="100" fillId="89" borderId="0" applyNumberFormat="0" applyBorder="0" applyAlignment="0" applyProtection="0"/>
    <xf numFmtId="0" fontId="51" fillId="42" borderId="0" applyNumberFormat="0" applyBorder="0" applyAlignment="0" applyProtection="0"/>
    <xf numFmtId="0" fontId="51" fillId="70" borderId="0" applyNumberFormat="0" applyBorder="0" applyAlignment="0" applyProtection="0"/>
    <xf numFmtId="0" fontId="100" fillId="90" borderId="0" applyNumberFormat="0" applyBorder="0" applyAlignment="0" applyProtection="0"/>
    <xf numFmtId="0" fontId="100" fillId="90" borderId="0" applyNumberFormat="0" applyBorder="0" applyAlignment="0" applyProtection="0"/>
    <xf numFmtId="0" fontId="51" fillId="43" borderId="0" applyNumberFormat="0" applyBorder="0" applyAlignment="0" applyProtection="0"/>
    <xf numFmtId="0" fontId="51" fillId="67" borderId="0" applyNumberFormat="0" applyBorder="0" applyAlignment="0" applyProtection="0"/>
    <xf numFmtId="0" fontId="100" fillId="91" borderId="0" applyNumberFormat="0" applyBorder="0" applyAlignment="0" applyProtection="0"/>
    <xf numFmtId="0" fontId="100" fillId="91" borderId="0" applyNumberFormat="0" applyBorder="0" applyAlignment="0" applyProtection="0"/>
    <xf numFmtId="0" fontId="51" fillId="44" borderId="0" applyNumberFormat="0" applyBorder="0" applyAlignment="0" applyProtection="0"/>
    <xf numFmtId="0" fontId="51" fillId="35" borderId="0" applyNumberFormat="0" applyBorder="0" applyAlignment="0" applyProtection="0"/>
    <xf numFmtId="0" fontId="51" fillId="70" borderId="0" applyNumberFormat="0" applyBorder="0" applyAlignment="0" applyProtection="0"/>
    <xf numFmtId="0" fontId="100" fillId="86" borderId="0" applyNumberFormat="0" applyBorder="0" applyAlignment="0" applyProtection="0"/>
    <xf numFmtId="0" fontId="51" fillId="36" borderId="0" applyNumberFormat="0" applyBorder="0" applyAlignment="0" applyProtection="0"/>
    <xf numFmtId="0" fontId="51" fillId="67" borderId="0" applyNumberFormat="0" applyBorder="0" applyAlignment="0" applyProtection="0"/>
    <xf numFmtId="0" fontId="100" fillId="87" borderId="0" applyNumberFormat="0" applyBorder="0" applyAlignment="0" applyProtection="0"/>
    <xf numFmtId="0" fontId="51" fillId="37" borderId="0" applyNumberFormat="0" applyBorder="0" applyAlignment="0" applyProtection="0"/>
    <xf numFmtId="0" fontId="51" fillId="68" borderId="0" applyNumberFormat="0" applyBorder="0" applyAlignment="0" applyProtection="0"/>
    <xf numFmtId="0" fontId="100" fillId="88" borderId="0" applyNumberFormat="0" applyBorder="0" applyAlignment="0" applyProtection="0"/>
    <xf numFmtId="0" fontId="51" fillId="38" borderId="0" applyNumberFormat="0" applyBorder="0" applyAlignment="0" applyProtection="0"/>
    <xf numFmtId="0" fontId="51" fillId="69" borderId="0" applyNumberFormat="0" applyBorder="0" applyAlignment="0" applyProtection="0"/>
    <xf numFmtId="0" fontId="100" fillId="89" borderId="0" applyNumberFormat="0" applyBorder="0" applyAlignment="0" applyProtection="0"/>
    <xf numFmtId="0" fontId="51" fillId="70" borderId="0" applyNumberFormat="0" applyBorder="0" applyAlignment="0" applyProtection="0"/>
    <xf numFmtId="0" fontId="51" fillId="35" borderId="0" applyNumberFormat="0" applyBorder="0" applyAlignment="0" applyProtection="0"/>
    <xf numFmtId="0" fontId="100" fillId="90" borderId="0" applyNumberFormat="0" applyBorder="0" applyAlignment="0" applyProtection="0"/>
    <xf numFmtId="0" fontId="51" fillId="67" borderId="0" applyNumberFormat="0" applyBorder="0" applyAlignment="0" applyProtection="0"/>
    <xf numFmtId="0" fontId="51" fillId="37" borderId="0" applyNumberFormat="0" applyBorder="0" applyAlignment="0" applyProtection="0"/>
    <xf numFmtId="0" fontId="100" fillId="91" borderId="0" applyNumberFormat="0" applyBorder="0" applyAlignment="0" applyProtection="0"/>
    <xf numFmtId="0" fontId="51" fillId="35" borderId="0" applyNumberFormat="0" applyBorder="0" applyAlignment="0" applyProtection="0"/>
    <xf numFmtId="0" fontId="51" fillId="68" borderId="0" applyNumberFormat="0" applyBorder="0" applyAlignment="0" applyProtection="0"/>
    <xf numFmtId="0" fontId="51" fillId="68" borderId="0" applyNumberFormat="0" applyBorder="0" applyAlignment="0" applyProtection="0"/>
    <xf numFmtId="0" fontId="100" fillId="86" borderId="0" applyNumberFormat="0" applyBorder="0" applyAlignment="0" applyProtection="0"/>
    <xf numFmtId="0" fontId="51" fillId="36" borderId="0" applyNumberFormat="0" applyBorder="0" applyAlignment="0" applyProtection="0"/>
    <xf numFmtId="0" fontId="51" fillId="67" borderId="0" applyNumberFormat="0" applyBorder="0" applyAlignment="0" applyProtection="0"/>
    <xf numFmtId="0" fontId="51" fillId="67" borderId="0" applyNumberFormat="0" applyBorder="0" applyAlignment="0" applyProtection="0"/>
    <xf numFmtId="0" fontId="100" fillId="87" borderId="0" applyNumberFormat="0" applyBorder="0" applyAlignment="0" applyProtection="0"/>
    <xf numFmtId="0" fontId="51" fillId="37" borderId="0" applyNumberFormat="0" applyBorder="0" applyAlignment="0" applyProtection="0"/>
    <xf numFmtId="0" fontId="51" fillId="69" borderId="0" applyNumberFormat="0" applyBorder="0" applyAlignment="0" applyProtection="0"/>
    <xf numFmtId="0" fontId="51" fillId="69" borderId="0" applyNumberFormat="0" applyBorder="0" applyAlignment="0" applyProtection="0"/>
    <xf numFmtId="0" fontId="100" fillId="88" borderId="0" applyNumberFormat="0" applyBorder="0" applyAlignment="0" applyProtection="0"/>
    <xf numFmtId="0" fontId="51" fillId="38" borderId="0" applyNumberFormat="0" applyBorder="0" applyAlignment="0" applyProtection="0"/>
    <xf numFmtId="0" fontId="51" fillId="68" borderId="0" applyNumberFormat="0" applyBorder="0" applyAlignment="0" applyProtection="0"/>
    <xf numFmtId="0" fontId="51" fillId="68" borderId="0" applyNumberFormat="0" applyBorder="0" applyAlignment="0" applyProtection="0"/>
    <xf numFmtId="0" fontId="100" fillId="89" borderId="0" applyNumberFormat="0" applyBorder="0" applyAlignment="0" applyProtection="0"/>
    <xf numFmtId="0" fontId="51" fillId="70" borderId="0" applyNumberFormat="0" applyBorder="0" applyAlignment="0" applyProtection="0"/>
    <xf numFmtId="0" fontId="51" fillId="70" borderId="0" applyNumberFormat="0" applyBorder="0" applyAlignment="0" applyProtection="0"/>
    <xf numFmtId="0" fontId="100" fillId="90" borderId="0" applyNumberFormat="0" applyBorder="0" applyAlignment="0" applyProtection="0"/>
    <xf numFmtId="0" fontId="51" fillId="67" borderId="0" applyNumberFormat="0" applyBorder="0" applyAlignment="0" applyProtection="0"/>
    <xf numFmtId="0" fontId="51" fillId="67" borderId="0" applyNumberFormat="0" applyBorder="0" applyAlignment="0" applyProtection="0"/>
    <xf numFmtId="0" fontId="100" fillId="91" borderId="0" applyNumberFormat="0" applyBorder="0" applyAlignment="0" applyProtection="0"/>
    <xf numFmtId="0" fontId="53" fillId="71" borderId="0" applyNumberFormat="0" applyBorder="0" applyAlignment="0" applyProtection="0"/>
    <xf numFmtId="0" fontId="98" fillId="92" borderId="0" applyNumberFormat="0" applyBorder="0" applyAlignment="0" applyProtection="0"/>
    <xf numFmtId="0" fontId="53" fillId="50" borderId="0" applyNumberFormat="0" applyBorder="0" applyAlignment="0" applyProtection="0"/>
    <xf numFmtId="0" fontId="53" fillId="72" borderId="0" applyNumberFormat="0" applyBorder="0" applyAlignment="0" applyProtection="0"/>
    <xf numFmtId="0" fontId="98" fillId="93"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51" fillId="46"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77" fillId="73" borderId="0" applyNumberFormat="0" applyBorder="0" applyAlignment="0" applyProtection="0"/>
    <xf numFmtId="0" fontId="51"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51" fillId="47"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51" fillId="74" borderId="0" applyNumberFormat="0" applyBorder="0" applyAlignment="0" applyProtection="0"/>
    <xf numFmtId="0" fontId="100"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51" fillId="74" borderId="0" applyNumberFormat="0" applyBorder="0" applyAlignment="0" applyProtection="0"/>
    <xf numFmtId="0" fontId="100" fillId="95" borderId="0" applyNumberFormat="0" applyBorder="0" applyAlignment="0" applyProtection="0"/>
    <xf numFmtId="0" fontId="77" fillId="74" borderId="0" applyNumberFormat="0" applyBorder="0" applyAlignment="0" applyProtection="0"/>
    <xf numFmtId="0" fontId="51"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51" fillId="48"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51" fillId="45" borderId="0" applyNumberFormat="0" applyBorder="0" applyAlignment="0" applyProtection="0"/>
    <xf numFmtId="0" fontId="100"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51" fillId="45" borderId="0" applyNumberFormat="0" applyBorder="0" applyAlignment="0" applyProtection="0"/>
    <xf numFmtId="0" fontId="100" fillId="96" borderId="0" applyNumberFormat="0" applyBorder="0" applyAlignment="0" applyProtection="0"/>
    <xf numFmtId="0" fontId="77" fillId="45" borderId="0" applyNumberFormat="0" applyBorder="0" applyAlignment="0" applyProtection="0"/>
    <xf numFmtId="0" fontId="51"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51" fillId="42"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51" fillId="38" borderId="0" applyNumberFormat="0" applyBorder="0" applyAlignment="0" applyProtection="0"/>
    <xf numFmtId="0" fontId="100"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51" fillId="38" borderId="0" applyNumberFormat="0" applyBorder="0" applyAlignment="0" applyProtection="0"/>
    <xf numFmtId="0" fontId="100" fillId="89" borderId="0" applyNumberFormat="0" applyBorder="0" applyAlignment="0" applyProtection="0"/>
    <xf numFmtId="0" fontId="77" fillId="38" borderId="0" applyNumberFormat="0" applyBorder="0" applyAlignment="0" applyProtection="0"/>
    <xf numFmtId="0" fontId="51"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51" fillId="46"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77" fillId="73" borderId="0" applyNumberFormat="0" applyBorder="0" applyAlignment="0" applyProtection="0"/>
    <xf numFmtId="0" fontId="51"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51" fillId="49"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51" fillId="77" borderId="0" applyNumberFormat="0" applyBorder="0" applyAlignment="0" applyProtection="0"/>
    <xf numFmtId="0" fontId="100"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51" fillId="77" borderId="0" applyNumberFormat="0" applyBorder="0" applyAlignment="0" applyProtection="0"/>
    <xf numFmtId="0" fontId="100" fillId="97" borderId="0" applyNumberFormat="0" applyBorder="0" applyAlignment="0" applyProtection="0"/>
    <xf numFmtId="0" fontId="77" fillId="77" borderId="0" applyNumberFormat="0" applyBorder="0" applyAlignment="0" applyProtection="0"/>
    <xf numFmtId="0" fontId="51"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100" fillId="94" borderId="0" applyNumberFormat="0" applyBorder="0" applyAlignment="0" applyProtection="0"/>
    <xf numFmtId="0" fontId="51" fillId="46" borderId="0" applyNumberFormat="0" applyBorder="0" applyAlignment="0" applyProtection="0"/>
    <xf numFmtId="0" fontId="51" fillId="74" borderId="0" applyNumberFormat="0" applyBorder="0" applyAlignment="0" applyProtection="0"/>
    <xf numFmtId="0" fontId="100" fillId="95" borderId="0" applyNumberFormat="0" applyBorder="0" applyAlignment="0" applyProtection="0"/>
    <xf numFmtId="0" fontId="100" fillId="95" borderId="0" applyNumberFormat="0" applyBorder="0" applyAlignment="0" applyProtection="0"/>
    <xf numFmtId="0" fontId="51" fillId="47" borderId="0" applyNumberFormat="0" applyBorder="0" applyAlignment="0" applyProtection="0"/>
    <xf numFmtId="0" fontId="51" fillId="45" borderId="0" applyNumberFormat="0" applyBorder="0" applyAlignment="0" applyProtection="0"/>
    <xf numFmtId="0" fontId="100" fillId="96" borderId="0" applyNumberFormat="0" applyBorder="0" applyAlignment="0" applyProtection="0"/>
    <xf numFmtId="0" fontId="100" fillId="96" borderId="0" applyNumberFormat="0" applyBorder="0" applyAlignment="0" applyProtection="0"/>
    <xf numFmtId="0" fontId="51" fillId="48" borderId="0" applyNumberFormat="0" applyBorder="0" applyAlignment="0" applyProtection="0"/>
    <xf numFmtId="0" fontId="51" fillId="38" borderId="0" applyNumberFormat="0" applyBorder="0" applyAlignment="0" applyProtection="0"/>
    <xf numFmtId="0" fontId="100" fillId="89" borderId="0" applyNumberFormat="0" applyBorder="0" applyAlignment="0" applyProtection="0"/>
    <xf numFmtId="0" fontId="100" fillId="89" borderId="0" applyNumberFormat="0" applyBorder="0" applyAlignment="0" applyProtection="0"/>
    <xf numFmtId="0" fontId="51" fillId="42"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100" fillId="94" borderId="0" applyNumberFormat="0" applyBorder="0" applyAlignment="0" applyProtection="0"/>
    <xf numFmtId="0" fontId="51" fillId="46" borderId="0" applyNumberFormat="0" applyBorder="0" applyAlignment="0" applyProtection="0"/>
    <xf numFmtId="0" fontId="51" fillId="77" borderId="0" applyNumberFormat="0" applyBorder="0" applyAlignment="0" applyProtection="0"/>
    <xf numFmtId="0" fontId="100" fillId="97" borderId="0" applyNumberFormat="0" applyBorder="0" applyAlignment="0" applyProtection="0"/>
    <xf numFmtId="0" fontId="100" fillId="97" borderId="0" applyNumberFormat="0" applyBorder="0" applyAlignment="0" applyProtection="0"/>
    <xf numFmtId="0" fontId="51" fillId="49"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51" fillId="74" borderId="0" applyNumberFormat="0" applyBorder="0" applyAlignment="0" applyProtection="0"/>
    <xf numFmtId="0" fontId="51" fillId="67" borderId="0" applyNumberFormat="0" applyBorder="0" applyAlignment="0" applyProtection="0"/>
    <xf numFmtId="0" fontId="100" fillId="95" borderId="0" applyNumberFormat="0" applyBorder="0" applyAlignment="0" applyProtection="0"/>
    <xf numFmtId="0" fontId="51" fillId="45" borderId="0" applyNumberFormat="0" applyBorder="0" applyAlignment="0" applyProtection="0"/>
    <xf numFmtId="0" fontId="51" fillId="75" borderId="0" applyNumberFormat="0" applyBorder="0" applyAlignment="0" applyProtection="0"/>
    <xf numFmtId="0" fontId="100" fillId="96" borderId="0" applyNumberFormat="0" applyBorder="0" applyAlignment="0" applyProtection="0"/>
    <xf numFmtId="0" fontId="51" fillId="38" borderId="0" applyNumberFormat="0" applyBorder="0" applyAlignment="0" applyProtection="0"/>
    <xf numFmtId="0" fontId="51" fillId="76" borderId="0" applyNumberFormat="0" applyBorder="0" applyAlignment="0" applyProtection="0"/>
    <xf numFmtId="0" fontId="100" fillId="89"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51" fillId="77" borderId="0" applyNumberFormat="0" applyBorder="0" applyAlignment="0" applyProtection="0"/>
    <xf numFmtId="0" fontId="51" fillId="76" borderId="0" applyNumberFormat="0" applyBorder="0" applyAlignment="0" applyProtection="0"/>
    <xf numFmtId="0" fontId="100" fillId="97" borderId="0" applyNumberFormat="0" applyBorder="0" applyAlignment="0" applyProtection="0"/>
    <xf numFmtId="0" fontId="51" fillId="73" borderId="0" applyNumberFormat="0" applyBorder="0" applyAlignment="0" applyProtection="0"/>
    <xf numFmtId="0" fontId="51" fillId="75" borderId="0" applyNumberFormat="0" applyBorder="0" applyAlignment="0" applyProtection="0"/>
    <xf numFmtId="0" fontId="51" fillId="75" borderId="0" applyNumberFormat="0" applyBorder="0" applyAlignment="0" applyProtection="0"/>
    <xf numFmtId="0" fontId="100" fillId="94" borderId="0" applyNumberFormat="0" applyBorder="0" applyAlignment="0" applyProtection="0"/>
    <xf numFmtId="0" fontId="51" fillId="74" borderId="0" applyNumberFormat="0" applyBorder="0" applyAlignment="0" applyProtection="0"/>
    <xf numFmtId="0" fontId="51" fillId="74" borderId="0" applyNumberFormat="0" applyBorder="0" applyAlignment="0" applyProtection="0"/>
    <xf numFmtId="0" fontId="100" fillId="95" borderId="0" applyNumberFormat="0" applyBorder="0" applyAlignment="0" applyProtection="0"/>
    <xf numFmtId="0" fontId="51" fillId="45" borderId="0" applyNumberFormat="0" applyBorder="0" applyAlignment="0" applyProtection="0"/>
    <xf numFmtId="0" fontId="51" fillId="76" borderId="0" applyNumberFormat="0" applyBorder="0" applyAlignment="0" applyProtection="0"/>
    <xf numFmtId="0" fontId="51" fillId="76" borderId="0" applyNumberFormat="0" applyBorder="0" applyAlignment="0" applyProtection="0"/>
    <xf numFmtId="0" fontId="100" fillId="96" borderId="0" applyNumberFormat="0" applyBorder="0" applyAlignment="0" applyProtection="0"/>
    <xf numFmtId="0" fontId="51" fillId="38" borderId="0" applyNumberFormat="0" applyBorder="0" applyAlignment="0" applyProtection="0"/>
    <xf numFmtId="0" fontId="51" fillId="75" borderId="0" applyNumberFormat="0" applyBorder="0" applyAlignment="0" applyProtection="0"/>
    <xf numFmtId="0" fontId="51" fillId="75" borderId="0" applyNumberFormat="0" applyBorder="0" applyAlignment="0" applyProtection="0"/>
    <xf numFmtId="0" fontId="100" fillId="89" borderId="0" applyNumberFormat="0" applyBorder="0" applyAlignment="0" applyProtection="0"/>
    <xf numFmtId="0" fontId="51" fillId="73"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51" fillId="77" borderId="0" applyNumberFormat="0" applyBorder="0" applyAlignment="0" applyProtection="0"/>
    <xf numFmtId="0" fontId="51" fillId="67" borderId="0" applyNumberFormat="0" applyBorder="0" applyAlignment="0" applyProtection="0"/>
    <xf numFmtId="0" fontId="51" fillId="67" borderId="0" applyNumberFormat="0" applyBorder="0" applyAlignment="0" applyProtection="0"/>
    <xf numFmtId="0" fontId="100" fillId="97"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53" fillId="78" borderId="0" applyNumberFormat="0" applyBorder="0" applyAlignment="0" applyProtection="0"/>
    <xf numFmtId="0" fontId="98" fillId="99"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53" fillId="52"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53" fillId="79" borderId="0" applyNumberFormat="0" applyBorder="0" applyAlignment="0" applyProtection="0"/>
    <xf numFmtId="0" fontId="98"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53" fillId="79" borderId="0" applyNumberFormat="0" applyBorder="0" applyAlignment="0" applyProtection="0"/>
    <xf numFmtId="0" fontId="98"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53" fillId="47"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53" fillId="74" borderId="0" applyNumberFormat="0" applyBorder="0" applyAlignment="0" applyProtection="0"/>
    <xf numFmtId="0" fontId="98"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53" fillId="74" borderId="0" applyNumberFormat="0" applyBorder="0" applyAlignment="0" applyProtection="0"/>
    <xf numFmtId="0" fontId="98"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53" fillId="48"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53" fillId="45" borderId="0" applyNumberFormat="0" applyBorder="0" applyAlignment="0" applyProtection="0"/>
    <xf numFmtId="0" fontId="98"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53" fillId="45" borderId="0" applyNumberFormat="0" applyBorder="0" applyAlignment="0" applyProtection="0"/>
    <xf numFmtId="0" fontId="98"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53" fillId="5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53" fillId="50" borderId="0" applyNumberFormat="0" applyBorder="0" applyAlignment="0" applyProtection="0"/>
    <xf numFmtId="0" fontId="98"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53" fillId="50" borderId="0" applyNumberFormat="0" applyBorder="0" applyAlignment="0" applyProtection="0"/>
    <xf numFmtId="0" fontId="98"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53" fillId="54"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53" fillId="55"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53" fillId="51" borderId="0" applyNumberFormat="0" applyBorder="0" applyAlignment="0" applyProtection="0"/>
    <xf numFmtId="0" fontId="98"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53" fillId="51" borderId="0" applyNumberFormat="0" applyBorder="0" applyAlignment="0" applyProtection="0"/>
    <xf numFmtId="0" fontId="98"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53" fillId="79" borderId="0" applyNumberFormat="0" applyBorder="0" applyAlignment="0" applyProtection="0"/>
    <xf numFmtId="0" fontId="98" fillId="100" borderId="0" applyNumberFormat="0" applyBorder="0" applyAlignment="0" applyProtection="0"/>
    <xf numFmtId="0" fontId="98" fillId="100" borderId="0" applyNumberFormat="0" applyBorder="0" applyAlignment="0" applyProtection="0"/>
    <xf numFmtId="0" fontId="53" fillId="52" borderId="0" applyNumberFormat="0" applyBorder="0" applyAlignment="0" applyProtection="0"/>
    <xf numFmtId="0" fontId="53" fillId="74" borderId="0" applyNumberFormat="0" applyBorder="0" applyAlignment="0" applyProtection="0"/>
    <xf numFmtId="0" fontId="98" fillId="95" borderId="0" applyNumberFormat="0" applyBorder="0" applyAlignment="0" applyProtection="0"/>
    <xf numFmtId="0" fontId="98" fillId="9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98" fillId="96" borderId="0" applyNumberFormat="0" applyBorder="0" applyAlignment="0" applyProtection="0"/>
    <xf numFmtId="0" fontId="98" fillId="96" borderId="0" applyNumberFormat="0" applyBorder="0" applyAlignment="0" applyProtection="0"/>
    <xf numFmtId="0" fontId="53" fillId="48" borderId="0" applyNumberFormat="0" applyBorder="0" applyAlignment="0" applyProtection="0"/>
    <xf numFmtId="0" fontId="53" fillId="50" borderId="0" applyNumberFormat="0" applyBorder="0" applyAlignment="0" applyProtection="0"/>
    <xf numFmtId="0" fontId="98" fillId="93" borderId="0" applyNumberFormat="0" applyBorder="0" applyAlignment="0" applyProtection="0"/>
    <xf numFmtId="0" fontId="98" fillId="93" borderId="0" applyNumberFormat="0" applyBorder="0" applyAlignment="0" applyProtection="0"/>
    <xf numFmtId="0" fontId="53" fillId="53"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98" fillId="98" borderId="0" applyNumberFormat="0" applyBorder="0" applyAlignment="0" applyProtection="0"/>
    <xf numFmtId="0" fontId="53" fillId="54" borderId="0" applyNumberFormat="0" applyBorder="0" applyAlignment="0" applyProtection="0"/>
    <xf numFmtId="0" fontId="53" fillId="51" borderId="0" applyNumberFormat="0" applyBorder="0" applyAlignment="0" applyProtection="0"/>
    <xf numFmtId="0" fontId="98" fillId="101" borderId="0" applyNumberFormat="0" applyBorder="0" applyAlignment="0" applyProtection="0"/>
    <xf numFmtId="0" fontId="98" fillId="101" borderId="0" applyNumberFormat="0" applyBorder="0" applyAlignment="0" applyProtection="0"/>
    <xf numFmtId="0" fontId="53" fillId="55" borderId="0" applyNumberFormat="0" applyBorder="0" applyAlignment="0" applyProtection="0"/>
    <xf numFmtId="0" fontId="53" fillId="79" borderId="0" applyNumberFormat="0" applyBorder="0" applyAlignment="0" applyProtection="0"/>
    <xf numFmtId="0" fontId="53" fillId="73" borderId="0" applyNumberFormat="0" applyBorder="0" applyAlignment="0" applyProtection="0"/>
    <xf numFmtId="0" fontId="98" fillId="100" borderId="0" applyNumberFormat="0" applyBorder="0" applyAlignment="0" applyProtection="0"/>
    <xf numFmtId="0" fontId="53" fillId="74" borderId="0" applyNumberFormat="0" applyBorder="0" applyAlignment="0" applyProtection="0"/>
    <xf numFmtId="0" fontId="53" fillId="67" borderId="0" applyNumberFormat="0" applyBorder="0" applyAlignment="0" applyProtection="0"/>
    <xf numFmtId="0" fontId="98" fillId="95" borderId="0" applyNumberFormat="0" applyBorder="0" applyAlignment="0" applyProtection="0"/>
    <xf numFmtId="0" fontId="53" fillId="45" borderId="0" applyNumberFormat="0" applyBorder="0" applyAlignment="0" applyProtection="0"/>
    <xf numFmtId="0" fontId="53" fillId="75" borderId="0" applyNumberFormat="0" applyBorder="0" applyAlignment="0" applyProtection="0"/>
    <xf numFmtId="0" fontId="98" fillId="96" borderId="0" applyNumberFormat="0" applyBorder="0" applyAlignment="0" applyProtection="0"/>
    <xf numFmtId="0" fontId="53" fillId="50" borderId="0" applyNumberFormat="0" applyBorder="0" applyAlignment="0" applyProtection="0"/>
    <xf numFmtId="0" fontId="53" fillId="76" borderId="0" applyNumberFormat="0" applyBorder="0" applyAlignment="0" applyProtection="0"/>
    <xf numFmtId="0" fontId="98" fillId="93"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53" fillId="51" borderId="0" applyNumberFormat="0" applyBorder="0" applyAlignment="0" applyProtection="0"/>
    <xf numFmtId="0" fontId="53" fillId="71" borderId="0" applyNumberFormat="0" applyBorder="0" applyAlignment="0" applyProtection="0"/>
    <xf numFmtId="0" fontId="98" fillId="101" borderId="0" applyNumberFormat="0" applyBorder="0" applyAlignment="0" applyProtection="0"/>
    <xf numFmtId="0" fontId="53" fillId="79" borderId="0" applyNumberFormat="0" applyBorder="0" applyAlignment="0" applyProtection="0"/>
    <xf numFmtId="0" fontId="53" fillId="65" borderId="0" applyNumberFormat="0" applyBorder="0" applyAlignment="0" applyProtection="0"/>
    <xf numFmtId="0" fontId="98" fillId="100" borderId="0" applyNumberFormat="0" applyBorder="0" applyAlignment="0" applyProtection="0"/>
    <xf numFmtId="0" fontId="53" fillId="74" borderId="0" applyNumberFormat="0" applyBorder="0" applyAlignment="0" applyProtection="0"/>
    <xf numFmtId="0" fontId="98" fillId="95" borderId="0" applyNumberFormat="0" applyBorder="0" applyAlignment="0" applyProtection="0"/>
    <xf numFmtId="0" fontId="53" fillId="45" borderId="0" applyNumberFormat="0" applyBorder="0" applyAlignment="0" applyProtection="0"/>
    <xf numFmtId="0" fontId="53" fillId="76" borderId="0" applyNumberFormat="0" applyBorder="0" applyAlignment="0" applyProtection="0"/>
    <xf numFmtId="0" fontId="98" fillId="96" borderId="0" applyNumberFormat="0" applyBorder="0" applyAlignment="0" applyProtection="0"/>
    <xf numFmtId="0" fontId="53" fillId="50" borderId="0" applyNumberFormat="0" applyBorder="0" applyAlignment="0" applyProtection="0"/>
    <xf numFmtId="0" fontId="53" fillId="75" borderId="0" applyNumberFormat="0" applyBorder="0" applyAlignment="0" applyProtection="0"/>
    <xf numFmtId="0" fontId="98" fillId="93"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53" fillId="51" borderId="0" applyNumberFormat="0" applyBorder="0" applyAlignment="0" applyProtection="0"/>
    <xf numFmtId="0" fontId="53" fillId="67" borderId="0" applyNumberFormat="0" applyBorder="0" applyAlignment="0" applyProtection="0"/>
    <xf numFmtId="0" fontId="98" fillId="101" borderId="0" applyNumberFormat="0" applyBorder="0" applyAlignment="0" applyProtection="0"/>
    <xf numFmtId="172" fontId="23" fillId="0" borderId="0" applyFill="0" applyBorder="0" applyAlignment="0" applyProtection="0"/>
    <xf numFmtId="173" fontId="23" fillId="0" borderId="0" applyFill="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53" fillId="56"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53" fillId="64" borderId="0" applyNumberFormat="0" applyBorder="0" applyAlignment="0" applyProtection="0"/>
    <xf numFmtId="0" fontId="98"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53" fillId="64" borderId="0" applyNumberFormat="0" applyBorder="0" applyAlignment="0" applyProtection="0"/>
    <xf numFmtId="0" fontId="98"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53" fillId="57"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53" fillId="66" borderId="0" applyNumberFormat="0" applyBorder="0" applyAlignment="0" applyProtection="0"/>
    <xf numFmtId="0" fontId="98"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53" fillId="66" borderId="0" applyNumberFormat="0" applyBorder="0" applyAlignment="0" applyProtection="0"/>
    <xf numFmtId="0" fontId="98"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53" fillId="58"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53" fillId="71" borderId="0" applyNumberFormat="0" applyBorder="0" applyAlignment="0" applyProtection="0"/>
    <xf numFmtId="0" fontId="98"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53" fillId="71" borderId="0" applyNumberFormat="0" applyBorder="0" applyAlignment="0" applyProtection="0"/>
    <xf numFmtId="0" fontId="98"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53" fillId="5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53" fillId="50" borderId="0" applyNumberFormat="0" applyBorder="0" applyAlignment="0" applyProtection="0"/>
    <xf numFmtId="0" fontId="98"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53" fillId="50" borderId="0" applyNumberFormat="0" applyBorder="0" applyAlignment="0" applyProtection="0"/>
    <xf numFmtId="0" fontId="98"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53" fillId="54"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53" fillId="5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53" fillId="78" borderId="0" applyNumberFormat="0" applyBorder="0" applyAlignment="0" applyProtection="0"/>
    <xf numFmtId="0" fontId="98"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53" fillId="78" borderId="0" applyNumberFormat="0" applyBorder="0" applyAlignment="0" applyProtection="0"/>
    <xf numFmtId="0" fontId="98"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55" fillId="75" borderId="13" applyNumberFormat="0" applyAlignment="0" applyProtection="0"/>
    <xf numFmtId="0" fontId="55" fillId="68" borderId="13" applyNumberFormat="0" applyAlignment="0" applyProtection="0"/>
    <xf numFmtId="0" fontId="55" fillId="68" borderId="13" applyNumberFormat="0" applyAlignment="0" applyProtection="0"/>
    <xf numFmtId="0" fontId="55" fillId="68" borderId="13" applyNumberFormat="0" applyAlignment="0" applyProtection="0"/>
    <xf numFmtId="0" fontId="102" fillId="102" borderId="26" applyNumberFormat="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54" fillId="40"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54" fillId="36" borderId="0" applyNumberFormat="0" applyBorder="0" applyAlignment="0" applyProtection="0"/>
    <xf numFmtId="0" fontId="104"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54" fillId="36" borderId="0" applyNumberFormat="0" applyBorder="0" applyAlignment="0" applyProtection="0"/>
    <xf numFmtId="0" fontId="104"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64" fillId="0" borderId="0" applyNumberFormat="0" applyFill="0" applyBorder="0" applyAlignment="0" applyProtection="0"/>
    <xf numFmtId="0" fontId="105" fillId="0" borderId="0" applyNumberFormat="0" applyFill="0" applyBorder="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55" fillId="60" borderId="13" applyNumberFormat="0" applyAlignment="0" applyProtection="0"/>
    <xf numFmtId="0" fontId="80" fillId="75" borderId="13" applyNumberFormat="0" applyAlignment="0" applyProtection="0"/>
    <xf numFmtId="0" fontId="55" fillId="75" borderId="13" applyNumberFormat="0" applyAlignment="0" applyProtection="0"/>
    <xf numFmtId="0" fontId="55"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55" fillId="75" borderId="13" applyNumberFormat="0" applyAlignment="0" applyProtection="0"/>
    <xf numFmtId="0" fontId="102"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55" fillId="75" borderId="13" applyNumberFormat="0" applyAlignment="0" applyProtection="0"/>
    <xf numFmtId="0" fontId="102"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0" fillId="75" borderId="13" applyNumberFormat="0" applyAlignment="0" applyProtection="0"/>
    <xf numFmtId="0" fontId="106" fillId="102" borderId="26"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56" fillId="61" borderId="14"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56" fillId="80" borderId="14" applyNumberFormat="0" applyAlignment="0" applyProtection="0"/>
    <xf numFmtId="0" fontId="108"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56" fillId="80" borderId="14" applyNumberFormat="0" applyAlignment="0" applyProtection="0"/>
    <xf numFmtId="0" fontId="108"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0" fontId="81" fillId="80" borderId="14" applyNumberFormat="0" applyAlignment="0" applyProtection="0"/>
    <xf numFmtId="0" fontId="107" fillId="103" borderId="27" applyNumberFormat="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79" fontId="25"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65" fontId="23"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65" fontId="23" fillId="0" borderId="0" applyFont="0" applyFill="0" applyBorder="0" applyAlignment="0" applyProtection="0"/>
    <xf numFmtId="182" fontId="51" fillId="0" borderId="0" applyFont="0" applyFill="0" applyBorder="0" applyAlignment="0" applyProtection="0"/>
    <xf numFmtId="165" fontId="23"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83" fontId="51" fillId="0" borderId="0" applyFont="0" applyFill="0" applyBorder="0" applyAlignment="0" applyProtection="0"/>
    <xf numFmtId="165" fontId="23" fillId="0" borderId="0" applyFont="0" applyFill="0" applyBorder="0" applyAlignment="0" applyProtection="0"/>
    <xf numFmtId="183" fontId="51" fillId="0" borderId="0" applyFont="0" applyFill="0" applyBorder="0" applyAlignment="0" applyProtection="0"/>
    <xf numFmtId="171" fontId="23" fillId="0" borderId="0" applyFont="0" applyFill="0" applyBorder="0" applyAlignment="0" applyProtection="0"/>
    <xf numFmtId="165" fontId="23" fillId="0" borderId="0" applyFont="0" applyFill="0" applyBorder="0" applyAlignment="0" applyProtection="0"/>
    <xf numFmtId="182" fontId="51" fillId="0" borderId="0" applyFont="0" applyFill="0" applyBorder="0" applyAlignment="0" applyProtection="0"/>
    <xf numFmtId="165" fontId="23"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65" fontId="23" fillId="0" borderId="0" applyFont="0" applyFill="0" applyBorder="0" applyAlignment="0" applyProtection="0"/>
    <xf numFmtId="182" fontId="51"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51" fillId="0" borderId="0" applyFont="0" applyFill="0" applyBorder="0" applyAlignment="0" applyProtection="0"/>
    <xf numFmtId="170" fontId="51" fillId="0" borderId="0" applyFont="0" applyFill="0" applyBorder="0" applyAlignment="0" applyProtection="0"/>
    <xf numFmtId="165" fontId="23" fillId="0" borderId="0" applyFont="0" applyFill="0" applyBorder="0" applyAlignment="0" applyProtection="0"/>
    <xf numFmtId="183" fontId="51" fillId="0" borderId="0" applyFont="0" applyFill="0" applyBorder="0" applyAlignment="0" applyProtection="0"/>
    <xf numFmtId="165" fontId="23" fillId="0" borderId="0" applyFont="0" applyFill="0" applyBorder="0" applyAlignment="0" applyProtection="0"/>
    <xf numFmtId="183"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7" fontId="90" fillId="0" borderId="0" applyBorder="0" applyProtection="0"/>
    <xf numFmtId="183" fontId="109" fillId="0" borderId="0" applyBorder="0" applyProtection="0"/>
    <xf numFmtId="177" fontId="90" fillId="0" borderId="0" applyBorder="0" applyProtection="0"/>
    <xf numFmtId="183" fontId="109" fillId="0" borderId="0" applyBorder="0" applyProtection="0"/>
    <xf numFmtId="177" fontId="90" fillId="0" borderId="0" applyBorder="0" applyProtection="0"/>
    <xf numFmtId="183" fontId="109" fillId="0" borderId="0" applyBorder="0" applyProtection="0"/>
    <xf numFmtId="178" fontId="51" fillId="0" borderId="0" applyFont="0" applyFill="0" applyBorder="0" applyAlignment="0" applyProtection="0"/>
    <xf numFmtId="184" fontId="51" fillId="0" borderId="0" applyFont="0" applyFill="0" applyBorder="0" applyAlignment="0" applyProtection="0"/>
    <xf numFmtId="178" fontId="51" fillId="0" borderId="0" applyFont="0" applyFill="0" applyBorder="0" applyAlignment="0" applyProtection="0"/>
    <xf numFmtId="184" fontId="51" fillId="0" borderId="0" applyFont="0" applyFill="0" applyBorder="0" applyAlignment="0" applyProtection="0"/>
    <xf numFmtId="178" fontId="51" fillId="0" borderId="0" applyFont="0" applyFill="0" applyBorder="0" applyAlignment="0" applyProtection="0"/>
    <xf numFmtId="184" fontId="51" fillId="0" borderId="0" applyFont="0" applyFill="0" applyBorder="0" applyAlignment="0" applyProtection="0"/>
    <xf numFmtId="178" fontId="51" fillId="0" borderId="0" applyFont="0" applyFill="0" applyBorder="0" applyAlignment="0" applyProtection="0"/>
    <xf numFmtId="184" fontId="51" fillId="0" borderId="0" applyFont="0" applyFill="0" applyBorder="0" applyAlignment="0" applyProtection="0"/>
    <xf numFmtId="178" fontId="51" fillId="0" borderId="0" applyFont="0" applyFill="0" applyBorder="0" applyAlignment="0" applyProtection="0"/>
    <xf numFmtId="184" fontId="51" fillId="0" borderId="0" applyFont="0" applyFill="0" applyBorder="0" applyAlignment="0" applyProtection="0"/>
    <xf numFmtId="178" fontId="51" fillId="0" borderId="0" applyFont="0" applyFill="0" applyBorder="0" applyAlignment="0" applyProtection="0"/>
    <xf numFmtId="184" fontId="51"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5" fontId="23" fillId="0" borderId="0" applyFont="0" applyFill="0" applyBorder="0" applyAlignment="0" applyProtection="0"/>
    <xf numFmtId="0" fontId="51" fillId="0" borderId="0" applyNumberFormat="0" applyFont="0" applyFill="0" applyBorder="0" applyAlignment="0" applyProtection="0"/>
    <xf numFmtId="165" fontId="23" fillId="0" borderId="0" applyFont="0" applyFill="0" applyBorder="0" applyAlignment="0" applyProtection="0"/>
    <xf numFmtId="0" fontId="51" fillId="0" borderId="0" applyNumberFormat="0" applyFont="0" applyFill="0" applyBorder="0" applyAlignment="0" applyProtection="0"/>
    <xf numFmtId="178" fontId="51" fillId="0" borderId="0" applyFont="0" applyFill="0" applyBorder="0" applyAlignment="0" applyProtection="0"/>
    <xf numFmtId="184" fontId="51" fillId="0" borderId="0" applyFont="0" applyFill="0" applyBorder="0" applyAlignment="0" applyProtection="0"/>
    <xf numFmtId="178" fontId="51" fillId="0" borderId="0" applyFont="0" applyFill="0" applyBorder="0" applyAlignment="0" applyProtection="0"/>
    <xf numFmtId="184" fontId="51" fillId="0" borderId="0" applyFont="0" applyFill="0" applyBorder="0" applyAlignment="0" applyProtection="0"/>
    <xf numFmtId="178" fontId="51" fillId="0" borderId="0" applyFont="0" applyFill="0" applyBorder="0" applyAlignment="0" applyProtection="0"/>
    <xf numFmtId="184" fontId="51" fillId="0" borderId="0" applyFont="0" applyFill="0" applyBorder="0" applyAlignment="0" applyProtection="0"/>
    <xf numFmtId="178" fontId="51" fillId="0" borderId="0" applyFont="0" applyFill="0" applyBorder="0" applyAlignment="0" applyProtection="0"/>
    <xf numFmtId="184" fontId="51" fillId="0" borderId="0" applyFont="0" applyFill="0" applyBorder="0" applyAlignment="0" applyProtection="0"/>
    <xf numFmtId="177" fontId="90" fillId="0" borderId="0" applyBorder="0" applyProtection="0"/>
    <xf numFmtId="183" fontId="109" fillId="0" borderId="0" applyBorder="0" applyProtection="0"/>
    <xf numFmtId="177" fontId="90" fillId="0" borderId="0" applyBorder="0" applyProtection="0"/>
    <xf numFmtId="183" fontId="109" fillId="0" borderId="0" applyBorder="0" applyProtection="0"/>
    <xf numFmtId="177" fontId="90" fillId="0" borderId="0" applyBorder="0" applyProtection="0"/>
    <xf numFmtId="183" fontId="109" fillId="0" borderId="0" applyBorder="0" applyProtection="0"/>
    <xf numFmtId="171" fontId="23" fillId="0" borderId="0" applyFont="0" applyFill="0" applyBorder="0" applyAlignment="0" applyProtection="0"/>
    <xf numFmtId="171" fontId="23" fillId="0" borderId="0" applyFont="0" applyFill="0" applyBorder="0" applyAlignment="0" applyProtection="0"/>
    <xf numFmtId="165" fontId="23" fillId="0" borderId="0" applyFill="0" applyBorder="0" applyAlignment="0" applyProtection="0"/>
    <xf numFmtId="182" fontId="51" fillId="0" borderId="0" applyFont="0" applyFill="0" applyBorder="0" applyAlignment="0" applyProtection="0"/>
    <xf numFmtId="165" fontId="23" fillId="0" borderId="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65" fontId="23" fillId="0" borderId="0" applyFont="0" applyFill="0" applyBorder="0" applyAlignment="0" applyProtection="0"/>
    <xf numFmtId="182" fontId="51" fillId="0" borderId="0" applyFont="0" applyFill="0" applyBorder="0" applyAlignment="0" applyProtection="0"/>
    <xf numFmtId="178" fontId="23"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65" fontId="51" fillId="0" borderId="0" applyFont="0" applyFill="0" applyBorder="0" applyAlignment="0" applyProtection="0"/>
    <xf numFmtId="182" fontId="51" fillId="0" borderId="0" applyFont="0" applyFill="0" applyBorder="0" applyAlignment="0" applyProtection="0"/>
    <xf numFmtId="165"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69" fontId="23"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86" fontId="51" fillId="0" borderId="0" applyFont="0" applyFill="0" applyBorder="0" applyAlignment="0" applyProtection="0"/>
    <xf numFmtId="167" fontId="23" fillId="0" borderId="0" applyFont="0" applyFill="0" applyBorder="0" applyAlignment="0" applyProtection="0"/>
    <xf numFmtId="186" fontId="51" fillId="0" borderId="0" applyFont="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9" fontId="23" fillId="0" borderId="0" applyFill="0" applyBorder="0" applyAlignment="0" applyProtection="0"/>
    <xf numFmtId="169" fontId="23" fillId="0" borderId="0" applyFill="0" applyBorder="0" applyAlignment="0" applyProtection="0"/>
    <xf numFmtId="185" fontId="109" fillId="0" borderId="0" applyFill="0" applyBorder="0" applyAlignment="0" applyProtection="0"/>
    <xf numFmtId="185" fontId="109" fillId="0" borderId="0" applyFill="0" applyBorder="0" applyAlignment="0" applyProtection="0"/>
    <xf numFmtId="166" fontId="25" fillId="0" borderId="0" applyFont="0" applyFill="0" applyBorder="0" applyAlignment="0" applyProtection="0"/>
    <xf numFmtId="0" fontId="24" fillId="0" borderId="23">
      <alignment textRotation="90"/>
    </xf>
    <xf numFmtId="0" fontId="96" fillId="0" borderId="28" applyNumberFormat="0" applyProtection="0">
      <alignment textRotation="90"/>
    </xf>
    <xf numFmtId="0" fontId="49" fillId="0" borderId="24">
      <alignment textRotation="90"/>
    </xf>
    <xf numFmtId="0" fontId="96" fillId="0" borderId="28" applyNumberFormat="0" applyProtection="0">
      <alignment textRotation="90"/>
    </xf>
    <xf numFmtId="174" fontId="74" fillId="0" borderId="0">
      <protection locked="0"/>
    </xf>
    <xf numFmtId="187" fontId="110" fillId="0" borderId="0" applyBorder="0">
      <protection locked="0"/>
    </xf>
    <xf numFmtId="164" fontId="23" fillId="0" borderId="0" applyFont="0" applyFill="0" applyBorder="0" applyAlignment="0" applyProtection="0"/>
    <xf numFmtId="165" fontId="23" fillId="0" borderId="0" applyFont="0" applyFill="0" applyBorder="0" applyAlignment="0" applyProtection="0"/>
    <xf numFmtId="0" fontId="69" fillId="0" borderId="0" applyNumberFormat="0"/>
    <xf numFmtId="0" fontId="111" fillId="0" borderId="0" applyNumberFormat="0" applyBorder="0" applyProtection="0"/>
    <xf numFmtId="168" fontId="50" fillId="0" borderId="0"/>
    <xf numFmtId="188" fontId="112" fillId="0" borderId="0" applyBorder="0" applyProtection="0"/>
    <xf numFmtId="0" fontId="50" fillId="0" borderId="0"/>
    <xf numFmtId="180" fontId="100" fillId="0" borderId="0"/>
    <xf numFmtId="0" fontId="100" fillId="0" borderId="0" applyNumberFormat="0" applyBorder="0" applyProtection="0"/>
    <xf numFmtId="0" fontId="51" fillId="0" borderId="0"/>
    <xf numFmtId="0" fontId="36" fillId="0" borderId="0"/>
    <xf numFmtId="0" fontId="91" fillId="0" borderId="0"/>
    <xf numFmtId="0" fontId="109" fillId="0" borderId="0" applyNumberFormat="0" applyBorder="0" applyProtection="0"/>
    <xf numFmtId="0" fontId="51" fillId="0" borderId="0"/>
    <xf numFmtId="0" fontId="23" fillId="0" borderId="0"/>
    <xf numFmtId="0" fontId="100" fillId="0" borderId="0" applyNumberFormat="0" applyBorder="0" applyProtection="0"/>
    <xf numFmtId="0" fontId="100" fillId="0" borderId="0" applyNumberFormat="0" applyBorder="0" applyProtection="0"/>
    <xf numFmtId="0" fontId="91" fillId="0" borderId="0"/>
    <xf numFmtId="0" fontId="92" fillId="0" borderId="0"/>
    <xf numFmtId="0" fontId="109" fillId="0" borderId="0" applyNumberFormat="0" applyBorder="0" applyProtection="0"/>
    <xf numFmtId="0" fontId="36" fillId="0" borderId="0"/>
    <xf numFmtId="0" fontId="91" fillId="0" borderId="0"/>
    <xf numFmtId="0" fontId="100" fillId="0" borderId="0" applyNumberFormat="0" applyBorder="0" applyProtection="0"/>
    <xf numFmtId="0" fontId="51" fillId="0" borderId="0"/>
    <xf numFmtId="0" fontId="112" fillId="0" borderId="0" applyNumberFormat="0" applyBorder="0" applyProtection="0"/>
    <xf numFmtId="0" fontId="109" fillId="0" borderId="0" applyNumberFormat="0" applyBorder="0" applyProtection="0"/>
    <xf numFmtId="0" fontId="52" fillId="0" borderId="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57"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57" fillId="0" borderId="0" applyNumberFormat="0" applyFill="0" applyBorder="0" applyAlignment="0" applyProtection="0"/>
    <xf numFmtId="0" fontId="114"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175" fontId="74" fillId="0" borderId="0">
      <protection locked="0"/>
    </xf>
    <xf numFmtId="175" fontId="110" fillId="0" borderId="0" applyBorder="0">
      <protection locked="0"/>
    </xf>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58" fillId="41"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58" fillId="37" borderId="0" applyNumberFormat="0" applyBorder="0" applyAlignment="0" applyProtection="0"/>
    <xf numFmtId="0" fontId="116"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58" fillId="37" borderId="0" applyNumberFormat="0" applyBorder="0" applyAlignment="0" applyProtection="0"/>
    <xf numFmtId="0" fontId="116"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66" fillId="0" borderId="15" applyNumberFormat="0" applyFill="0" applyAlignment="0" applyProtection="0"/>
    <xf numFmtId="0" fontId="117" fillId="0" borderId="29"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65" fillId="0" borderId="19"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65" fillId="0" borderId="19" applyNumberFormat="0" applyFill="0" applyAlignment="0" applyProtection="0"/>
    <xf numFmtId="0" fontId="119"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66" fillId="0" borderId="15"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117" fillId="0" borderId="29" applyNumberFormat="0" applyFill="0" applyAlignment="0" applyProtection="0"/>
    <xf numFmtId="0" fontId="85" fillId="0" borderId="15"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66" fillId="0" borderId="15" applyNumberFormat="0" applyFill="0" applyAlignment="0" applyProtection="0"/>
    <xf numFmtId="0" fontId="117" fillId="0" borderId="29" applyNumberFormat="0" applyFill="0" applyAlignment="0" applyProtection="0"/>
    <xf numFmtId="0" fontId="66" fillId="0" borderId="15" applyNumberFormat="0" applyFill="0" applyAlignment="0" applyProtection="0"/>
    <xf numFmtId="0" fontId="117" fillId="0" borderId="29" applyNumberFormat="0" applyFill="0" applyAlignment="0" applyProtection="0"/>
    <xf numFmtId="0" fontId="66" fillId="0" borderId="15" applyNumberFormat="0" applyFill="0" applyAlignment="0" applyProtection="0"/>
    <xf numFmtId="0" fontId="117" fillId="0" borderId="29" applyNumberFormat="0" applyFill="0" applyAlignment="0" applyProtection="0"/>
    <xf numFmtId="0" fontId="66" fillId="0" borderId="15" applyNumberFormat="0" applyFill="0" applyAlignment="0" applyProtection="0"/>
    <xf numFmtId="0" fontId="117" fillId="0" borderId="29" applyNumberFormat="0" applyFill="0" applyAlignment="0" applyProtection="0"/>
    <xf numFmtId="0" fontId="66" fillId="0" borderId="15" applyNumberFormat="0" applyFill="0" applyAlignment="0" applyProtection="0"/>
    <xf numFmtId="0" fontId="117" fillId="0" borderId="29" applyNumberFormat="0" applyFill="0" applyAlignment="0" applyProtection="0"/>
    <xf numFmtId="0" fontId="66" fillId="0" borderId="15" applyNumberFormat="0" applyFill="0" applyAlignment="0" applyProtection="0"/>
    <xf numFmtId="0" fontId="117" fillId="0" borderId="29" applyNumberFormat="0" applyFill="0" applyAlignment="0" applyProtection="0"/>
    <xf numFmtId="0" fontId="66" fillId="0" borderId="15" applyNumberFormat="0" applyFill="0" applyAlignment="0" applyProtection="0"/>
    <xf numFmtId="0" fontId="117"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67" fillId="0" borderId="20"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122"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67" fillId="0" borderId="20" applyNumberFormat="0" applyFill="0" applyAlignment="0" applyProtection="0"/>
    <xf numFmtId="0" fontId="122"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67"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122"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67" fillId="0" borderId="0" applyNumberFormat="0" applyFill="0" applyBorder="0" applyAlignment="0" applyProtection="0"/>
    <xf numFmtId="0" fontId="122"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176" fontId="75" fillId="0" borderId="0">
      <protection locked="0"/>
    </xf>
    <xf numFmtId="181" fontId="97" fillId="0" borderId="0" applyBorder="0">
      <protection locked="0"/>
    </xf>
    <xf numFmtId="176" fontId="75" fillId="0" borderId="0">
      <protection locked="0"/>
    </xf>
    <xf numFmtId="181" fontId="97" fillId="0" borderId="0" applyBorder="0">
      <protection locked="0"/>
    </xf>
    <xf numFmtId="0" fontId="70" fillId="81" borderId="0"/>
    <xf numFmtId="0" fontId="70" fillId="82" borderId="0"/>
    <xf numFmtId="0" fontId="123" fillId="102" borderId="0" applyNumberFormat="0" applyBorder="0" applyProtection="0"/>
    <xf numFmtId="0" fontId="71" fillId="1" borderId="0"/>
    <xf numFmtId="0" fontId="124" fillId="0" borderId="0" applyNumberFormat="0" applyFill="0" applyBorder="0" applyProtection="0"/>
    <xf numFmtId="0" fontId="71" fillId="83" borderId="0"/>
    <xf numFmtId="0" fontId="71" fillId="1" borderId="0"/>
    <xf numFmtId="0" fontId="124" fillId="86" borderId="0" applyNumberFormat="0" applyBorder="0" applyProtection="0"/>
    <xf numFmtId="0" fontId="72" fillId="0" borderId="0"/>
    <xf numFmtId="0" fontId="125" fillId="0" borderId="0" applyNumberFormat="0" applyBorder="0" applyProtection="0"/>
    <xf numFmtId="0" fontId="126" fillId="0" borderId="0" applyNumberFormat="0" applyFill="0" applyBorder="0" applyAlignment="0" applyProtection="0"/>
    <xf numFmtId="0" fontId="127" fillId="0" borderId="0" applyNumberFormat="0" applyFill="0" applyBorder="0" applyAlignment="0" applyProtection="0"/>
    <xf numFmtId="0" fontId="59" fillId="67" borderId="13" applyNumberFormat="0" applyAlignment="0" applyProtection="0"/>
    <xf numFmtId="0" fontId="59" fillId="67" borderId="13" applyNumberFormat="0" applyAlignment="0" applyProtection="0"/>
    <xf numFmtId="0" fontId="59" fillId="67" borderId="13" applyNumberFormat="0" applyAlignment="0" applyProtection="0"/>
    <xf numFmtId="0" fontId="59" fillId="67" borderId="13" applyNumberFormat="0" applyAlignment="0" applyProtection="0"/>
    <xf numFmtId="0" fontId="128"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59" fillId="44" borderId="13" applyNumberFormat="0" applyAlignment="0" applyProtection="0"/>
    <xf numFmtId="0" fontId="87" fillId="67" borderId="13" applyNumberFormat="0" applyAlignment="0" applyProtection="0"/>
    <xf numFmtId="0" fontId="59" fillId="67" borderId="13" applyNumberFormat="0" applyAlignment="0" applyProtection="0"/>
    <xf numFmtId="0" fontId="59"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59" fillId="67" borderId="13" applyNumberFormat="0" applyAlignment="0" applyProtection="0"/>
    <xf numFmtId="0" fontId="128"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59" fillId="67" borderId="13" applyNumberFormat="0" applyAlignment="0" applyProtection="0"/>
    <xf numFmtId="0" fontId="128"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87" fillId="67" borderId="13" applyNumberFormat="0" applyAlignment="0" applyProtection="0"/>
    <xf numFmtId="0" fontId="129" fillId="91" borderId="26" applyNumberFormat="0" applyAlignment="0" applyProtection="0"/>
    <xf numFmtId="0" fontId="53" fillId="64" borderId="0" applyNumberFormat="0" applyBorder="0" applyAlignment="0" applyProtection="0"/>
    <xf numFmtId="0" fontId="98" fillId="84" borderId="0" applyNumberFormat="0" applyBorder="0" applyAlignment="0" applyProtection="0"/>
    <xf numFmtId="0" fontId="98" fillId="84" borderId="0" applyNumberFormat="0" applyBorder="0" applyAlignment="0" applyProtection="0"/>
    <xf numFmtId="0" fontId="53" fillId="56" borderId="0" applyNumberFormat="0" applyBorder="0" applyAlignment="0" applyProtection="0"/>
    <xf numFmtId="0" fontId="53" fillId="66" borderId="0" applyNumberFormat="0" applyBorder="0" applyAlignment="0" applyProtection="0"/>
    <xf numFmtId="0" fontId="98" fillId="85" borderId="0" applyNumberFormat="0" applyBorder="0" applyAlignment="0" applyProtection="0"/>
    <xf numFmtId="0" fontId="98" fillId="85" borderId="0" applyNumberFormat="0" applyBorder="0" applyAlignment="0" applyProtection="0"/>
    <xf numFmtId="0" fontId="53" fillId="57" borderId="0" applyNumberFormat="0" applyBorder="0" applyAlignment="0" applyProtection="0"/>
    <xf numFmtId="0" fontId="53" fillId="71" borderId="0" applyNumberFormat="0" applyBorder="0" applyAlignment="0" applyProtection="0"/>
    <xf numFmtId="0" fontId="98" fillId="92" borderId="0" applyNumberFormat="0" applyBorder="0" applyAlignment="0" applyProtection="0"/>
    <xf numFmtId="0" fontId="98" fillId="92" borderId="0" applyNumberFormat="0" applyBorder="0" applyAlignment="0" applyProtection="0"/>
    <xf numFmtId="0" fontId="53" fillId="58" borderId="0" applyNumberFormat="0" applyBorder="0" applyAlignment="0" applyProtection="0"/>
    <xf numFmtId="0" fontId="53" fillId="50" borderId="0" applyNumberFormat="0" applyBorder="0" applyAlignment="0" applyProtection="0"/>
    <xf numFmtId="0" fontId="98" fillId="93" borderId="0" applyNumberFormat="0" applyBorder="0" applyAlignment="0" applyProtection="0"/>
    <xf numFmtId="0" fontId="98" fillId="93" borderId="0" applyNumberFormat="0" applyBorder="0" applyAlignment="0" applyProtection="0"/>
    <xf numFmtId="0" fontId="53" fillId="53"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98" fillId="98" borderId="0" applyNumberFormat="0" applyBorder="0" applyAlignment="0" applyProtection="0"/>
    <xf numFmtId="0" fontId="53" fillId="54" borderId="0" applyNumberFormat="0" applyBorder="0" applyAlignment="0" applyProtection="0"/>
    <xf numFmtId="0" fontId="53" fillId="78" borderId="0" applyNumberFormat="0" applyBorder="0" applyAlignment="0" applyProtection="0"/>
    <xf numFmtId="0" fontId="98" fillId="99" borderId="0" applyNumberFormat="0" applyBorder="0" applyAlignment="0" applyProtection="0"/>
    <xf numFmtId="0" fontId="98" fillId="99" borderId="0" applyNumberFormat="0" applyBorder="0" applyAlignment="0" applyProtection="0"/>
    <xf numFmtId="0" fontId="53" fillId="59" borderId="0" applyNumberFormat="0" applyBorder="0" applyAlignment="0" applyProtection="0"/>
    <xf numFmtId="0" fontId="62" fillId="75" borderId="18" applyNumberFormat="0" applyAlignment="0" applyProtection="0"/>
    <xf numFmtId="0" fontId="62" fillId="68" borderId="18" applyNumberFormat="0" applyAlignment="0" applyProtection="0"/>
    <xf numFmtId="0" fontId="62" fillId="68" borderId="18" applyNumberFormat="0" applyAlignment="0" applyProtection="0"/>
    <xf numFmtId="0" fontId="62" fillId="68" borderId="18" applyNumberFormat="0" applyAlignment="0" applyProtection="0"/>
    <xf numFmtId="0" fontId="62" fillId="68" borderId="18" applyNumberFormat="0" applyAlignment="0" applyProtection="0"/>
    <xf numFmtId="0" fontId="130" fillId="102" borderId="32" applyNumberFormat="0" applyAlignment="0" applyProtection="0"/>
    <xf numFmtId="0" fontId="73" fillId="0" borderId="0"/>
    <xf numFmtId="0" fontId="63" fillId="0" borderId="21" applyNumberFormat="0" applyFill="0" applyAlignment="0" applyProtection="0"/>
    <xf numFmtId="176" fontId="74" fillId="0" borderId="25">
      <protection locked="0"/>
    </xf>
    <xf numFmtId="0" fontId="131" fillId="0" borderId="33" applyNumberFormat="0" applyFill="0" applyAlignment="0" applyProtection="0"/>
    <xf numFmtId="0" fontId="58" fillId="37" borderId="0" applyNumberFormat="0" applyBorder="0" applyAlignment="0" applyProtection="0"/>
    <xf numFmtId="0" fontId="116" fillId="88" borderId="0" applyNumberFormat="0" applyBorder="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60" fillId="0" borderId="16"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133"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60" fillId="0" borderId="16" applyNumberFormat="0" applyFill="0" applyAlignment="0" applyProtection="0"/>
    <xf numFmtId="0" fontId="133"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61" fillId="76" borderId="0" applyNumberFormat="0" applyBorder="0" applyAlignment="0" applyProtection="0"/>
    <xf numFmtId="0" fontId="134"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61" fillId="62"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61" fillId="76" borderId="0" applyNumberFormat="0" applyBorder="0" applyAlignment="0" applyProtection="0"/>
    <xf numFmtId="0" fontId="134"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61" fillId="76" borderId="0" applyNumberFormat="0" applyBorder="0" applyAlignment="0" applyProtection="0"/>
    <xf numFmtId="0" fontId="134"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23" fillId="0" borderId="0">
      <alignment vertical="justify"/>
    </xf>
    <xf numFmtId="0" fontId="23" fillId="0" borderId="0"/>
    <xf numFmtId="0" fontId="46" fillId="0" borderId="0"/>
    <xf numFmtId="0" fontId="47" fillId="0" borderId="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48" fillId="0" borderId="0"/>
    <xf numFmtId="0" fontId="7" fillId="0" borderId="0"/>
    <xf numFmtId="0" fontId="109" fillId="0" borderId="0" applyNumberFormat="0" applyBorder="0" applyProtection="0"/>
    <xf numFmtId="0" fontId="23" fillId="0" borderId="0">
      <alignment vertical="center" wrapText="1"/>
    </xf>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68" fillId="0" borderId="0"/>
    <xf numFmtId="0" fontId="109" fillId="0" borderId="0" applyNumberFormat="0" applyBorder="0" applyProtection="0"/>
    <xf numFmtId="0" fontId="48" fillId="0" borderId="0"/>
    <xf numFmtId="0" fontId="48" fillId="0" borderId="0"/>
    <xf numFmtId="0" fontId="48" fillId="0" borderId="0"/>
    <xf numFmtId="0" fontId="109" fillId="0" borderId="0" applyNumberFormat="0" applyBorder="0" applyProtection="0"/>
    <xf numFmtId="0" fontId="109" fillId="0" borderId="0" applyNumberFormat="0" applyBorder="0" applyProtection="0"/>
    <xf numFmtId="0" fontId="109" fillId="0" borderId="0" applyNumberFormat="0" applyBorder="0" applyProtection="0"/>
    <xf numFmtId="0" fontId="90" fillId="0" borderId="0"/>
    <xf numFmtId="0" fontId="109" fillId="0" borderId="0" applyNumberFormat="0" applyBorder="0" applyProtection="0"/>
    <xf numFmtId="0" fontId="7" fillId="0" borderId="0"/>
    <xf numFmtId="0" fontId="51" fillId="0" borderId="0" applyNumberFormat="0" applyFont="0" applyBorder="0" applyProtection="0"/>
    <xf numFmtId="0" fontId="51" fillId="0" borderId="0" applyNumberFormat="0" applyFont="0" applyBorder="0" applyProtection="0"/>
    <xf numFmtId="0" fontId="100" fillId="0" borderId="0" applyNumberFormat="0" applyBorder="0" applyProtection="0"/>
    <xf numFmtId="0" fontId="51" fillId="0" borderId="0" applyNumberFormat="0" applyFont="0" applyBorder="0" applyProtection="0"/>
    <xf numFmtId="0" fontId="100" fillId="0" borderId="0"/>
    <xf numFmtId="0" fontId="51" fillId="0" borderId="0" applyNumberFormat="0" applyFont="0" applyBorder="0" applyProtection="0"/>
    <xf numFmtId="0" fontId="23" fillId="0" borderId="0"/>
    <xf numFmtId="0" fontId="109" fillId="0" borderId="0" applyNumberFormat="0" applyBorder="0" applyProtection="0"/>
    <xf numFmtId="0" fontId="4" fillId="0" borderId="0"/>
    <xf numFmtId="0" fontId="109" fillId="0" borderId="0" applyNumberFormat="0" applyBorder="0" applyProtection="0"/>
    <xf numFmtId="0" fontId="47" fillId="0" borderId="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48" fillId="0" borderId="0"/>
    <xf numFmtId="0" fontId="109" fillId="0" borderId="0" applyNumberFormat="0" applyBorder="0" applyProtection="0"/>
    <xf numFmtId="0" fontId="4" fillId="0" borderId="0"/>
    <xf numFmtId="0" fontId="109" fillId="0" borderId="0" applyNumberFormat="0" applyBorder="0" applyProtection="0"/>
    <xf numFmtId="0" fontId="100" fillId="0" borderId="0" applyNumberFormat="0" applyBorder="0" applyProtection="0"/>
    <xf numFmtId="0" fontId="51" fillId="0" borderId="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100" fillId="0" borderId="0" applyNumberFormat="0" applyBorder="0" applyProtection="0"/>
    <xf numFmtId="0" fontId="51" fillId="0" borderId="0"/>
    <xf numFmtId="0" fontId="47" fillId="0" borderId="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48" fillId="0" borderId="0"/>
    <xf numFmtId="0" fontId="109" fillId="0" borderId="0" applyNumberFormat="0" applyBorder="0" applyProtection="0"/>
    <xf numFmtId="0" fontId="109" fillId="0" borderId="0" applyNumberFormat="0" applyBorder="0" applyProtection="0"/>
    <xf numFmtId="0" fontId="100" fillId="0" borderId="0" applyNumberFormat="0" applyBorder="0" applyProtection="0"/>
    <xf numFmtId="0" fontId="51" fillId="0" borderId="0"/>
    <xf numFmtId="0" fontId="47"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77" fillId="0" borderId="0"/>
    <xf numFmtId="0" fontId="99" fillId="0" borderId="0" applyNumberFormat="0" applyBorder="0" applyProtection="0"/>
    <xf numFmtId="0" fontId="48" fillId="0" borderId="0"/>
    <xf numFmtId="0" fontId="109" fillId="0" borderId="0" applyNumberFormat="0" applyBorder="0" applyProtection="0"/>
    <xf numFmtId="0" fontId="136" fillId="0" borderId="0"/>
    <xf numFmtId="0" fontId="109"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77" fillId="0" borderId="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23" fillId="0" borderId="0">
      <alignment vertical="center" wrapText="1"/>
    </xf>
    <xf numFmtId="0" fontId="99" fillId="0" borderId="0" applyNumberFormat="0" applyBorder="0" applyProtection="0"/>
    <xf numFmtId="0" fontId="100" fillId="0" borderId="0" applyNumberFormat="0" applyBorder="0" applyProtection="0"/>
    <xf numFmtId="0" fontId="51" fillId="0" borderId="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77" fillId="0" borderId="0"/>
    <xf numFmtId="0" fontId="99" fillId="0" borderId="0" applyNumberFormat="0" applyBorder="0" applyProtection="0"/>
    <xf numFmtId="0" fontId="47"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23" fillId="0" borderId="0"/>
    <xf numFmtId="0" fontId="109" fillId="0" borderId="0" applyNumberFormat="0" applyBorder="0" applyProtection="0"/>
    <xf numFmtId="0" fontId="109" fillId="0" borderId="0" applyNumberFormat="0" applyBorder="0" applyProtection="0"/>
    <xf numFmtId="0" fontId="90"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47"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9"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47"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9" fillId="0" borderId="0" applyNumberFormat="0" applyBorder="0" applyProtection="0"/>
    <xf numFmtId="0" fontId="109"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2" fillId="0" borderId="0"/>
    <xf numFmtId="0" fontId="51" fillId="0" borderId="0"/>
    <xf numFmtId="0" fontId="36" fillId="0" borderId="0"/>
    <xf numFmtId="0" fontId="100" fillId="0" borderId="0" applyNumberFormat="0" applyBorder="0" applyProtection="0"/>
    <xf numFmtId="0" fontId="23" fillId="0" borderId="0"/>
    <xf numFmtId="0" fontId="51" fillId="39" borderId="0" applyNumberFormat="0" applyBorder="0" applyAlignment="0" applyProtection="0"/>
    <xf numFmtId="0" fontId="23" fillId="0" borderId="0"/>
    <xf numFmtId="0" fontId="109" fillId="0" borderId="0" applyNumberFormat="0" applyBorder="0" applyProtection="0"/>
    <xf numFmtId="0" fontId="109" fillId="0" borderId="0" applyNumberFormat="0" applyBorder="0" applyProtection="0"/>
    <xf numFmtId="0" fontId="109" fillId="0" borderId="0" applyNumberFormat="0" applyBorder="0" applyProtection="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109" fillId="0" borderId="0" applyNumberFormat="0" applyBorder="0" applyProtection="0"/>
    <xf numFmtId="0" fontId="46" fillId="0" borderId="0"/>
    <xf numFmtId="0" fontId="109" fillId="0" borderId="0" applyNumberFormat="0" applyBorder="0" applyProtection="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109" fillId="0" borderId="0" applyNumberFormat="0" applyBorder="0" applyProtection="0"/>
    <xf numFmtId="0" fontId="49" fillId="0" borderId="0"/>
    <xf numFmtId="0" fontId="109" fillId="0" borderId="0" applyNumberFormat="0" applyBorder="0" applyProtection="0"/>
    <xf numFmtId="0" fontId="51" fillId="0" borderId="0"/>
    <xf numFmtId="0" fontId="36" fillId="0" borderId="0"/>
    <xf numFmtId="0" fontId="46" fillId="0" borderId="0"/>
    <xf numFmtId="0" fontId="100" fillId="0" borderId="0" applyNumberFormat="0" applyBorder="0" applyProtection="0"/>
    <xf numFmtId="0" fontId="46" fillId="0" borderId="0"/>
    <xf numFmtId="0" fontId="51" fillId="0" borderId="0"/>
    <xf numFmtId="0" fontId="109" fillId="0" borderId="0" applyNumberFormat="0" applyBorder="0" applyProtection="0"/>
    <xf numFmtId="0" fontId="4" fillId="0" borderId="0"/>
    <xf numFmtId="0" fontId="51" fillId="0" borderId="0"/>
    <xf numFmtId="0" fontId="100" fillId="0" borderId="0" applyNumberFormat="0" applyBorder="0" applyProtection="0"/>
    <xf numFmtId="0" fontId="51" fillId="0" borderId="0"/>
    <xf numFmtId="0" fontId="137"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51" fillId="0" borderId="0"/>
    <xf numFmtId="0" fontId="7"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xf numFmtId="0" fontId="36" fillId="0" borderId="0"/>
    <xf numFmtId="0" fontId="100" fillId="0" borderId="0" applyNumberFormat="0" applyBorder="0" applyProtection="0"/>
    <xf numFmtId="0" fontId="100" fillId="0" borderId="0" applyNumberFormat="0" applyBorder="0" applyProtection="0"/>
    <xf numFmtId="0" fontId="51" fillId="0" borderId="0" applyNumberFormat="0" applyFon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109"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5" fillId="0" borderId="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51" fillId="0" borderId="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51" fillId="0" borderId="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7" fillId="0" borderId="0"/>
    <xf numFmtId="0" fontId="51" fillId="0" borderId="0"/>
    <xf numFmtId="0" fontId="7" fillId="0" borderId="0"/>
    <xf numFmtId="0" fontId="100" fillId="0" borderId="0" applyNumberFormat="0" applyBorder="0" applyProtection="0"/>
    <xf numFmtId="0" fontId="94" fillId="0" borderId="0"/>
    <xf numFmtId="0" fontId="100" fillId="0" borderId="0" applyNumberFormat="0" applyBorder="0" applyProtection="0"/>
    <xf numFmtId="0" fontId="51" fillId="0" borderId="0"/>
    <xf numFmtId="0" fontId="23" fillId="0" borderId="0"/>
    <xf numFmtId="0" fontId="137" fillId="0" borderId="0" applyNumberFormat="0" applyBorder="0" applyProtection="0"/>
    <xf numFmtId="0" fontId="95" fillId="0" borderId="0"/>
    <xf numFmtId="0" fontId="52" fillId="0" borderId="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51" fillId="0" borderId="0"/>
    <xf numFmtId="0" fontId="100" fillId="0" borderId="0" applyNumberFormat="0" applyBorder="0" applyProtection="0"/>
    <xf numFmtId="0" fontId="51" fillId="0" borderId="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100" fillId="0" borderId="0" applyNumberFormat="0" applyBorder="0" applyProtection="0"/>
    <xf numFmtId="0" fontId="51" fillId="0" borderId="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47" fillId="0" borderId="0"/>
    <xf numFmtId="0" fontId="23" fillId="0" borderId="0"/>
    <xf numFmtId="0" fontId="109" fillId="0" borderId="0" applyNumberFormat="0" applyBorder="0" applyProtection="0"/>
    <xf numFmtId="0" fontId="48" fillId="0" borderId="0"/>
    <xf numFmtId="0" fontId="109" fillId="0" borderId="0" applyNumberFormat="0" applyBorder="0" applyProtection="0"/>
    <xf numFmtId="0" fontId="25" fillId="0" borderId="0"/>
    <xf numFmtId="0" fontId="136" fillId="0" borderId="0"/>
    <xf numFmtId="0" fontId="100" fillId="0" borderId="0" applyNumberFormat="0" applyBorder="0" applyProtection="0"/>
    <xf numFmtId="0" fontId="48" fillId="0" borderId="0"/>
    <xf numFmtId="0" fontId="109" fillId="0" borderId="0" applyNumberFormat="0" applyBorder="0" applyProtection="0"/>
    <xf numFmtId="0" fontId="4" fillId="0" borderId="0"/>
    <xf numFmtId="0" fontId="109" fillId="0" borderId="0" applyNumberFormat="0" applyBorder="0" applyProtection="0"/>
    <xf numFmtId="0" fontId="51" fillId="0" borderId="0"/>
    <xf numFmtId="0" fontId="25"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47" fillId="0" borderId="0"/>
    <xf numFmtId="0" fontId="23" fillId="0" borderId="0"/>
    <xf numFmtId="0" fontId="109" fillId="0" borderId="0" applyNumberFormat="0" applyBorder="0" applyProtection="0"/>
    <xf numFmtId="0" fontId="93" fillId="0" borderId="0"/>
    <xf numFmtId="0" fontId="109" fillId="0" borderId="0" applyNumberFormat="0" applyBorder="0" applyProtection="0"/>
    <xf numFmtId="0" fontId="48" fillId="0" borderId="0"/>
    <xf numFmtId="0" fontId="109" fillId="0" borderId="0" applyNumberFormat="0" applyBorder="0" applyProtection="0"/>
    <xf numFmtId="0" fontId="93" fillId="0" borderId="0"/>
    <xf numFmtId="0" fontId="109"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3" fillId="65" borderId="0" applyNumberFormat="0" applyBorder="0" applyAlignment="0" applyProtection="0"/>
    <xf numFmtId="0" fontId="23" fillId="0" borderId="0"/>
    <xf numFmtId="0" fontId="23" fillId="0" borderId="0"/>
    <xf numFmtId="0" fontId="53" fillId="65"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6" fillId="61" borderId="14" applyNumberFormat="0" applyAlignment="0" applyProtection="0"/>
    <xf numFmtId="0" fontId="23" fillId="0" borderId="0"/>
    <xf numFmtId="0" fontId="23" fillId="0" borderId="0"/>
    <xf numFmtId="0" fontId="46" fillId="0" borderId="0"/>
    <xf numFmtId="0" fontId="23" fillId="0" borderId="0"/>
    <xf numFmtId="0" fontId="23" fillId="0" borderId="0"/>
    <xf numFmtId="0" fontId="23" fillId="0" borderId="0"/>
    <xf numFmtId="0" fontId="23" fillId="0" borderId="0"/>
    <xf numFmtId="0" fontId="23" fillId="0" borderId="0"/>
    <xf numFmtId="0" fontId="23" fillId="0" borderId="0"/>
    <xf numFmtId="0" fontId="3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58" fillId="37" borderId="0" applyNumberFormat="0" applyBorder="0" applyAlignment="0" applyProtection="0"/>
    <xf numFmtId="0" fontId="64" fillId="0" borderId="0" applyNumberFormat="0" applyFill="0" applyBorder="0" applyAlignment="0" applyProtection="0"/>
    <xf numFmtId="0" fontId="24" fillId="0" borderId="0"/>
    <xf numFmtId="0" fontId="60" fillId="0" borderId="16" applyNumberFormat="0" applyFill="0" applyAlignment="0" applyProtection="0"/>
    <xf numFmtId="0" fontId="23" fillId="69" borderId="17" applyNumberFormat="0" applyFont="0" applyAlignment="0" applyProtection="0"/>
    <xf numFmtId="0" fontId="57" fillId="0" borderId="0" applyNumberFormat="0" applyFill="0" applyBorder="0" applyAlignment="0" applyProtection="0"/>
    <xf numFmtId="0" fontId="54" fillId="36" borderId="0" applyNumberFormat="0" applyBorder="0" applyAlignment="0" applyProtection="0"/>
    <xf numFmtId="0" fontId="61" fillId="76" borderId="0" applyNumberFormat="0" applyBorder="0" applyAlignment="0" applyProtection="0"/>
    <xf numFmtId="0" fontId="138" fillId="0" borderId="0" applyNumberFormat="0" applyFill="0" applyBorder="0" applyAlignment="0" applyProtection="0"/>
    <xf numFmtId="0" fontId="56" fillId="80" borderId="14" applyNumberFormat="0" applyAlignment="0" applyProtection="0"/>
    <xf numFmtId="0" fontId="63" fillId="0" borderId="21" applyNumberFormat="0" applyFill="0" applyAlignment="0" applyProtection="0"/>
    <xf numFmtId="0" fontId="67" fillId="0" borderId="0" applyNumberFormat="0" applyFill="0" applyBorder="0" applyAlignment="0" applyProtection="0"/>
    <xf numFmtId="0" fontId="67" fillId="0" borderId="20" applyNumberFormat="0" applyFill="0" applyAlignment="0" applyProtection="0"/>
    <xf numFmtId="0" fontId="66" fillId="0" borderId="15" applyNumberFormat="0" applyFill="0" applyAlignment="0" applyProtection="0"/>
    <xf numFmtId="0" fontId="65" fillId="0" borderId="19" applyNumberFormat="0" applyFill="0" applyAlignment="0" applyProtection="0"/>
    <xf numFmtId="0" fontId="55" fillId="75" borderId="13" applyNumberFormat="0" applyAlignment="0" applyProtection="0"/>
    <xf numFmtId="0" fontId="62" fillId="75" borderId="18" applyNumberFormat="0" applyAlignment="0" applyProtection="0"/>
    <xf numFmtId="0" fontId="59" fillId="67" borderId="13" applyNumberFormat="0" applyAlignment="0" applyProtection="0"/>
    <xf numFmtId="0" fontId="53" fillId="78" borderId="0" applyNumberFormat="0" applyBorder="0" applyAlignment="0" applyProtection="0"/>
    <xf numFmtId="0" fontId="53" fillId="65" borderId="0" applyNumberFormat="0" applyBorder="0" applyAlignment="0" applyProtection="0"/>
    <xf numFmtId="0" fontId="53" fillId="50" borderId="0" applyNumberFormat="0" applyBorder="0" applyAlignment="0" applyProtection="0"/>
    <xf numFmtId="0" fontId="53" fillId="71" borderId="0" applyNumberFormat="0" applyBorder="0" applyAlignment="0" applyProtection="0"/>
    <xf numFmtId="0" fontId="53" fillId="66" borderId="0" applyNumberFormat="0" applyBorder="0" applyAlignment="0" applyProtection="0"/>
    <xf numFmtId="0" fontId="53" fillId="64" borderId="0" applyNumberFormat="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165" fontId="23" fillId="0" borderId="0" applyFon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165" fontId="23" fillId="0" borderId="0" applyFont="0" applyFill="0" applyBorder="0" applyAlignment="0" applyProtection="0"/>
    <xf numFmtId="0" fontId="64" fillId="0" borderId="0" applyNumberFormat="0" applyFill="0" applyBorder="0" applyAlignment="0" applyProtection="0"/>
    <xf numFmtId="165" fontId="23" fillId="0" borderId="0" applyFon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6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67" fillId="0" borderId="0" applyNumberFormat="0" applyFill="0" applyBorder="0" applyAlignment="0" applyProtection="0"/>
    <xf numFmtId="0" fontId="67" fillId="0" borderId="20" applyNumberFormat="0" applyFill="0" applyAlignment="0" applyProtection="0"/>
    <xf numFmtId="0" fontId="66" fillId="0" borderId="15" applyNumberFormat="0" applyFill="0" applyAlignment="0" applyProtection="0"/>
    <xf numFmtId="0" fontId="65" fillId="0" borderId="19" applyNumberFormat="0" applyFill="0" applyAlignment="0" applyProtection="0"/>
    <xf numFmtId="189" fontId="140" fillId="0" borderId="0">
      <alignment horizontal="left"/>
    </xf>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63"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63"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0" fontId="141" fillId="0" borderId="21" applyNumberFormat="0" applyFill="0" applyAlignment="0" applyProtection="0"/>
    <xf numFmtId="165" fontId="23" fillId="0" borderId="0" applyFont="0" applyFill="0" applyBorder="0" applyAlignment="0" applyProtection="0"/>
    <xf numFmtId="0" fontId="141" fillId="0" borderId="21" applyNumberFormat="0" applyFill="0" applyAlignment="0" applyProtection="0"/>
    <xf numFmtId="165" fontId="23" fillId="0" borderId="0" applyFon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165" fontId="23" fillId="0" borderId="0" applyFill="0" applyBorder="0" applyAlignment="0" applyProtection="0"/>
    <xf numFmtId="0" fontId="138" fillId="0" borderId="0" applyNumberFormat="0" applyFill="0" applyBorder="0" applyAlignment="0" applyProtection="0"/>
    <xf numFmtId="165" fontId="23" fillId="0" borderId="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165" fontId="23" fillId="0" borderId="0" applyFon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24" fillId="0" borderId="0"/>
    <xf numFmtId="0" fontId="24" fillId="0" borderId="0"/>
    <xf numFmtId="165" fontId="51" fillId="0" borderId="0" applyFont="0" applyFill="0" applyBorder="0" applyAlignment="0" applyProtection="0"/>
    <xf numFmtId="0" fontId="54" fillId="36" borderId="0" applyNumberFormat="0" applyBorder="0" applyAlignment="0" applyProtection="0"/>
    <xf numFmtId="165" fontId="51" fillId="0" borderId="0" applyFont="0" applyFill="0" applyBorder="0" applyAlignment="0" applyProtection="0"/>
    <xf numFmtId="0" fontId="60" fillId="0" borderId="16" applyNumberFormat="0" applyFill="0" applyAlignment="0" applyProtection="0"/>
    <xf numFmtId="0" fontId="60" fillId="0" borderId="16" applyNumberFormat="0" applyFill="0" applyAlignment="0" applyProtection="0"/>
    <xf numFmtId="0" fontId="139" fillId="0" borderId="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0"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9" fontId="23" fillId="0" borderId="0" applyFill="0" applyBorder="0" applyAlignment="0" applyProtection="0"/>
    <xf numFmtId="167"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ill="0" applyBorder="0" applyAlignment="0" applyProtection="0"/>
    <xf numFmtId="9" fontId="23" fillId="0" borderId="0" applyFill="0" applyBorder="0" applyAlignment="0" applyProtection="0"/>
    <xf numFmtId="9" fontId="23" fillId="0" borderId="0" applyFont="0" applyFill="0" applyBorder="0" applyAlignment="0" applyProtection="0"/>
    <xf numFmtId="9" fontId="50" fillId="0" borderId="0" applyFont="0" applyFill="0" applyBorder="0" applyAlignment="0" applyProtection="0"/>
    <xf numFmtId="0" fontId="56" fillId="80" borderId="14" applyNumberFormat="0" applyAlignment="0" applyProtection="0"/>
    <xf numFmtId="0" fontId="57" fillId="0" borderId="0" applyNumberFormat="0" applyFill="0" applyBorder="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62"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62" fillId="60"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143" fillId="75" borderId="18" applyNumberFormat="0" applyAlignment="0" applyProtection="0"/>
    <xf numFmtId="0" fontId="23" fillId="69" borderId="17" applyNumberFormat="0" applyFont="0" applyAlignment="0" applyProtection="0"/>
    <xf numFmtId="0" fontId="23"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23"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23"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23"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23"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23"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48"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142" fillId="0" borderId="0" applyNumberFormat="0">
      <alignment horizontal="center"/>
    </xf>
    <xf numFmtId="0" fontId="23" fillId="69" borderId="17" applyNumberFormat="0" applyFont="0" applyAlignment="0" applyProtection="0"/>
    <xf numFmtId="0" fontId="23" fillId="63" borderId="17" applyNumberFormat="0" applyAlignment="0" applyProtection="0"/>
    <xf numFmtId="0" fontId="23" fillId="69" borderId="17" applyNumberFormat="0" applyFont="0" applyAlignment="0" applyProtection="0"/>
    <xf numFmtId="0" fontId="23" fillId="63" borderId="17" applyNumberFormat="0" applyAlignment="0" applyProtection="0"/>
    <xf numFmtId="0" fontId="23" fillId="63" borderId="17" applyNumberForma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23" fillId="69" borderId="17" applyNumberFormat="0" applyFont="0" applyAlignment="0" applyProtection="0"/>
    <xf numFmtId="0" fontId="138" fillId="0" borderId="0" applyNumberFormat="0" applyFill="0" applyBorder="0" applyAlignment="0" applyProtection="0"/>
    <xf numFmtId="0" fontId="47" fillId="0" borderId="0"/>
    <xf numFmtId="0" fontId="48" fillId="0" borderId="0"/>
    <xf numFmtId="0" fontId="47" fillId="0" borderId="0"/>
    <xf numFmtId="0" fontId="48" fillId="0" borderId="0"/>
    <xf numFmtId="0" fontId="4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6" fillId="0" borderId="0"/>
    <xf numFmtId="0" fontId="23" fillId="0" borderId="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44" fillId="0" borderId="0"/>
    <xf numFmtId="0" fontId="4" fillId="0" borderId="0"/>
    <xf numFmtId="0" fontId="4" fillId="0" borderId="0"/>
    <xf numFmtId="0" fontId="7" fillId="0" borderId="0"/>
    <xf numFmtId="0" fontId="78" fillId="51"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81" fillId="80" borderId="14" applyNumberFormat="0" applyAlignment="0" applyProtection="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29"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25" borderId="0" applyNumberFormat="0" applyBorder="0" applyAlignment="0" applyProtection="0"/>
    <xf numFmtId="0" fontId="44" fillId="0" borderId="0"/>
    <xf numFmtId="0" fontId="4" fillId="0" borderId="0"/>
    <xf numFmtId="0" fontId="4" fillId="0" borderId="0"/>
    <xf numFmtId="0" fontId="7" fillId="0" borderId="0"/>
    <xf numFmtId="0" fontId="7" fillId="21"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0" borderId="0" applyNumberFormat="0" applyBorder="0" applyAlignment="0" applyProtection="0"/>
    <xf numFmtId="0" fontId="36" fillId="0" borderId="0"/>
    <xf numFmtId="0" fontId="36" fillId="0" borderId="0"/>
    <xf numFmtId="0" fontId="36" fillId="0" borderId="0"/>
    <xf numFmtId="0" fontId="25" fillId="39" borderId="0" applyNumberFormat="0" applyBorder="0" applyAlignment="0" applyProtection="0"/>
    <xf numFmtId="0" fontId="7" fillId="32" borderId="0" applyNumberFormat="0" applyBorder="0" applyAlignment="0" applyProtection="0"/>
    <xf numFmtId="0" fontId="7" fillId="28" borderId="0" applyNumberFormat="0" applyBorder="0" applyAlignment="0" applyProtection="0"/>
    <xf numFmtId="0" fontId="36" fillId="0" borderId="0"/>
    <xf numFmtId="0" fontId="23" fillId="0" borderId="0"/>
    <xf numFmtId="0" fontId="23" fillId="0" borderId="0"/>
    <xf numFmtId="0" fontId="7" fillId="24"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7"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7" fillId="12" borderId="0" applyNumberFormat="0" applyBorder="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29"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25" borderId="0" applyNumberFormat="0" applyBorder="0" applyAlignment="0" applyProtection="0"/>
    <xf numFmtId="0" fontId="44" fillId="0" borderId="0"/>
    <xf numFmtId="0" fontId="4" fillId="0" borderId="0"/>
    <xf numFmtId="0" fontId="4" fillId="0" borderId="0"/>
    <xf numFmtId="0" fontId="7" fillId="0" borderId="0"/>
    <xf numFmtId="0" fontId="7" fillId="21"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0" borderId="0" applyNumberFormat="0" applyBorder="0" applyAlignment="0" applyProtection="0"/>
    <xf numFmtId="0" fontId="36" fillId="0" borderId="0"/>
    <xf numFmtId="0" fontId="36" fillId="0" borderId="0"/>
    <xf numFmtId="0" fontId="36" fillId="0" borderId="0"/>
    <xf numFmtId="0" fontId="25" fillId="39" borderId="0" applyNumberFormat="0" applyBorder="0" applyAlignment="0" applyProtection="0"/>
    <xf numFmtId="0" fontId="7" fillId="32" borderId="0" applyNumberFormat="0" applyBorder="0" applyAlignment="0" applyProtection="0"/>
    <xf numFmtId="0" fontId="7" fillId="28" borderId="0" applyNumberFormat="0" applyBorder="0" applyAlignment="0" applyProtection="0"/>
    <xf numFmtId="0" fontId="36" fillId="0" borderId="0"/>
    <xf numFmtId="0" fontId="23" fillId="0" borderId="0"/>
    <xf numFmtId="0" fontId="23" fillId="0" borderId="0"/>
    <xf numFmtId="0" fontId="7" fillId="24"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7"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7" fillId="12" borderId="0" applyNumberFormat="0" applyBorder="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29"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25" borderId="0" applyNumberFormat="0" applyBorder="0" applyAlignment="0" applyProtection="0"/>
    <xf numFmtId="0" fontId="44" fillId="0" borderId="0"/>
    <xf numFmtId="0" fontId="4" fillId="0" borderId="0"/>
    <xf numFmtId="0" fontId="4" fillId="0" borderId="0"/>
    <xf numFmtId="0" fontId="7" fillId="0" borderId="0"/>
    <xf numFmtId="0" fontId="7" fillId="21"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0" borderId="0" applyNumberFormat="0" applyBorder="0" applyAlignment="0" applyProtection="0"/>
    <xf numFmtId="0" fontId="36" fillId="0" borderId="0"/>
    <xf numFmtId="0" fontId="36" fillId="0" borderId="0"/>
    <xf numFmtId="0" fontId="36" fillId="0" borderId="0"/>
    <xf numFmtId="0" fontId="25" fillId="39" borderId="0" applyNumberFormat="0" applyBorder="0" applyAlignment="0" applyProtection="0"/>
    <xf numFmtId="0" fontId="7" fillId="32" borderId="0" applyNumberFormat="0" applyBorder="0" applyAlignment="0" applyProtection="0"/>
    <xf numFmtId="0" fontId="7" fillId="28" borderId="0" applyNumberFormat="0" applyBorder="0" applyAlignment="0" applyProtection="0"/>
    <xf numFmtId="0" fontId="36" fillId="0" borderId="0"/>
    <xf numFmtId="0" fontId="23" fillId="0" borderId="0"/>
    <xf numFmtId="0" fontId="23" fillId="0" borderId="0"/>
    <xf numFmtId="0" fontId="7" fillId="24"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7"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7" fillId="12" borderId="0" applyNumberFormat="0" applyBorder="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29"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25" borderId="0" applyNumberFormat="0" applyBorder="0" applyAlignment="0" applyProtection="0"/>
    <xf numFmtId="0" fontId="44" fillId="0" borderId="0"/>
    <xf numFmtId="0" fontId="4" fillId="0" borderId="0"/>
    <xf numFmtId="0" fontId="4" fillId="0" borderId="0"/>
    <xf numFmtId="0" fontId="7" fillId="0" borderId="0"/>
    <xf numFmtId="0" fontId="7" fillId="21"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0" borderId="0" applyNumberFormat="0" applyBorder="0" applyAlignment="0" applyProtection="0"/>
    <xf numFmtId="0" fontId="36" fillId="0" borderId="0"/>
    <xf numFmtId="0" fontId="36" fillId="0" borderId="0"/>
    <xf numFmtId="0" fontId="36" fillId="0" borderId="0"/>
    <xf numFmtId="0" fontId="25" fillId="39" borderId="0" applyNumberFormat="0" applyBorder="0" applyAlignment="0" applyProtection="0"/>
    <xf numFmtId="0" fontId="7" fillId="32" borderId="0" applyNumberFormat="0" applyBorder="0" applyAlignment="0" applyProtection="0"/>
    <xf numFmtId="0" fontId="7" fillId="28" borderId="0" applyNumberFormat="0" applyBorder="0" applyAlignment="0" applyProtection="0"/>
    <xf numFmtId="0" fontId="36" fillId="0" borderId="0"/>
    <xf numFmtId="0" fontId="23" fillId="0" borderId="0"/>
    <xf numFmtId="0" fontId="23" fillId="0" borderId="0"/>
    <xf numFmtId="0" fontId="7" fillId="24"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7"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7" fillId="12" borderId="0" applyNumberFormat="0" applyBorder="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25"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77" fillId="35" borderId="0" applyNumberFormat="0" applyBorder="0" applyAlignment="0" applyProtection="0"/>
    <xf numFmtId="0" fontId="7" fillId="21" borderId="0" applyNumberFormat="0" applyBorder="0" applyAlignment="0" applyProtection="0"/>
    <xf numFmtId="0" fontId="44" fillId="0" borderId="0"/>
    <xf numFmtId="0" fontId="4" fillId="0" borderId="0"/>
    <xf numFmtId="0" fontId="4" fillId="0" borderId="0"/>
    <xf numFmtId="0" fontId="7" fillId="0" borderId="0"/>
    <xf numFmtId="0" fontId="7" fillId="17" borderId="0" applyNumberFormat="0" applyBorder="0" applyAlignment="0" applyProtection="0"/>
    <xf numFmtId="0" fontId="7" fillId="13" borderId="0" applyNumberFormat="0" applyBorder="0" applyAlignment="0" applyProtection="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25" fillId="40"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39" borderId="0" applyNumberFormat="0" applyBorder="0" applyAlignment="0" applyProtection="0"/>
    <xf numFmtId="0" fontId="36" fillId="0" borderId="0"/>
    <xf numFmtId="0" fontId="36" fillId="0" borderId="0"/>
    <xf numFmtId="0" fontId="36" fillId="0" borderId="0"/>
    <xf numFmtId="0" fontId="7" fillId="32" borderId="0" applyNumberFormat="0" applyBorder="0" applyAlignment="0" applyProtection="0"/>
    <xf numFmtId="0" fontId="7" fillId="28" borderId="0" applyNumberFormat="0" applyBorder="0" applyAlignment="0" applyProtection="0"/>
    <xf numFmtId="0" fontId="7" fillId="24" borderId="0" applyNumberFormat="0" applyBorder="0" applyAlignment="0" applyProtection="0"/>
    <xf numFmtId="0" fontId="36" fillId="0" borderId="0"/>
    <xf numFmtId="0" fontId="23" fillId="0" borderId="0"/>
    <xf numFmtId="0" fontId="23" fillId="0" borderId="0"/>
    <xf numFmtId="0" fontId="7" fillId="20"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7"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21"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17" borderId="0" applyNumberFormat="0" applyBorder="0" applyAlignment="0" applyProtection="0"/>
    <xf numFmtId="0" fontId="44" fillId="0" borderId="0"/>
    <xf numFmtId="0" fontId="4" fillId="0" borderId="0"/>
    <xf numFmtId="0" fontId="4" fillId="0" borderId="0"/>
    <xf numFmtId="0" fontId="7" fillId="0" borderId="0"/>
    <xf numFmtId="0" fontId="7" fillId="13" borderId="0" applyNumberFormat="0" applyBorder="0" applyAlignment="0" applyProtection="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2" borderId="0" applyNumberFormat="0" applyBorder="0" applyAlignment="0" applyProtection="0"/>
    <xf numFmtId="0" fontId="36" fillId="0" borderId="0"/>
    <xf numFmtId="0" fontId="36" fillId="0" borderId="0"/>
    <xf numFmtId="0" fontId="36" fillId="0" borderId="0"/>
    <xf numFmtId="0" fontId="7" fillId="28" borderId="0" applyNumberFormat="0" applyBorder="0" applyAlignment="0" applyProtection="0"/>
    <xf numFmtId="0" fontId="7" fillId="24" borderId="0" applyNumberFormat="0" applyBorder="0" applyAlignment="0" applyProtection="0"/>
    <xf numFmtId="0" fontId="7" fillId="20" borderId="0" applyNumberFormat="0" applyBorder="0" applyAlignment="0" applyProtection="0"/>
    <xf numFmtId="0" fontId="36" fillId="0" borderId="0"/>
    <xf numFmtId="0" fontId="23" fillId="0" borderId="0"/>
    <xf numFmtId="0" fontId="23" fillId="0" borderId="0"/>
    <xf numFmtId="0" fontId="7" fillId="16" borderId="0" applyNumberFormat="0" applyBorder="0" applyAlignment="0" applyProtection="0"/>
    <xf numFmtId="0" fontId="7" fillId="12" borderId="0" applyNumberFormat="0" applyBorder="0" applyAlignment="0" applyProtection="0"/>
    <xf numFmtId="0" fontId="7"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29"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25" borderId="0" applyNumberFormat="0" applyBorder="0" applyAlignment="0" applyProtection="0"/>
    <xf numFmtId="0" fontId="44" fillId="0" borderId="0"/>
    <xf numFmtId="0" fontId="4" fillId="0" borderId="0"/>
    <xf numFmtId="0" fontId="4" fillId="0" borderId="0"/>
    <xf numFmtId="0" fontId="7" fillId="0" borderId="0"/>
    <xf numFmtId="0" fontId="7" fillId="21"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0" borderId="0" applyNumberFormat="0" applyBorder="0" applyAlignment="0" applyProtection="0"/>
    <xf numFmtId="0" fontId="36" fillId="0" borderId="0"/>
    <xf numFmtId="0" fontId="36" fillId="0" borderId="0"/>
    <xf numFmtId="0" fontId="36" fillId="0" borderId="0"/>
    <xf numFmtId="0" fontId="25" fillId="39" borderId="0" applyNumberFormat="0" applyBorder="0" applyAlignment="0" applyProtection="0"/>
    <xf numFmtId="0" fontId="7" fillId="32" borderId="0" applyNumberFormat="0" applyBorder="0" applyAlignment="0" applyProtection="0"/>
    <xf numFmtId="0" fontId="7" fillId="28" borderId="0" applyNumberFormat="0" applyBorder="0" applyAlignment="0" applyProtection="0"/>
    <xf numFmtId="0" fontId="36" fillId="0" borderId="0"/>
    <xf numFmtId="0" fontId="23" fillId="0" borderId="0"/>
    <xf numFmtId="0" fontId="23" fillId="0" borderId="0"/>
    <xf numFmtId="0" fontId="7" fillId="24"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7"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7" fillId="12" borderId="0" applyNumberFormat="0" applyBorder="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13"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25" fillId="44" borderId="0" applyNumberFormat="0" applyBorder="0" applyAlignment="0" applyProtection="0"/>
    <xf numFmtId="0" fontId="4" fillId="0" borderId="0"/>
    <xf numFmtId="0" fontId="7" fillId="0" borderId="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7" fillId="32" borderId="0" applyNumberFormat="0" applyBorder="0" applyAlignment="0" applyProtection="0"/>
    <xf numFmtId="0" fontId="7" fillId="28"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4" borderId="0" applyNumberFormat="0" applyBorder="0" applyAlignment="0" applyProtection="0"/>
    <xf numFmtId="0" fontId="36" fillId="0" borderId="0"/>
    <xf numFmtId="0" fontId="36" fillId="0" borderId="0"/>
    <xf numFmtId="0" fontId="36" fillId="0" borderId="0"/>
    <xf numFmtId="0" fontId="7" fillId="20"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13"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25" fillId="44" borderId="0" applyNumberFormat="0" applyBorder="0" applyAlignment="0" applyProtection="0"/>
    <xf numFmtId="0" fontId="4" fillId="0" borderId="0"/>
    <xf numFmtId="0" fontId="7" fillId="0" borderId="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7" fillId="32" borderId="0" applyNumberFormat="0" applyBorder="0" applyAlignment="0" applyProtection="0"/>
    <xf numFmtId="0" fontId="7" fillId="28"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4" borderId="0" applyNumberFormat="0" applyBorder="0" applyAlignment="0" applyProtection="0"/>
    <xf numFmtId="0" fontId="36" fillId="0" borderId="0"/>
    <xf numFmtId="0" fontId="36" fillId="0" borderId="0"/>
    <xf numFmtId="0" fontId="36" fillId="0" borderId="0"/>
    <xf numFmtId="0" fontId="7" fillId="20"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17"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13" borderId="0" applyNumberFormat="0" applyBorder="0" applyAlignment="0" applyProtection="0"/>
    <xf numFmtId="0" fontId="4" fillId="0" borderId="0"/>
    <xf numFmtId="0" fontId="7" fillId="0" borderId="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7" fillId="32"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8" borderId="0" applyNumberFormat="0" applyBorder="0" applyAlignment="0" applyProtection="0"/>
    <xf numFmtId="0" fontId="36" fillId="0" borderId="0"/>
    <xf numFmtId="0" fontId="36" fillId="0" borderId="0"/>
    <xf numFmtId="0" fontId="36" fillId="0" borderId="0"/>
    <xf numFmtId="0" fontId="7" fillId="24"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7" fillId="12" borderId="0" applyNumberFormat="0" applyBorder="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17"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13" borderId="0" applyNumberFormat="0" applyBorder="0" applyAlignment="0" applyProtection="0"/>
    <xf numFmtId="0" fontId="4" fillId="0" borderId="0"/>
    <xf numFmtId="0" fontId="7" fillId="0" borderId="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7" fillId="32"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8" borderId="0" applyNumberFormat="0" applyBorder="0" applyAlignment="0" applyProtection="0"/>
    <xf numFmtId="0" fontId="36" fillId="0" borderId="0"/>
    <xf numFmtId="0" fontId="36" fillId="0" borderId="0"/>
    <xf numFmtId="0" fontId="36" fillId="0" borderId="0"/>
    <xf numFmtId="0" fontId="7" fillId="24"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7" fillId="12" borderId="0" applyNumberFormat="0" applyBorder="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17"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13" borderId="0" applyNumberFormat="0" applyBorder="0" applyAlignment="0" applyProtection="0"/>
    <xf numFmtId="0" fontId="4" fillId="0" borderId="0"/>
    <xf numFmtId="0" fontId="7" fillId="0" borderId="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7" fillId="32"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8" borderId="0" applyNumberFormat="0" applyBorder="0" applyAlignment="0" applyProtection="0"/>
    <xf numFmtId="0" fontId="36" fillId="0" borderId="0"/>
    <xf numFmtId="0" fontId="36" fillId="0" borderId="0"/>
    <xf numFmtId="0" fontId="36" fillId="0" borderId="0"/>
    <xf numFmtId="0" fontId="7" fillId="24"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7" fillId="12" borderId="0" applyNumberFormat="0" applyBorder="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17"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13" borderId="0" applyNumberFormat="0" applyBorder="0" applyAlignment="0" applyProtection="0"/>
    <xf numFmtId="0" fontId="4" fillId="0" borderId="0"/>
    <xf numFmtId="0" fontId="7" fillId="0" borderId="0"/>
    <xf numFmtId="0" fontId="25" fillId="44" borderId="0" applyNumberFormat="0" applyBorder="0" applyAlignment="0" applyProtection="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7" fillId="32"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8" borderId="0" applyNumberFormat="0" applyBorder="0" applyAlignment="0" applyProtection="0"/>
    <xf numFmtId="0" fontId="36" fillId="0" borderId="0"/>
    <xf numFmtId="0" fontId="36" fillId="0" borderId="0"/>
    <xf numFmtId="0" fontId="36" fillId="0" borderId="0"/>
    <xf numFmtId="0" fontId="7" fillId="24"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7" fillId="12" borderId="0" applyNumberFormat="0" applyBorder="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13" borderId="0" applyNumberFormat="0" applyBorder="0" applyAlignment="0" applyProtection="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25" fillId="44" borderId="0" applyNumberFormat="0" applyBorder="0" applyAlignment="0" applyProtection="0"/>
    <xf numFmtId="0" fontId="4" fillId="0" borderId="0"/>
    <xf numFmtId="0" fontId="7" fillId="0" borderId="0"/>
    <xf numFmtId="0" fontId="25" fillId="43" borderId="0" applyNumberFormat="0" applyBorder="0" applyAlignment="0" applyProtection="0"/>
    <xf numFmtId="0" fontId="25" fillId="42" borderId="0" applyNumberFormat="0" applyBorder="0" applyAlignment="0" applyProtection="0"/>
    <xf numFmtId="0" fontId="25" fillId="41"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7" fillId="32" borderId="0" applyNumberFormat="0" applyBorder="0" applyAlignment="0" applyProtection="0"/>
    <xf numFmtId="0" fontId="7" fillId="28" borderId="0" applyNumberFormat="0" applyBorder="0" applyAlignment="0" applyProtection="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4" borderId="0" applyNumberFormat="0" applyBorder="0" applyAlignment="0" applyProtection="0"/>
    <xf numFmtId="0" fontId="36" fillId="0" borderId="0"/>
    <xf numFmtId="0" fontId="36" fillId="0" borderId="0"/>
    <xf numFmtId="0" fontId="36" fillId="0" borderId="0"/>
    <xf numFmtId="0" fontId="7" fillId="20"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2" borderId="0" applyNumberFormat="0" applyBorder="0" applyAlignment="0" applyProtection="0"/>
    <xf numFmtId="0" fontId="25" fillId="46" borderId="0" applyNumberFormat="0" applyBorder="0" applyAlignment="0" applyProtection="0"/>
    <xf numFmtId="0" fontId="25" fillId="49"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6" fillId="52"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2" fillId="5" borderId="0" applyNumberFormat="0" applyBorder="0" applyAlignment="0" applyProtection="0"/>
    <xf numFmtId="0" fontId="16" fillId="8" borderId="7" applyNumberFormat="0" applyAlignment="0" applyProtection="0"/>
    <xf numFmtId="0" fontId="18" fillId="9" borderId="10" applyNumberFormat="0" applyAlignment="0" applyProtection="0"/>
    <xf numFmtId="165" fontId="7" fillId="0" borderId="0" applyFont="0" applyFill="0" applyBorder="0" applyAlignment="0" applyProtection="0"/>
    <xf numFmtId="0" fontId="25" fillId="0" borderId="0"/>
    <xf numFmtId="0" fontId="7" fillId="0" borderId="0"/>
    <xf numFmtId="0" fontId="20" fillId="0" borderId="0" applyNumberFormat="0" applyFill="0" applyBorder="0" applyAlignment="0" applyProtection="0"/>
    <xf numFmtId="0" fontId="11"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43" fillId="0" borderId="0" applyNumberFormat="0" applyFill="0" applyBorder="0" applyAlignment="0" applyProtection="0"/>
    <xf numFmtId="0" fontId="14" fillId="7" borderId="7" applyNumberFormat="0" applyAlignment="0" applyProtection="0"/>
    <xf numFmtId="0" fontId="17" fillId="0" borderId="9" applyNumberFormat="0" applyFill="0" applyAlignment="0" applyProtection="0"/>
    <xf numFmtId="0" fontId="13" fillId="6" borderId="0" applyNumberFormat="0" applyBorder="0" applyAlignment="0" applyProtection="0"/>
    <xf numFmtId="0" fontId="23" fillId="0" borderId="0"/>
    <xf numFmtId="0" fontId="4" fillId="0" borderId="0"/>
    <xf numFmtId="0" fontId="7" fillId="0" borderId="0"/>
    <xf numFmtId="0" fontId="4" fillId="0" borderId="0"/>
    <xf numFmtId="0" fontId="7" fillId="0" borderId="0"/>
    <xf numFmtId="0" fontId="36" fillId="0" borderId="0"/>
    <xf numFmtId="0" fontId="7" fillId="0" borderId="0"/>
    <xf numFmtId="0" fontId="36" fillId="0" borderId="0"/>
    <xf numFmtId="0" fontId="36" fillId="0" borderId="0"/>
    <xf numFmtId="0" fontId="7" fillId="0" borderId="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4" fillId="0" borderId="0"/>
    <xf numFmtId="0" fontId="36" fillId="0" borderId="0"/>
    <xf numFmtId="0" fontId="36" fillId="0" borderId="0"/>
    <xf numFmtId="0" fontId="36" fillId="0" borderId="0"/>
    <xf numFmtId="0" fontId="44" fillId="0" borderId="0"/>
    <xf numFmtId="0" fontId="4" fillId="0" borderId="0"/>
    <xf numFmtId="165" fontId="7" fillId="0" borderId="0" applyFont="0" applyFill="0" applyBorder="0" applyAlignment="0" applyProtection="0"/>
    <xf numFmtId="0" fontId="36" fillId="0" borderId="0"/>
    <xf numFmtId="0" fontId="23" fillId="0" borderId="0"/>
    <xf numFmtId="0" fontId="23" fillId="0" borderId="0"/>
    <xf numFmtId="0" fontId="7" fillId="10" borderId="11" applyNumberFormat="0" applyFont="0" applyAlignment="0" applyProtection="0"/>
    <xf numFmtId="0" fontId="23" fillId="10" borderId="11" applyNumberFormat="0" applyFont="0" applyAlignment="0" applyProtection="0"/>
    <xf numFmtId="0" fontId="15" fillId="8" borderId="8" applyNumberFormat="0" applyAlignment="0" applyProtection="0"/>
    <xf numFmtId="0" fontId="24" fillId="0" borderId="0"/>
    <xf numFmtId="0" fontId="24" fillId="0" borderId="0"/>
    <xf numFmtId="0" fontId="24" fillId="0" borderId="0"/>
    <xf numFmtId="0" fontId="36" fillId="0" borderId="0"/>
    <xf numFmtId="0" fontId="45" fillId="0" borderId="0" applyNumberFormat="0" applyFill="0" applyBorder="0" applyAlignment="0" applyProtection="0"/>
    <xf numFmtId="0" fontId="21" fillId="0" borderId="12" applyNumberFormat="0" applyFill="0" applyAlignment="0" applyProtection="0"/>
    <xf numFmtId="0" fontId="19" fillId="0" borderId="0" applyNumberFormat="0" applyFill="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26" fillId="59" borderId="0" applyNumberFormat="0" applyBorder="0" applyAlignment="0" applyProtection="0"/>
    <xf numFmtId="0" fontId="31" fillId="44" borderId="13" applyNumberFormat="0" applyAlignment="0" applyProtection="0"/>
    <xf numFmtId="0" fontId="33" fillId="60" borderId="18" applyNumberFormat="0" applyAlignment="0" applyProtection="0"/>
    <xf numFmtId="0" fontId="27" fillId="60" borderId="13" applyNumberFormat="0" applyAlignment="0" applyProtection="0"/>
    <xf numFmtId="0" fontId="37" fillId="0" borderId="19" applyNumberFormat="0" applyFill="0" applyAlignment="0" applyProtection="0"/>
    <xf numFmtId="0" fontId="38" fillId="0" borderId="15"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34" fillId="0" borderId="21" applyNumberFormat="0" applyFill="0" applyAlignment="0" applyProtection="0"/>
    <xf numFmtId="0" fontId="28" fillId="61" borderId="14" applyNumberFormat="0" applyAlignment="0" applyProtection="0"/>
    <xf numFmtId="0" fontId="40" fillId="0" borderId="0" applyNumberFormat="0" applyFill="0" applyBorder="0" applyAlignment="0" applyProtection="0"/>
    <xf numFmtId="0" fontId="41" fillId="62" borderId="0" applyNumberFormat="0" applyBorder="0" applyAlignment="0" applyProtection="0"/>
    <xf numFmtId="0" fontId="42" fillId="40" borderId="0" applyNumberFormat="0" applyBorder="0" applyAlignment="0" applyProtection="0"/>
    <xf numFmtId="0" fontId="29" fillId="0" borderId="0" applyNumberFormat="0" applyFill="0" applyBorder="0" applyAlignment="0" applyProtection="0"/>
    <xf numFmtId="0" fontId="36" fillId="63" borderId="17" applyNumberFormat="0" applyAlignment="0" applyProtection="0"/>
    <xf numFmtId="0" fontId="32" fillId="0" borderId="16" applyNumberFormat="0" applyFill="0" applyAlignment="0" applyProtection="0"/>
    <xf numFmtId="0" fontId="35" fillId="0" borderId="0" applyNumberFormat="0" applyFill="0" applyBorder="0" applyAlignment="0" applyProtection="0"/>
    <xf numFmtId="0" fontId="30" fillId="41"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4" fillId="0" borderId="0"/>
    <xf numFmtId="0" fontId="36" fillId="0" borderId="0"/>
    <xf numFmtId="0" fontId="36" fillId="0" borderId="0"/>
    <xf numFmtId="0" fontId="36" fillId="0" borderId="0"/>
    <xf numFmtId="0" fontId="4" fillId="0" borderId="0"/>
    <xf numFmtId="165" fontId="7" fillId="0" borderId="0" applyFont="0" applyFill="0" applyBorder="0" applyAlignment="0" applyProtection="0"/>
    <xf numFmtId="0" fontId="36" fillId="0" borderId="0"/>
    <xf numFmtId="0" fontId="23" fillId="0" borderId="0"/>
    <xf numFmtId="0" fontId="23" fillId="0" borderId="0"/>
    <xf numFmtId="0" fontId="23" fillId="10" borderId="11" applyNumberFormat="0" applyFont="0" applyAlignment="0" applyProtection="0"/>
    <xf numFmtId="0" fontId="24" fillId="0" borderId="0"/>
    <xf numFmtId="0" fontId="24" fillId="0" borderId="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36" fillId="0" borderId="0"/>
    <xf numFmtId="0" fontId="7" fillId="0" borderId="0"/>
    <xf numFmtId="0" fontId="44" fillId="0" borderId="0"/>
    <xf numFmtId="0" fontId="4" fillId="0" borderId="0"/>
    <xf numFmtId="0" fontId="36" fillId="0" borderId="0"/>
    <xf numFmtId="0" fontId="23" fillId="0" borderId="0"/>
    <xf numFmtId="0" fontId="23" fillId="0" borderId="0"/>
    <xf numFmtId="165" fontId="7" fillId="0" borderId="0" applyFont="0" applyFill="0" applyBorder="0" applyAlignment="0" applyProtection="0"/>
    <xf numFmtId="0" fontId="23" fillId="10" borderId="11" applyNumberFormat="0" applyFont="0" applyAlignment="0" applyProtection="0"/>
    <xf numFmtId="0" fontId="24" fillId="0" borderId="0"/>
    <xf numFmtId="0" fontId="2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44" fillId="0" borderId="0"/>
    <xf numFmtId="0" fontId="4" fillId="0" borderId="0"/>
    <xf numFmtId="0" fontId="36" fillId="0" borderId="0"/>
    <xf numFmtId="0" fontId="23" fillId="0" borderId="0"/>
    <xf numFmtId="0" fontId="23" fillId="0" borderId="0"/>
    <xf numFmtId="165" fontId="7" fillId="0" borderId="0" applyFont="0" applyFill="0" applyBorder="0" applyAlignment="0" applyProtection="0"/>
    <xf numFmtId="0" fontId="23" fillId="10" borderId="11" applyNumberFormat="0" applyFont="0" applyAlignment="0" applyProtection="0"/>
    <xf numFmtId="0" fontId="24" fillId="0" borderId="0"/>
    <xf numFmtId="0" fontId="2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36" fillId="0" borderId="0"/>
    <xf numFmtId="0" fontId="36" fillId="0" borderId="0"/>
    <xf numFmtId="0" fontId="36" fillId="0" borderId="0"/>
    <xf numFmtId="165" fontId="7" fillId="0" borderId="0" applyFont="0" applyFill="0" applyBorder="0" applyAlignment="0" applyProtection="0"/>
    <xf numFmtId="0" fontId="36" fillId="0" borderId="0"/>
    <xf numFmtId="0" fontId="23" fillId="0" borderId="0"/>
    <xf numFmtId="0" fontId="23" fillId="0" borderId="0"/>
    <xf numFmtId="0" fontId="23" fillId="10" borderId="11" applyNumberFormat="0" applyFont="0" applyAlignment="0" applyProtection="0"/>
    <xf numFmtId="0" fontId="24" fillId="0" borderId="0"/>
    <xf numFmtId="0" fontId="24" fillId="0" borderId="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36" fillId="0" borderId="0"/>
    <xf numFmtId="0" fontId="7" fillId="0" borderId="0"/>
    <xf numFmtId="0" fontId="44" fillId="0" borderId="0"/>
    <xf numFmtId="0" fontId="4" fillId="0" borderId="0"/>
    <xf numFmtId="0" fontId="36" fillId="0" borderId="0"/>
    <xf numFmtId="0" fontId="23" fillId="0" borderId="0"/>
    <xf numFmtId="0" fontId="23" fillId="0" borderId="0"/>
    <xf numFmtId="165" fontId="7" fillId="0" borderId="0" applyFont="0" applyFill="0" applyBorder="0" applyAlignment="0" applyProtection="0"/>
    <xf numFmtId="0" fontId="23" fillId="10" borderId="11" applyNumberFormat="0" applyFont="0" applyAlignment="0" applyProtection="0"/>
    <xf numFmtId="0" fontId="24" fillId="0" borderId="0"/>
    <xf numFmtId="0" fontId="2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36" fillId="0" borderId="0"/>
    <xf numFmtId="0" fontId="7" fillId="0" borderId="0"/>
    <xf numFmtId="0" fontId="44" fillId="0" borderId="0"/>
    <xf numFmtId="0" fontId="4" fillId="0" borderId="0"/>
    <xf numFmtId="0" fontId="36" fillId="0" borderId="0"/>
    <xf numFmtId="0" fontId="23" fillId="0" borderId="0"/>
    <xf numFmtId="0" fontId="23" fillId="0" borderId="0"/>
    <xf numFmtId="165" fontId="7" fillId="0" borderId="0" applyFont="0" applyFill="0" applyBorder="0" applyAlignment="0" applyProtection="0"/>
    <xf numFmtId="0" fontId="23" fillId="10" borderId="11" applyNumberFormat="0" applyFont="0" applyAlignment="0" applyProtection="0"/>
    <xf numFmtId="0" fontId="24" fillId="0" borderId="0"/>
    <xf numFmtId="0" fontId="2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36" fillId="0" borderId="0"/>
    <xf numFmtId="0" fontId="7" fillId="0" borderId="0"/>
    <xf numFmtId="0" fontId="44" fillId="0" borderId="0"/>
    <xf numFmtId="0" fontId="4" fillId="0" borderId="0"/>
    <xf numFmtId="0" fontId="36" fillId="0" borderId="0"/>
    <xf numFmtId="0" fontId="23" fillId="0" borderId="0"/>
    <xf numFmtId="0" fontId="23" fillId="0" borderId="0"/>
    <xf numFmtId="165" fontId="7" fillId="0" borderId="0" applyFont="0" applyFill="0" applyBorder="0" applyAlignment="0" applyProtection="0"/>
    <xf numFmtId="0" fontId="23" fillId="10" borderId="11" applyNumberFormat="0" applyFont="0" applyAlignment="0" applyProtection="0"/>
    <xf numFmtId="0" fontId="24" fillId="0" borderId="0"/>
    <xf numFmtId="0" fontId="2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36" fillId="0" borderId="0"/>
    <xf numFmtId="0" fontId="7" fillId="0" borderId="0"/>
    <xf numFmtId="0" fontId="44" fillId="0" borderId="0"/>
    <xf numFmtId="0" fontId="4" fillId="0" borderId="0"/>
    <xf numFmtId="0" fontId="36" fillId="0" borderId="0"/>
    <xf numFmtId="0" fontId="23" fillId="0" borderId="0"/>
    <xf numFmtId="0" fontId="23" fillId="0" borderId="0"/>
    <xf numFmtId="165" fontId="7" fillId="0" borderId="0" applyFont="0" applyFill="0" applyBorder="0" applyAlignment="0" applyProtection="0"/>
    <xf numFmtId="0" fontId="23" fillId="10" borderId="11" applyNumberFormat="0" applyFont="0" applyAlignment="0" applyProtection="0"/>
    <xf numFmtId="0" fontId="24" fillId="0" borderId="0"/>
    <xf numFmtId="0" fontId="2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44" fillId="0" borderId="0"/>
    <xf numFmtId="0" fontId="4" fillId="0" borderId="0"/>
    <xf numFmtId="0" fontId="36" fillId="0" borderId="0"/>
    <xf numFmtId="0" fontId="23" fillId="0" borderId="0"/>
    <xf numFmtId="0" fontId="23" fillId="0" borderId="0"/>
    <xf numFmtId="165" fontId="7" fillId="0" borderId="0" applyFont="0" applyFill="0" applyBorder="0" applyAlignment="0" applyProtection="0"/>
    <xf numFmtId="0" fontId="23" fillId="10" borderId="11" applyNumberFormat="0" applyFont="0" applyAlignment="0" applyProtection="0"/>
    <xf numFmtId="0" fontId="24" fillId="0" borderId="0"/>
    <xf numFmtId="0" fontId="2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36" fillId="0" borderId="0"/>
    <xf numFmtId="0" fontId="23" fillId="0" borderId="0"/>
    <xf numFmtId="0" fontId="23" fillId="0" borderId="0"/>
    <xf numFmtId="0" fontId="23" fillId="10" borderId="11" applyNumberFormat="0" applyFont="0" applyAlignment="0" applyProtection="0"/>
    <xf numFmtId="0" fontId="24" fillId="0" borderId="0"/>
    <xf numFmtId="0" fontId="24" fillId="0" borderId="0"/>
    <xf numFmtId="0" fontId="23" fillId="0" borderId="0"/>
    <xf numFmtId="0" fontId="23" fillId="0" borderId="0"/>
    <xf numFmtId="0" fontId="44" fillId="0" borderId="0"/>
    <xf numFmtId="0" fontId="44" fillId="0" borderId="0"/>
    <xf numFmtId="0" fontId="23" fillId="0" borderId="0"/>
    <xf numFmtId="0" fontId="44" fillId="0" borderId="0"/>
    <xf numFmtId="0" fontId="23" fillId="0" borderId="0"/>
    <xf numFmtId="0" fontId="52" fillId="0" borderId="0"/>
    <xf numFmtId="0" fontId="23" fillId="0" borderId="0"/>
    <xf numFmtId="0" fontId="23" fillId="0" borderId="0"/>
    <xf numFmtId="0" fontId="52" fillId="0" borderId="0"/>
    <xf numFmtId="0" fontId="47" fillId="0" borderId="0"/>
    <xf numFmtId="0" fontId="47" fillId="0" borderId="0"/>
    <xf numFmtId="0" fontId="44" fillId="0" borderId="0"/>
    <xf numFmtId="0" fontId="23" fillId="0" borderId="0"/>
    <xf numFmtId="0" fontId="44" fillId="0" borderId="0"/>
    <xf numFmtId="0" fontId="51" fillId="0" borderId="0"/>
    <xf numFmtId="0" fontId="52" fillId="0" borderId="0"/>
    <xf numFmtId="0" fontId="23" fillId="0" borderId="0"/>
    <xf numFmtId="0" fontId="23" fillId="0" borderId="0"/>
    <xf numFmtId="0" fontId="52" fillId="0" borderId="0"/>
    <xf numFmtId="0" fontId="44" fillId="0" borderId="0"/>
    <xf numFmtId="0" fontId="52" fillId="0" borderId="0"/>
    <xf numFmtId="0" fontId="23" fillId="0" borderId="0"/>
    <xf numFmtId="0" fontId="44" fillId="0" borderId="0"/>
    <xf numFmtId="0" fontId="23" fillId="0" borderId="0"/>
    <xf numFmtId="0" fontId="47" fillId="0" borderId="0"/>
    <xf numFmtId="0" fontId="23" fillId="0" borderId="0"/>
    <xf numFmtId="0" fontId="23" fillId="0" borderId="0"/>
    <xf numFmtId="0" fontId="23" fillId="0" borderId="0"/>
    <xf numFmtId="0" fontId="23" fillId="0" borderId="0"/>
    <xf numFmtId="0" fontId="23" fillId="0" borderId="0"/>
    <xf numFmtId="0" fontId="44" fillId="0" borderId="0"/>
    <xf numFmtId="0" fontId="44" fillId="0" borderId="0"/>
    <xf numFmtId="0" fontId="23" fillId="0" borderId="0"/>
    <xf numFmtId="0" fontId="23" fillId="0" borderId="0"/>
    <xf numFmtId="0" fontId="51" fillId="0" borderId="0"/>
    <xf numFmtId="0" fontId="51" fillId="0" borderId="0"/>
    <xf numFmtId="0" fontId="47" fillId="0" borderId="0"/>
    <xf numFmtId="0" fontId="51" fillId="0" borderId="0"/>
    <xf numFmtId="0" fontId="47" fillId="0" borderId="0"/>
    <xf numFmtId="0" fontId="47" fillId="0" borderId="0"/>
    <xf numFmtId="0" fontId="23" fillId="0" borderId="0"/>
    <xf numFmtId="0" fontId="23" fillId="0" borderId="0"/>
    <xf numFmtId="0" fontId="47" fillId="0" borderId="0"/>
    <xf numFmtId="0" fontId="23" fillId="0" borderId="0"/>
    <xf numFmtId="0" fontId="23" fillId="0" borderId="0"/>
    <xf numFmtId="0" fontId="51" fillId="0" borderId="0"/>
    <xf numFmtId="0" fontId="52" fillId="0" borderId="0"/>
    <xf numFmtId="0" fontId="52" fillId="0" borderId="0"/>
    <xf numFmtId="0" fontId="47" fillId="0" borderId="0"/>
    <xf numFmtId="0" fontId="23" fillId="0" borderId="0"/>
    <xf numFmtId="0" fontId="52" fillId="0" borderId="0"/>
    <xf numFmtId="0" fontId="23" fillId="0" borderId="0"/>
    <xf numFmtId="0" fontId="51" fillId="0" borderId="0"/>
    <xf numFmtId="0" fontId="44" fillId="0" borderId="0"/>
    <xf numFmtId="0" fontId="23" fillId="0" borderId="0"/>
    <xf numFmtId="0" fontId="23" fillId="0" borderId="0"/>
    <xf numFmtId="0" fontId="47" fillId="0" borderId="0"/>
    <xf numFmtId="0" fontId="51" fillId="0" borderId="0"/>
    <xf numFmtId="0" fontId="51" fillId="0" borderId="0"/>
    <xf numFmtId="0" fontId="23" fillId="0" borderId="0"/>
    <xf numFmtId="0" fontId="23" fillId="0" borderId="0"/>
    <xf numFmtId="0" fontId="23" fillId="0" borderId="0"/>
    <xf numFmtId="0" fontId="23" fillId="0" borderId="0"/>
    <xf numFmtId="0" fontId="51" fillId="0" borderId="0"/>
    <xf numFmtId="0" fontId="23" fillId="0" borderId="0"/>
    <xf numFmtId="0" fontId="23" fillId="0" borderId="0"/>
    <xf numFmtId="0" fontId="23" fillId="0" borderId="0"/>
    <xf numFmtId="0" fontId="23" fillId="0" borderId="0"/>
    <xf numFmtId="0" fontId="23" fillId="0" borderId="0"/>
    <xf numFmtId="0" fontId="23" fillId="0" borderId="0"/>
    <xf numFmtId="0" fontId="44" fillId="0" borderId="0"/>
    <xf numFmtId="0" fontId="44" fillId="0" borderId="0"/>
    <xf numFmtId="0" fontId="23" fillId="0" borderId="0"/>
    <xf numFmtId="0" fontId="23" fillId="0" borderId="0"/>
    <xf numFmtId="0" fontId="47" fillId="0" borderId="0"/>
    <xf numFmtId="0" fontId="23" fillId="0" borderId="0"/>
    <xf numFmtId="0" fontId="23" fillId="0" borderId="0"/>
    <xf numFmtId="0" fontId="44" fillId="0" borderId="0"/>
    <xf numFmtId="0" fontId="23" fillId="0" borderId="0"/>
    <xf numFmtId="0" fontId="23" fillId="0" borderId="0"/>
    <xf numFmtId="0" fontId="23" fillId="0" borderId="0"/>
    <xf numFmtId="0" fontId="52" fillId="0" borderId="0"/>
    <xf numFmtId="0" fontId="23" fillId="0" borderId="0"/>
    <xf numFmtId="0" fontId="44" fillId="0" borderId="0"/>
    <xf numFmtId="0" fontId="23" fillId="0" borderId="0"/>
    <xf numFmtId="0" fontId="47" fillId="0" borderId="0"/>
    <xf numFmtId="0" fontId="51" fillId="0" borderId="0"/>
    <xf numFmtId="0" fontId="51" fillId="0" borderId="0"/>
    <xf numFmtId="0" fontId="44" fillId="0" borderId="0"/>
    <xf numFmtId="0" fontId="52" fillId="0" borderId="0"/>
    <xf numFmtId="0" fontId="52" fillId="0" borderId="0"/>
    <xf numFmtId="0" fontId="44" fillId="0" borderId="0"/>
    <xf numFmtId="0" fontId="23" fillId="0" borderId="0"/>
    <xf numFmtId="0" fontId="23" fillId="0" borderId="0"/>
    <xf numFmtId="0" fontId="23" fillId="0" borderId="0"/>
    <xf numFmtId="0" fontId="23" fillId="0" borderId="0"/>
    <xf numFmtId="0" fontId="47" fillId="0" borderId="0"/>
    <xf numFmtId="0" fontId="23" fillId="0" borderId="0"/>
    <xf numFmtId="0" fontId="23" fillId="0" borderId="0"/>
    <xf numFmtId="0" fontId="23" fillId="0" borderId="0"/>
    <xf numFmtId="0" fontId="23" fillId="0" borderId="0"/>
    <xf numFmtId="0" fontId="52" fillId="0" borderId="0"/>
    <xf numFmtId="0" fontId="47" fillId="0" borderId="0"/>
    <xf numFmtId="0" fontId="47" fillId="0" borderId="0"/>
    <xf numFmtId="0" fontId="47" fillId="0" borderId="0"/>
    <xf numFmtId="0" fontId="47" fillId="0" borderId="0"/>
    <xf numFmtId="0" fontId="23" fillId="0" borderId="0"/>
    <xf numFmtId="0" fontId="52" fillId="0" borderId="0"/>
    <xf numFmtId="0" fontId="23" fillId="0" borderId="0"/>
    <xf numFmtId="0" fontId="23" fillId="0" borderId="0"/>
    <xf numFmtId="0" fontId="23" fillId="0" borderId="0"/>
    <xf numFmtId="0" fontId="23" fillId="0" borderId="0"/>
    <xf numFmtId="0" fontId="23" fillId="0" borderId="0"/>
    <xf numFmtId="0" fontId="52" fillId="0" borderId="0"/>
    <xf numFmtId="0" fontId="23" fillId="0" borderId="0"/>
    <xf numFmtId="0" fontId="23" fillId="0" borderId="0"/>
    <xf numFmtId="0" fontId="47" fillId="0" borderId="0"/>
    <xf numFmtId="0" fontId="52" fillId="0" borderId="0"/>
    <xf numFmtId="0" fontId="23" fillId="0" borderId="0"/>
    <xf numFmtId="0" fontId="47" fillId="0" borderId="0"/>
    <xf numFmtId="0" fontId="47" fillId="0" borderId="0"/>
    <xf numFmtId="0" fontId="23" fillId="0" borderId="0"/>
    <xf numFmtId="0" fontId="23" fillId="0" borderId="0"/>
    <xf numFmtId="0" fontId="23" fillId="0" borderId="0"/>
    <xf numFmtId="0" fontId="51" fillId="0" borderId="0"/>
    <xf numFmtId="0" fontId="47" fillId="0" borderId="0"/>
    <xf numFmtId="0" fontId="23" fillId="0" borderId="0"/>
    <xf numFmtId="0" fontId="47" fillId="0" borderId="0"/>
    <xf numFmtId="0" fontId="44" fillId="0" borderId="0"/>
    <xf numFmtId="0" fontId="44" fillId="0" borderId="0"/>
    <xf numFmtId="0" fontId="23" fillId="0" borderId="0"/>
    <xf numFmtId="0" fontId="52" fillId="0" borderId="0"/>
    <xf numFmtId="0" fontId="47" fillId="0" borderId="0"/>
    <xf numFmtId="0" fontId="23" fillId="0" borderId="0"/>
    <xf numFmtId="0" fontId="23" fillId="0" borderId="0"/>
    <xf numFmtId="0" fontId="23" fillId="0" borderId="0"/>
    <xf numFmtId="0" fontId="51" fillId="0" borderId="0"/>
    <xf numFmtId="0" fontId="44" fillId="0" borderId="0"/>
    <xf numFmtId="0" fontId="23" fillId="0" borderId="0"/>
    <xf numFmtId="0" fontId="23" fillId="0" borderId="0"/>
    <xf numFmtId="0" fontId="51" fillId="0" borderId="0"/>
    <xf numFmtId="0" fontId="23" fillId="0" borderId="0"/>
    <xf numFmtId="0" fontId="51" fillId="0" borderId="0"/>
    <xf numFmtId="0" fontId="23" fillId="0" borderId="0"/>
    <xf numFmtId="0" fontId="44" fillId="0" borderId="0"/>
    <xf numFmtId="0" fontId="23" fillId="0" borderId="0"/>
    <xf numFmtId="0" fontId="44" fillId="0" borderId="0"/>
    <xf numFmtId="0" fontId="47" fillId="0" borderId="0"/>
    <xf numFmtId="0" fontId="23" fillId="0" borderId="0"/>
    <xf numFmtId="0" fontId="23" fillId="0" borderId="0"/>
    <xf numFmtId="0" fontId="51" fillId="0" borderId="0"/>
    <xf numFmtId="0" fontId="52" fillId="0" borderId="0"/>
    <xf numFmtId="0" fontId="51" fillId="0" borderId="0"/>
    <xf numFmtId="0" fontId="44" fillId="0" borderId="0"/>
    <xf numFmtId="0" fontId="52" fillId="0" borderId="0"/>
    <xf numFmtId="0" fontId="23" fillId="0" borderId="0"/>
    <xf numFmtId="0" fontId="23" fillId="0" borderId="0"/>
    <xf numFmtId="0" fontId="47" fillId="0" borderId="0"/>
    <xf numFmtId="0" fontId="23" fillId="0" borderId="0"/>
    <xf numFmtId="0" fontId="44" fillId="0" borderId="0"/>
    <xf numFmtId="0" fontId="52" fillId="0" borderId="0"/>
    <xf numFmtId="0" fontId="23" fillId="0" borderId="0"/>
    <xf numFmtId="0" fontId="23" fillId="0" borderId="0"/>
    <xf numFmtId="0" fontId="23" fillId="0" borderId="0"/>
    <xf numFmtId="0" fontId="23" fillId="0" borderId="0"/>
    <xf numFmtId="0" fontId="23" fillId="0" borderId="0"/>
    <xf numFmtId="0" fontId="47" fillId="0" borderId="0"/>
    <xf numFmtId="0" fontId="23" fillId="0" borderId="0"/>
    <xf numFmtId="0" fontId="23" fillId="0" borderId="0"/>
    <xf numFmtId="0" fontId="23" fillId="0" borderId="0"/>
    <xf numFmtId="0" fontId="51" fillId="0" borderId="0"/>
    <xf numFmtId="0" fontId="23" fillId="0" borderId="0"/>
    <xf numFmtId="0" fontId="51" fillId="0" borderId="0"/>
    <xf numFmtId="0" fontId="23" fillId="0" borderId="0"/>
    <xf numFmtId="0" fontId="44" fillId="0" borderId="0"/>
    <xf numFmtId="0" fontId="47" fillId="0" borderId="0"/>
    <xf numFmtId="0" fontId="44" fillId="0" borderId="0"/>
    <xf numFmtId="0" fontId="23" fillId="0" borderId="0"/>
    <xf numFmtId="0" fontId="23" fillId="0" borderId="0"/>
    <xf numFmtId="0" fontId="23" fillId="0" borderId="0"/>
    <xf numFmtId="0" fontId="51" fillId="0" borderId="0"/>
    <xf numFmtId="0" fontId="23" fillId="0" borderId="0"/>
    <xf numFmtId="0" fontId="44" fillId="0" borderId="0"/>
    <xf numFmtId="0" fontId="23" fillId="0" borderId="0"/>
    <xf numFmtId="0" fontId="23" fillId="0" borderId="0"/>
    <xf numFmtId="0" fontId="52" fillId="0" borderId="0"/>
    <xf numFmtId="0" fontId="51" fillId="0" borderId="0"/>
    <xf numFmtId="0" fontId="52" fillId="0" borderId="0"/>
    <xf numFmtId="0" fontId="51" fillId="0" borderId="0"/>
    <xf numFmtId="0" fontId="23" fillId="0" borderId="0"/>
    <xf numFmtId="0" fontId="47" fillId="0" borderId="0"/>
    <xf numFmtId="0" fontId="51" fillId="0" borderId="0"/>
    <xf numFmtId="0" fontId="23" fillId="0" borderId="0"/>
    <xf numFmtId="0" fontId="23" fillId="0" borderId="0"/>
    <xf numFmtId="0" fontId="23" fillId="0" borderId="0"/>
    <xf numFmtId="0" fontId="23" fillId="0" borderId="0"/>
    <xf numFmtId="0" fontId="52" fillId="0" borderId="0"/>
    <xf numFmtId="0" fontId="52" fillId="0" borderId="0"/>
    <xf numFmtId="0" fontId="23" fillId="0" borderId="0"/>
    <xf numFmtId="0" fontId="51" fillId="0" borderId="0"/>
    <xf numFmtId="0" fontId="23" fillId="0" borderId="0"/>
    <xf numFmtId="0" fontId="51" fillId="0" borderId="0"/>
    <xf numFmtId="0" fontId="44" fillId="0" borderId="0"/>
    <xf numFmtId="0" fontId="23" fillId="0" borderId="0"/>
    <xf numFmtId="0" fontId="52" fillId="0" borderId="0"/>
    <xf numFmtId="0" fontId="23" fillId="0" borderId="0"/>
    <xf numFmtId="0" fontId="23" fillId="0" borderId="0"/>
    <xf numFmtId="0" fontId="23" fillId="0" borderId="0"/>
    <xf numFmtId="0" fontId="23" fillId="0" borderId="0"/>
    <xf numFmtId="0" fontId="51" fillId="0" borderId="0"/>
    <xf numFmtId="0" fontId="44" fillId="0" borderId="0"/>
    <xf numFmtId="0" fontId="23" fillId="0" borderId="0"/>
    <xf numFmtId="0" fontId="52" fillId="0" borderId="0"/>
    <xf numFmtId="0" fontId="52" fillId="0" borderId="0"/>
    <xf numFmtId="0" fontId="51" fillId="0" borderId="0"/>
    <xf numFmtId="0" fontId="52" fillId="0" borderId="0"/>
    <xf numFmtId="0" fontId="23" fillId="0" borderId="0"/>
    <xf numFmtId="0" fontId="52" fillId="0" borderId="0"/>
    <xf numFmtId="0" fontId="47" fillId="0" borderId="0"/>
    <xf numFmtId="0" fontId="23" fillId="0" borderId="0"/>
    <xf numFmtId="0" fontId="51" fillId="0" borderId="0"/>
    <xf numFmtId="0" fontId="23" fillId="0" borderId="0"/>
    <xf numFmtId="0" fontId="23" fillId="0" borderId="0"/>
    <xf numFmtId="0" fontId="44" fillId="0" borderId="0"/>
    <xf numFmtId="0" fontId="23" fillId="0" borderId="0"/>
    <xf numFmtId="0" fontId="23" fillId="0" borderId="0"/>
    <xf numFmtId="0" fontId="44" fillId="0" borderId="0"/>
    <xf numFmtId="0" fontId="23" fillId="0" borderId="0"/>
    <xf numFmtId="0" fontId="47" fillId="0" borderId="0"/>
    <xf numFmtId="0" fontId="51" fillId="0" borderId="0"/>
    <xf numFmtId="0" fontId="23" fillId="0" borderId="0"/>
    <xf numFmtId="0" fontId="23" fillId="0" borderId="0"/>
    <xf numFmtId="0" fontId="23" fillId="0" borderId="0"/>
    <xf numFmtId="0" fontId="51" fillId="0" borderId="0"/>
    <xf numFmtId="0" fontId="51" fillId="0" borderId="0"/>
    <xf numFmtId="0" fontId="47" fillId="0" borderId="0"/>
    <xf numFmtId="0" fontId="47" fillId="0" borderId="0"/>
    <xf numFmtId="0" fontId="23" fillId="0" borderId="0"/>
    <xf numFmtId="0" fontId="23" fillId="0" borderId="0"/>
    <xf numFmtId="0" fontId="52" fillId="0" borderId="0"/>
    <xf numFmtId="0" fontId="52" fillId="0" borderId="0"/>
    <xf numFmtId="0" fontId="23" fillId="0" borderId="0"/>
    <xf numFmtId="0" fontId="52" fillId="0" borderId="0"/>
    <xf numFmtId="0" fontId="23" fillId="0" borderId="0"/>
    <xf numFmtId="0" fontId="44" fillId="0" borderId="0"/>
    <xf numFmtId="0" fontId="23" fillId="0" borderId="0"/>
    <xf numFmtId="0" fontId="53" fillId="79" borderId="0" applyNumberFormat="0" applyBorder="0" applyAlignment="0" applyProtection="0"/>
    <xf numFmtId="0" fontId="51" fillId="0" borderId="0"/>
    <xf numFmtId="0" fontId="53" fillId="52" borderId="0" applyNumberFormat="0" applyBorder="0" applyAlignment="0" applyProtection="0"/>
    <xf numFmtId="0" fontId="23" fillId="0" borderId="0"/>
    <xf numFmtId="0" fontId="99" fillId="89" borderId="0" applyNumberFormat="0" applyBorder="0" applyAlignment="0" applyProtection="0"/>
    <xf numFmtId="0" fontId="78" fillId="65" borderId="0" applyNumberFormat="0" applyBorder="0" applyAlignment="0" applyProtection="0"/>
    <xf numFmtId="0" fontId="101" fillId="92" borderId="0" applyNumberFormat="0" applyBorder="0" applyAlignment="0" applyProtection="0"/>
    <xf numFmtId="0" fontId="53" fillId="76" borderId="0" applyNumberFormat="0" applyBorder="0" applyAlignment="0" applyProtection="0"/>
    <xf numFmtId="0" fontId="99" fillId="87" borderId="0" applyNumberFormat="0" applyBorder="0" applyAlignment="0" applyProtection="0"/>
    <xf numFmtId="0" fontId="77" fillId="73" borderId="0" applyNumberFormat="0" applyBorder="0" applyAlignment="0" applyProtection="0"/>
    <xf numFmtId="0" fontId="58" fillId="41" borderId="0" applyNumberFormat="0" applyBorder="0" applyAlignment="0" applyProtection="0"/>
    <xf numFmtId="0" fontId="51" fillId="70" borderId="0" applyNumberFormat="0" applyBorder="0" applyAlignment="0" applyProtection="0"/>
    <xf numFmtId="0" fontId="51" fillId="40" borderId="0" applyNumberFormat="0" applyBorder="0" applyAlignment="0" applyProtection="0"/>
    <xf numFmtId="0" fontId="77" fillId="36" borderId="0" applyNumberFormat="0" applyBorder="0" applyAlignment="0" applyProtection="0"/>
    <xf numFmtId="0" fontId="99" fillId="87" borderId="0" applyNumberFormat="0" applyBorder="0" applyAlignment="0" applyProtection="0"/>
    <xf numFmtId="0" fontId="53" fillId="59" borderId="0" applyNumberFormat="0" applyBorder="0" applyAlignment="0" applyProtection="0"/>
    <xf numFmtId="0" fontId="23" fillId="0" borderId="0"/>
    <xf numFmtId="0" fontId="53" fillId="56" borderId="0" applyNumberFormat="0" applyBorder="0" applyAlignment="0" applyProtection="0"/>
    <xf numFmtId="0" fontId="83" fillId="37" borderId="0" applyNumberFormat="0" applyBorder="0" applyAlignment="0" applyProtection="0"/>
    <xf numFmtId="0" fontId="67" fillId="0" borderId="20" applyNumberFormat="0" applyFill="0" applyAlignment="0" applyProtection="0"/>
    <xf numFmtId="0" fontId="23" fillId="0" borderId="0"/>
    <xf numFmtId="0" fontId="100" fillId="0" borderId="0" applyNumberFormat="0" applyBorder="0" applyProtection="0"/>
    <xf numFmtId="0" fontId="78" fillId="66" borderId="0" applyNumberFormat="0" applyBorder="0" applyAlignment="0" applyProtection="0"/>
    <xf numFmtId="0" fontId="78" fillId="78" borderId="0" applyNumberFormat="0" applyBorder="0" applyAlignment="0" applyProtection="0"/>
    <xf numFmtId="171" fontId="23" fillId="0" borderId="0" applyFont="0" applyFill="0" applyBorder="0" applyAlignment="0" applyProtection="0"/>
    <xf numFmtId="0" fontId="82" fillId="0" borderId="0" applyNumberFormat="0" applyFill="0" applyBorder="0" applyAlignment="0" applyProtection="0"/>
    <xf numFmtId="0" fontId="51" fillId="41" borderId="0" applyNumberFormat="0" applyBorder="0" applyAlignment="0" applyProtection="0"/>
    <xf numFmtId="0" fontId="77" fillId="37" borderId="0" applyNumberFormat="0" applyBorder="0" applyAlignment="0" applyProtection="0"/>
    <xf numFmtId="0" fontId="99" fillId="88" borderId="0" applyNumberFormat="0" applyBorder="0" applyAlignment="0" applyProtection="0"/>
    <xf numFmtId="0" fontId="113" fillId="0" borderId="0" applyNumberFormat="0" applyFill="0" applyBorder="0" applyAlignment="0" applyProtection="0"/>
    <xf numFmtId="0" fontId="23" fillId="0" borderId="0"/>
    <xf numFmtId="0" fontId="51" fillId="0" borderId="0"/>
    <xf numFmtId="0" fontId="51" fillId="44" borderId="0" applyNumberFormat="0" applyBorder="0" applyAlignment="0" applyProtection="0"/>
    <xf numFmtId="0" fontId="66" fillId="0" borderId="15" applyNumberFormat="0" applyFill="0" applyAlignment="0" applyProtection="0"/>
    <xf numFmtId="0" fontId="53" fillId="55" borderId="0" applyNumberFormat="0" applyBorder="0" applyAlignment="0" applyProtection="0"/>
    <xf numFmtId="0" fontId="109" fillId="0" borderId="0" applyNumberFormat="0" applyBorder="0" applyProtection="0"/>
    <xf numFmtId="0" fontId="47" fillId="0" borderId="0"/>
    <xf numFmtId="0" fontId="107" fillId="103" borderId="27" applyNumberFormat="0" applyAlignment="0" applyProtection="0"/>
    <xf numFmtId="0" fontId="51" fillId="42"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55" fillId="60" borderId="13" applyNumberFormat="0" applyAlignment="0" applyProtection="0"/>
    <xf numFmtId="0" fontId="109" fillId="0" borderId="0" applyNumberFormat="0" applyBorder="0" applyProtection="0"/>
    <xf numFmtId="0" fontId="55" fillId="75" borderId="13" applyNumberFormat="0" applyAlignment="0" applyProtection="0"/>
    <xf numFmtId="0" fontId="23" fillId="0" borderId="0"/>
    <xf numFmtId="0" fontId="51" fillId="43" borderId="0" applyNumberFormat="0" applyBorder="0" applyAlignment="0" applyProtection="0"/>
    <xf numFmtId="0" fontId="77" fillId="70" borderId="0" applyNumberFormat="0" applyBorder="0" applyAlignment="0" applyProtection="0"/>
    <xf numFmtId="0" fontId="99" fillId="90" borderId="0" applyNumberFormat="0" applyBorder="0" applyAlignment="0" applyProtection="0"/>
    <xf numFmtId="0" fontId="36" fillId="0" borderId="0"/>
    <xf numFmtId="0" fontId="127" fillId="0" borderId="0" applyNumberFormat="0" applyFill="0" applyBorder="0" applyAlignment="0" applyProtection="0"/>
    <xf numFmtId="0" fontId="118" fillId="0" borderId="30" applyNumberFormat="0" applyFill="0" applyAlignment="0" applyProtection="0"/>
    <xf numFmtId="0" fontId="109" fillId="0" borderId="0" applyNumberFormat="0" applyBorder="0" applyProtection="0"/>
    <xf numFmtId="0" fontId="99" fillId="89" borderId="0" applyNumberFormat="0" applyBorder="0" applyAlignment="0" applyProtection="0"/>
    <xf numFmtId="0" fontId="100" fillId="0" borderId="0" applyNumberFormat="0" applyBorder="0" applyProtection="0"/>
    <xf numFmtId="0" fontId="36" fillId="0" borderId="0"/>
    <xf numFmtId="0" fontId="78" fillId="64" borderId="0" applyNumberFormat="0" applyBorder="0" applyAlignment="0" applyProtection="0"/>
    <xf numFmtId="0" fontId="51" fillId="74" borderId="0" applyNumberFormat="0" applyBorder="0" applyAlignment="0" applyProtection="0"/>
    <xf numFmtId="0" fontId="101" fillId="85" borderId="0" applyNumberFormat="0" applyBorder="0" applyAlignment="0" applyProtection="0"/>
    <xf numFmtId="0" fontId="51" fillId="44" borderId="0" applyNumberFormat="0" applyBorder="0" applyAlignment="0" applyProtection="0"/>
    <xf numFmtId="0" fontId="77" fillId="67" borderId="0" applyNumberFormat="0" applyBorder="0" applyAlignment="0" applyProtection="0"/>
    <xf numFmtId="0" fontId="99" fillId="91" borderId="0" applyNumberFormat="0" applyBorder="0" applyAlignment="0" applyProtection="0"/>
    <xf numFmtId="0" fontId="51" fillId="0" borderId="0"/>
    <xf numFmtId="0" fontId="36" fillId="0" borderId="0"/>
    <xf numFmtId="0" fontId="67" fillId="0" borderId="0" applyNumberFormat="0" applyFill="0" applyBorder="0" applyAlignment="0" applyProtection="0"/>
    <xf numFmtId="0" fontId="53" fillId="65" borderId="0" applyNumberFormat="0" applyBorder="0" applyAlignment="0" applyProtection="0"/>
    <xf numFmtId="0" fontId="53" fillId="76" borderId="0" applyNumberFormat="0" applyBorder="0" applyAlignment="0" applyProtection="0"/>
    <xf numFmtId="0" fontId="113" fillId="0" borderId="0" applyNumberFormat="0" applyFill="0" applyBorder="0" applyAlignment="0" applyProtection="0"/>
    <xf numFmtId="0" fontId="99" fillId="89" borderId="0" applyNumberFormat="0" applyBorder="0" applyAlignment="0" applyProtection="0"/>
    <xf numFmtId="0" fontId="23" fillId="0" borderId="0"/>
    <xf numFmtId="0" fontId="51" fillId="70" borderId="0" applyNumberFormat="0" applyBorder="0" applyAlignment="0" applyProtection="0"/>
    <xf numFmtId="0" fontId="100" fillId="0" borderId="0" applyNumberFormat="0" applyBorder="0" applyProtection="0"/>
    <xf numFmtId="0" fontId="99" fillId="94" borderId="0" applyNumberFormat="0" applyBorder="0" applyAlignment="0" applyProtection="0"/>
    <xf numFmtId="0" fontId="36" fillId="0" borderId="0"/>
    <xf numFmtId="0" fontId="51" fillId="35" borderId="0" applyNumberFormat="0" applyBorder="0" applyAlignment="0" applyProtection="0"/>
    <xf numFmtId="0" fontId="51" fillId="70" borderId="0" applyNumberFormat="0" applyBorder="0" applyAlignment="0" applyProtection="0"/>
    <xf numFmtId="0" fontId="51" fillId="36" borderId="0" applyNumberFormat="0" applyBorder="0" applyAlignment="0" applyProtection="0"/>
    <xf numFmtId="0" fontId="51" fillId="67" borderId="0" applyNumberFormat="0" applyBorder="0" applyAlignment="0" applyProtection="0"/>
    <xf numFmtId="0" fontId="51" fillId="37" borderId="0" applyNumberFormat="0" applyBorder="0" applyAlignment="0" applyProtection="0"/>
    <xf numFmtId="0" fontId="51" fillId="68" borderId="0" applyNumberFormat="0" applyBorder="0" applyAlignment="0" applyProtection="0"/>
    <xf numFmtId="0" fontId="51" fillId="38"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35" borderId="0" applyNumberFormat="0" applyBorder="0" applyAlignment="0" applyProtection="0"/>
    <xf numFmtId="0" fontId="51" fillId="67" borderId="0" applyNumberFormat="0" applyBorder="0" applyAlignment="0" applyProtection="0"/>
    <xf numFmtId="0" fontId="51" fillId="37" borderId="0" applyNumberFormat="0" applyBorder="0" applyAlignment="0" applyProtection="0"/>
    <xf numFmtId="0" fontId="99" fillId="90" borderId="0" applyNumberFormat="0" applyBorder="0" applyAlignment="0" applyProtection="0"/>
    <xf numFmtId="0" fontId="51" fillId="39" borderId="0" applyNumberFormat="0" applyBorder="0" applyAlignment="0" applyProtection="0"/>
    <xf numFmtId="0" fontId="53" fillId="53" borderId="0" applyNumberFormat="0" applyBorder="0" applyAlignment="0" applyProtection="0"/>
    <xf numFmtId="0" fontId="23" fillId="0" borderId="0"/>
    <xf numFmtId="0" fontId="51" fillId="73" borderId="0" applyNumberFormat="0" applyBorder="0" applyAlignment="0" applyProtection="0"/>
    <xf numFmtId="0" fontId="23" fillId="0" borderId="0"/>
    <xf numFmtId="0" fontId="7" fillId="0" borderId="0"/>
    <xf numFmtId="0" fontId="100" fillId="0" borderId="0" applyNumberFormat="0" applyBorder="0" applyProtection="0"/>
    <xf numFmtId="0" fontId="51" fillId="35" borderId="0" applyNumberFormat="0" applyBorder="0" applyAlignment="0" applyProtection="0"/>
    <xf numFmtId="0" fontId="51" fillId="46"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0" fontId="51" fillId="0" borderId="0"/>
    <xf numFmtId="0" fontId="23" fillId="0" borderId="0"/>
    <xf numFmtId="0" fontId="100" fillId="0" borderId="0" applyNumberFormat="0" applyBorder="0" applyProtection="0"/>
    <xf numFmtId="0" fontId="23" fillId="0" borderId="0"/>
    <xf numFmtId="0" fontId="101" fillId="93" borderId="0" applyNumberFormat="0" applyBorder="0" applyAlignment="0" applyProtection="0"/>
    <xf numFmtId="0" fontId="53" fillId="52" borderId="0" applyNumberFormat="0" applyBorder="0" applyAlignment="0" applyProtection="0"/>
    <xf numFmtId="0" fontId="51" fillId="47" borderId="0" applyNumberFormat="0" applyBorder="0" applyAlignment="0" applyProtection="0"/>
    <xf numFmtId="0" fontId="77" fillId="74" borderId="0" applyNumberFormat="0" applyBorder="0" applyAlignment="0" applyProtection="0"/>
    <xf numFmtId="0" fontId="99" fillId="95" borderId="0" applyNumberFormat="0" applyBorder="0" applyAlignment="0" applyProtection="0"/>
    <xf numFmtId="0" fontId="36" fillId="0" borderId="0"/>
    <xf numFmtId="0" fontId="23" fillId="0" borderId="0"/>
    <xf numFmtId="0" fontId="51" fillId="48" borderId="0" applyNumberFormat="0" applyBorder="0" applyAlignment="0" applyProtection="0"/>
    <xf numFmtId="0" fontId="50" fillId="0" borderId="0"/>
    <xf numFmtId="0" fontId="23" fillId="0" borderId="0"/>
    <xf numFmtId="0" fontId="51" fillId="43" borderId="0" applyNumberFormat="0" applyBorder="0" applyAlignment="0" applyProtection="0"/>
    <xf numFmtId="0" fontId="100" fillId="0" borderId="0" applyNumberFormat="0" applyBorder="0" applyProtection="0"/>
    <xf numFmtId="0" fontId="51" fillId="0" borderId="0"/>
    <xf numFmtId="0" fontId="51" fillId="0" borderId="0"/>
    <xf numFmtId="0" fontId="51" fillId="70" borderId="0" applyNumberFormat="0" applyBorder="0" applyAlignment="0" applyProtection="0"/>
    <xf numFmtId="0" fontId="23" fillId="0" borderId="0"/>
    <xf numFmtId="0" fontId="99" fillId="90" borderId="0" applyNumberFormat="0" applyBorder="0" applyAlignment="0" applyProtection="0"/>
    <xf numFmtId="0" fontId="53" fillId="48" borderId="0" applyNumberFormat="0" applyBorder="0" applyAlignment="0" applyProtection="0"/>
    <xf numFmtId="0" fontId="23" fillId="0" borderId="0"/>
    <xf numFmtId="0" fontId="51" fillId="48" borderId="0" applyNumberFormat="0" applyBorder="0" applyAlignment="0" applyProtection="0"/>
    <xf numFmtId="0" fontId="77" fillId="45" borderId="0" applyNumberFormat="0" applyBorder="0" applyAlignment="0" applyProtection="0"/>
    <xf numFmtId="0" fontId="99" fillId="96" borderId="0" applyNumberFormat="0" applyBorder="0" applyAlignment="0" applyProtection="0"/>
    <xf numFmtId="0" fontId="23" fillId="0" borderId="0"/>
    <xf numFmtId="0" fontId="51" fillId="67" borderId="0" applyNumberFormat="0" applyBorder="0" applyAlignment="0" applyProtection="0"/>
    <xf numFmtId="0" fontId="51" fillId="0" borderId="0"/>
    <xf numFmtId="0" fontId="83" fillId="37" borderId="0" applyNumberFormat="0" applyBorder="0" applyAlignment="0" applyProtection="0"/>
    <xf numFmtId="0" fontId="55" fillId="60" borderId="13" applyNumberFormat="0" applyAlignment="0" applyProtection="0"/>
    <xf numFmtId="0" fontId="55" fillId="75" borderId="13" applyNumberFormat="0" applyAlignment="0" applyProtection="0"/>
    <xf numFmtId="0" fontId="101" fillId="96" borderId="0" applyNumberFormat="0" applyBorder="0" applyAlignment="0" applyProtection="0"/>
    <xf numFmtId="0" fontId="99" fillId="90" borderId="0" applyNumberFormat="0" applyBorder="0" applyAlignment="0" applyProtection="0"/>
    <xf numFmtId="0" fontId="53" fillId="48" borderId="0" applyNumberFormat="0" applyBorder="0" applyAlignment="0" applyProtection="0"/>
    <xf numFmtId="0" fontId="51" fillId="42" borderId="0" applyNumberFormat="0" applyBorder="0" applyAlignment="0" applyProtection="0"/>
    <xf numFmtId="0" fontId="77" fillId="38" borderId="0" applyNumberFormat="0" applyBorder="0" applyAlignment="0" applyProtection="0"/>
    <xf numFmtId="0" fontId="99" fillId="89" borderId="0" applyNumberFormat="0" applyBorder="0" applyAlignment="0" applyProtection="0"/>
    <xf numFmtId="0" fontId="53" fillId="51" borderId="0" applyNumberFormat="0" applyBorder="0" applyAlignment="0" applyProtection="0"/>
    <xf numFmtId="0" fontId="23" fillId="0" borderId="0"/>
    <xf numFmtId="0" fontId="99" fillId="91" borderId="0" applyNumberFormat="0" applyBorder="0" applyAlignment="0" applyProtection="0"/>
    <xf numFmtId="0" fontId="23" fillId="0" borderId="0"/>
    <xf numFmtId="0" fontId="51" fillId="0" borderId="0"/>
    <xf numFmtId="0" fontId="100" fillId="0" borderId="0" applyNumberFormat="0" applyBorder="0" applyProtection="0"/>
    <xf numFmtId="0" fontId="109" fillId="0" borderId="0" applyNumberFormat="0" applyBorder="0" applyProtection="0"/>
    <xf numFmtId="0" fontId="23" fillId="0" borderId="0"/>
    <xf numFmtId="0" fontId="51" fillId="67" borderId="0" applyNumberFormat="0" applyBorder="0" applyAlignment="0" applyProtection="0"/>
    <xf numFmtId="0" fontId="51" fillId="46" borderId="0" applyNumberFormat="0" applyBorder="0" applyAlignment="0" applyProtection="0"/>
    <xf numFmtId="0" fontId="77" fillId="73" borderId="0" applyNumberFormat="0" applyBorder="0" applyAlignment="0" applyProtection="0"/>
    <xf numFmtId="0" fontId="99" fillId="94" borderId="0" applyNumberFormat="0" applyBorder="0" applyAlignment="0" applyProtection="0"/>
    <xf numFmtId="171" fontId="23" fillId="0" borderId="0" applyFont="0" applyFill="0" applyBorder="0" applyAlignment="0" applyProtection="0"/>
    <xf numFmtId="0" fontId="67" fillId="0" borderId="20" applyNumberFormat="0" applyFill="0" applyAlignment="0" applyProtection="0"/>
    <xf numFmtId="0" fontId="47" fillId="0" borderId="0"/>
    <xf numFmtId="0" fontId="36" fillId="0" borderId="0"/>
    <xf numFmtId="0" fontId="100" fillId="0" borderId="0" applyNumberFormat="0" applyBorder="0" applyProtection="0"/>
    <xf numFmtId="0" fontId="53" fillId="65" borderId="0" applyNumberFormat="0" applyBorder="0" applyAlignment="0" applyProtection="0"/>
    <xf numFmtId="0" fontId="99" fillId="94" borderId="0" applyNumberFormat="0" applyBorder="0" applyAlignment="0" applyProtection="0"/>
    <xf numFmtId="0" fontId="23" fillId="0" borderId="0"/>
    <xf numFmtId="0" fontId="53" fillId="53" borderId="0" applyNumberFormat="0" applyBorder="0" applyAlignment="0" applyProtection="0"/>
    <xf numFmtId="0" fontId="91" fillId="0" borderId="0"/>
    <xf numFmtId="0" fontId="51" fillId="70" borderId="0" applyNumberFormat="0" applyBorder="0" applyAlignment="0" applyProtection="0"/>
    <xf numFmtId="0" fontId="53" fillId="67" borderId="0" applyNumberFormat="0" applyBorder="0" applyAlignment="0" applyProtection="0"/>
    <xf numFmtId="0" fontId="53" fillId="54" borderId="0" applyNumberFormat="0" applyBorder="0" applyAlignment="0" applyProtection="0"/>
    <xf numFmtId="0" fontId="51" fillId="49" borderId="0" applyNumberFormat="0" applyBorder="0" applyAlignment="0" applyProtection="0"/>
    <xf numFmtId="0" fontId="77" fillId="77" borderId="0" applyNumberFormat="0" applyBorder="0" applyAlignment="0" applyProtection="0"/>
    <xf numFmtId="0" fontId="99" fillId="97" borderId="0" applyNumberFormat="0" applyBorder="0" applyAlignment="0" applyProtection="0"/>
    <xf numFmtId="0" fontId="23" fillId="0" borderId="0"/>
    <xf numFmtId="0" fontId="100" fillId="0" borderId="0" applyNumberFormat="0" applyBorder="0" applyProtection="0"/>
    <xf numFmtId="0" fontId="51" fillId="0" borderId="0"/>
    <xf numFmtId="0" fontId="80" fillId="75" borderId="13" applyNumberFormat="0" applyAlignment="0" applyProtection="0"/>
    <xf numFmtId="0" fontId="23" fillId="0" borderId="0"/>
    <xf numFmtId="0" fontId="78" fillId="79" borderId="0" applyNumberFormat="0" applyBorder="0" applyAlignment="0" applyProtection="0"/>
    <xf numFmtId="0" fontId="36" fillId="0" borderId="0"/>
    <xf numFmtId="0" fontId="23" fillId="0" borderId="0"/>
    <xf numFmtId="0" fontId="51" fillId="73" borderId="0" applyNumberFormat="0" applyBorder="0" applyAlignment="0" applyProtection="0"/>
    <xf numFmtId="0" fontId="100" fillId="94" borderId="0" applyNumberFormat="0" applyBorder="0" applyAlignment="0" applyProtection="0"/>
    <xf numFmtId="0" fontId="51" fillId="74" borderId="0" applyNumberFormat="0" applyBorder="0" applyAlignment="0" applyProtection="0"/>
    <xf numFmtId="0" fontId="51" fillId="67" borderId="0" applyNumberFormat="0" applyBorder="0" applyAlignment="0" applyProtection="0"/>
    <xf numFmtId="0" fontId="51" fillId="45" borderId="0" applyNumberFormat="0" applyBorder="0" applyAlignment="0" applyProtection="0"/>
    <xf numFmtId="0" fontId="51" fillId="75" borderId="0" applyNumberFormat="0" applyBorder="0" applyAlignment="0" applyProtection="0"/>
    <xf numFmtId="0" fontId="51" fillId="38" borderId="0" applyNumberFormat="0" applyBorder="0" applyAlignment="0" applyProtection="0"/>
    <xf numFmtId="0" fontId="51" fillId="76"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51" fillId="77" borderId="0" applyNumberFormat="0" applyBorder="0" applyAlignment="0" applyProtection="0"/>
    <xf numFmtId="0" fontId="51" fillId="76" borderId="0" applyNumberFormat="0" applyBorder="0" applyAlignment="0" applyProtection="0"/>
    <xf numFmtId="0" fontId="51" fillId="0" borderId="0"/>
    <xf numFmtId="0" fontId="51" fillId="0" borderId="0"/>
    <xf numFmtId="0" fontId="51" fillId="36" borderId="0" applyNumberFormat="0" applyBorder="0" applyAlignment="0" applyProtection="0"/>
    <xf numFmtId="0" fontId="100" fillId="0" borderId="0" applyNumberFormat="0" applyBorder="0" applyProtection="0"/>
    <xf numFmtId="0" fontId="100" fillId="0" borderId="0" applyNumberFormat="0" applyBorder="0" applyProtection="0"/>
    <xf numFmtId="0" fontId="51" fillId="35" borderId="0" applyNumberFormat="0" applyBorder="0" applyAlignment="0" applyProtection="0"/>
    <xf numFmtId="0" fontId="88" fillId="0" borderId="16" applyNumberFormat="0" applyFill="0" applyAlignment="0" applyProtection="0"/>
    <xf numFmtId="0" fontId="50" fillId="0" borderId="0"/>
    <xf numFmtId="0" fontId="51" fillId="0" borderId="0"/>
    <xf numFmtId="0" fontId="36" fillId="0" borderId="0"/>
    <xf numFmtId="0" fontId="77" fillId="67" borderId="0" applyNumberFormat="0" applyBorder="0" applyAlignment="0" applyProtection="0"/>
    <xf numFmtId="0" fontId="53" fillId="52" borderId="0" applyNumberFormat="0" applyBorder="0" applyAlignment="0" applyProtection="0"/>
    <xf numFmtId="0" fontId="78" fillId="79" borderId="0" applyNumberFormat="0" applyBorder="0" applyAlignment="0" applyProtection="0"/>
    <xf numFmtId="0" fontId="101" fillId="100" borderId="0" applyNumberFormat="0" applyBorder="0" applyAlignment="0" applyProtection="0"/>
    <xf numFmtId="0" fontId="53" fillId="45" borderId="0" applyNumberFormat="0" applyBorder="0" applyAlignment="0" applyProtection="0"/>
    <xf numFmtId="0" fontId="99" fillId="96" borderId="0" applyNumberFormat="0" applyBorder="0" applyAlignment="0" applyProtection="0"/>
    <xf numFmtId="0" fontId="23" fillId="0" borderId="0"/>
    <xf numFmtId="0" fontId="78" fillId="45" borderId="0" applyNumberFormat="0" applyBorder="0" applyAlignment="0" applyProtection="0"/>
    <xf numFmtId="0" fontId="100" fillId="0" borderId="0" applyNumberFormat="0" applyBorder="0" applyProtection="0"/>
    <xf numFmtId="0" fontId="51" fillId="0" borderId="0"/>
    <xf numFmtId="0" fontId="79" fillId="36" borderId="0" applyNumberFormat="0" applyBorder="0" applyAlignment="0" applyProtection="0"/>
    <xf numFmtId="0" fontId="100" fillId="0" borderId="0" applyNumberFormat="0" applyBorder="0" applyProtection="0"/>
    <xf numFmtId="0" fontId="51" fillId="0" borderId="0"/>
    <xf numFmtId="0" fontId="23" fillId="0" borderId="0"/>
    <xf numFmtId="0" fontId="60" fillId="0" borderId="16" applyNumberFormat="0" applyFill="0" applyAlignment="0" applyProtection="0"/>
    <xf numFmtId="0" fontId="46" fillId="0" borderId="0"/>
    <xf numFmtId="0" fontId="23" fillId="0" borderId="0"/>
    <xf numFmtId="0" fontId="53" fillId="47" borderId="0" applyNumberFormat="0" applyBorder="0" applyAlignment="0" applyProtection="0"/>
    <xf numFmtId="0" fontId="78" fillId="74" borderId="0" applyNumberFormat="0" applyBorder="0" applyAlignment="0" applyProtection="0"/>
    <xf numFmtId="0" fontId="101" fillId="95" borderId="0" applyNumberFormat="0" applyBorder="0" applyAlignment="0" applyProtection="0"/>
    <xf numFmtId="0" fontId="53" fillId="75" borderId="0" applyNumberFormat="0" applyBorder="0" applyAlignment="0" applyProtection="0"/>
    <xf numFmtId="0" fontId="51" fillId="0" borderId="0"/>
    <xf numFmtId="0" fontId="51" fillId="47" borderId="0" applyNumberFormat="0" applyBorder="0" applyAlignment="0" applyProtection="0"/>
    <xf numFmtId="0" fontId="47" fillId="0" borderId="0"/>
    <xf numFmtId="0" fontId="81" fillId="80" borderId="14" applyNumberFormat="0" applyAlignment="0" applyProtection="0"/>
    <xf numFmtId="0" fontId="99" fillId="91" borderId="0" applyNumberFormat="0" applyBorder="0" applyAlignment="0" applyProtection="0"/>
    <xf numFmtId="0" fontId="53" fillId="76" borderId="0" applyNumberFormat="0" applyBorder="0" applyAlignment="0" applyProtection="0"/>
    <xf numFmtId="0" fontId="77" fillId="74" borderId="0" applyNumberFormat="0" applyBorder="0" applyAlignment="0" applyProtection="0"/>
    <xf numFmtId="0" fontId="51" fillId="0" borderId="0"/>
    <xf numFmtId="0" fontId="51" fillId="46" borderId="0" applyNumberFormat="0" applyBorder="0" applyAlignment="0" applyProtection="0"/>
    <xf numFmtId="0" fontId="87" fillId="67" borderId="13" applyNumberFormat="0" applyAlignment="0" applyProtection="0"/>
    <xf numFmtId="0" fontId="53" fillId="48"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46" fillId="0" borderId="0"/>
    <xf numFmtId="0" fontId="51" fillId="73" borderId="0" applyNumberFormat="0" applyBorder="0" applyAlignment="0" applyProtection="0"/>
    <xf numFmtId="0" fontId="57" fillId="0" borderId="0" applyNumberFormat="0" applyFill="0" applyBorder="0" applyAlignment="0" applyProtection="0"/>
    <xf numFmtId="0" fontId="135" fillId="104" borderId="0" applyNumberFormat="0" applyBorder="0" applyAlignment="0" applyProtection="0"/>
    <xf numFmtId="0" fontId="51" fillId="0" borderId="0"/>
    <xf numFmtId="0" fontId="100" fillId="0" borderId="0" applyNumberFormat="0" applyBorder="0" applyProtection="0"/>
    <xf numFmtId="0" fontId="51" fillId="76" borderId="0" applyNumberFormat="0" applyBorder="0" applyAlignment="0" applyProtection="0"/>
    <xf numFmtId="0" fontId="7" fillId="0" borderId="0"/>
    <xf numFmtId="0" fontId="51" fillId="48" borderId="0" applyNumberFormat="0" applyBorder="0" applyAlignment="0" applyProtection="0"/>
    <xf numFmtId="0" fontId="53" fillId="53" borderId="0" applyNumberFormat="0" applyBorder="0" applyAlignment="0" applyProtection="0"/>
    <xf numFmtId="0" fontId="23" fillId="0" borderId="0"/>
    <xf numFmtId="0" fontId="87" fillId="67" borderId="13" applyNumberFormat="0" applyAlignment="0" applyProtection="0"/>
    <xf numFmtId="0" fontId="86" fillId="0" borderId="20" applyNumberFormat="0" applyFill="0" applyAlignment="0" applyProtection="0"/>
    <xf numFmtId="0" fontId="53" fillId="5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100" fillId="0" borderId="0" applyNumberFormat="0" applyBorder="0" applyProtection="0"/>
    <xf numFmtId="0" fontId="53" fillId="74" borderId="0" applyNumberFormat="0" applyBorder="0" applyAlignment="0" applyProtection="0"/>
    <xf numFmtId="0" fontId="99" fillId="95" borderId="0" applyNumberFormat="0" applyBorder="0" applyAlignment="0" applyProtection="0"/>
    <xf numFmtId="0" fontId="23" fillId="0" borderId="0"/>
    <xf numFmtId="0" fontId="77" fillId="73" borderId="0" applyNumberFormat="0" applyBorder="0" applyAlignment="0" applyProtection="0"/>
    <xf numFmtId="0" fontId="78" fillId="45" borderId="0" applyNumberFormat="0" applyBorder="0" applyAlignment="0" applyProtection="0"/>
    <xf numFmtId="0" fontId="86" fillId="0" borderId="20" applyNumberFormat="0" applyFill="0" applyAlignment="0" applyProtection="0"/>
    <xf numFmtId="0" fontId="53" fillId="54"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53" fillId="67" borderId="0" applyNumberFormat="0" applyBorder="0" applyAlignment="0" applyProtection="0"/>
    <xf numFmtId="0" fontId="100" fillId="0" borderId="0" applyNumberFormat="0" applyBorder="0" applyProtection="0"/>
    <xf numFmtId="0" fontId="121" fillId="0" borderId="0" applyNumberFormat="0" applyFill="0" applyBorder="0" applyAlignment="0" applyProtection="0"/>
    <xf numFmtId="0" fontId="99" fillId="95" borderId="0" applyNumberFormat="0" applyBorder="0" applyAlignment="0" applyProtection="0"/>
    <xf numFmtId="0" fontId="121" fillId="0" borderId="31" applyNumberFormat="0" applyFill="0" applyAlignment="0" applyProtection="0"/>
    <xf numFmtId="0" fontId="78" fillId="74" borderId="0" applyNumberFormat="0" applyBorder="0" applyAlignment="0" applyProtection="0"/>
    <xf numFmtId="0" fontId="53" fillId="55" borderId="0" applyNumberFormat="0" applyBorder="0" applyAlignment="0" applyProtection="0"/>
    <xf numFmtId="0" fontId="78" fillId="51" borderId="0" applyNumberFormat="0" applyBorder="0" applyAlignment="0" applyProtection="0"/>
    <xf numFmtId="0" fontId="101" fillId="101" borderId="0" applyNumberFormat="0" applyBorder="0" applyAlignment="0" applyProtection="0"/>
    <xf numFmtId="0" fontId="36" fillId="0" borderId="0"/>
    <xf numFmtId="0" fontId="7" fillId="0" borderId="0"/>
    <xf numFmtId="0" fontId="99" fillId="94" borderId="0" applyNumberFormat="0" applyBorder="0" applyAlignment="0" applyProtection="0"/>
    <xf numFmtId="0" fontId="53" fillId="55" borderId="0" applyNumberFormat="0" applyBorder="0" applyAlignment="0" applyProtection="0"/>
    <xf numFmtId="0" fontId="7" fillId="0" borderId="0"/>
    <xf numFmtId="0" fontId="53" fillId="50" borderId="0" applyNumberFormat="0" applyBorder="0" applyAlignment="0" applyProtection="0"/>
    <xf numFmtId="0" fontId="98" fillId="98" borderId="0" applyNumberFormat="0" applyBorder="0" applyAlignment="0" applyProtection="0"/>
    <xf numFmtId="0" fontId="51" fillId="0" borderId="0"/>
    <xf numFmtId="0" fontId="7" fillId="0" borderId="0"/>
    <xf numFmtId="0" fontId="53" fillId="79" borderId="0" applyNumberFormat="0" applyBorder="0" applyAlignment="0" applyProtection="0"/>
    <xf numFmtId="0" fontId="53" fillId="73" borderId="0" applyNumberFormat="0" applyBorder="0" applyAlignment="0" applyProtection="0"/>
    <xf numFmtId="0" fontId="53" fillId="74" borderId="0" applyNumberFormat="0" applyBorder="0" applyAlignment="0" applyProtection="0"/>
    <xf numFmtId="0" fontId="53" fillId="67" borderId="0" applyNumberFormat="0" applyBorder="0" applyAlignment="0" applyProtection="0"/>
    <xf numFmtId="0" fontId="53" fillId="45" borderId="0" applyNumberFormat="0" applyBorder="0" applyAlignment="0" applyProtection="0"/>
    <xf numFmtId="0" fontId="53" fillId="75" borderId="0" applyNumberFormat="0" applyBorder="0" applyAlignment="0" applyProtection="0"/>
    <xf numFmtId="0" fontId="53" fillId="50" borderId="0" applyNumberFormat="0" applyBorder="0" applyAlignment="0" applyProtection="0"/>
    <xf numFmtId="0" fontId="53" fillId="76" borderId="0" applyNumberFormat="0" applyBorder="0" applyAlignment="0" applyProtection="0"/>
    <xf numFmtId="0" fontId="58" fillId="41" borderId="0" applyNumberFormat="0" applyBorder="0" applyAlignment="0" applyProtection="0"/>
    <xf numFmtId="0" fontId="53" fillId="65" borderId="0" applyNumberFormat="0" applyBorder="0" applyAlignment="0" applyProtection="0"/>
    <xf numFmtId="0" fontId="98" fillId="98" borderId="0" applyNumberFormat="0" applyBorder="0" applyAlignment="0" applyProtection="0"/>
    <xf numFmtId="0" fontId="53" fillId="51" borderId="0" applyNumberFormat="0" applyBorder="0" applyAlignment="0" applyProtection="0"/>
    <xf numFmtId="0" fontId="53" fillId="71" borderId="0" applyNumberFormat="0" applyBorder="0" applyAlignment="0" applyProtection="0"/>
    <xf numFmtId="0" fontId="78" fillId="51" borderId="0" applyNumberFormat="0" applyBorder="0" applyAlignment="0" applyProtection="0"/>
    <xf numFmtId="0" fontId="53" fillId="79" borderId="0" applyNumberFormat="0" applyBorder="0" applyAlignment="0" applyProtection="0"/>
    <xf numFmtId="0" fontId="53" fillId="76" borderId="0" applyNumberFormat="0" applyBorder="0" applyAlignment="0" applyProtection="0"/>
    <xf numFmtId="0" fontId="53" fillId="51" borderId="0" applyNumberFormat="0" applyBorder="0" applyAlignment="0" applyProtection="0"/>
    <xf numFmtId="0" fontId="23" fillId="0" borderId="0"/>
    <xf numFmtId="0" fontId="91" fillId="0" borderId="0"/>
    <xf numFmtId="0" fontId="120" fillId="0" borderId="29" applyNumberFormat="0" applyFill="0" applyAlignment="0" applyProtection="0"/>
    <xf numFmtId="0" fontId="23" fillId="0" borderId="0"/>
    <xf numFmtId="0" fontId="78" fillId="65" borderId="0" applyNumberFormat="0" applyBorder="0" applyAlignment="0" applyProtection="0"/>
    <xf numFmtId="0" fontId="53" fillId="56"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59" fillId="44" borderId="13" applyNumberFormat="0" applyAlignment="0" applyProtection="0"/>
    <xf numFmtId="0" fontId="23" fillId="0" borderId="0"/>
    <xf numFmtId="0" fontId="59" fillId="67" borderId="13" applyNumberFormat="0" applyAlignment="0" applyProtection="0"/>
    <xf numFmtId="0" fontId="77" fillId="77" borderId="0" applyNumberFormat="0" applyBorder="0" applyAlignment="0" applyProtection="0"/>
    <xf numFmtId="0" fontId="100" fillId="0" borderId="0" applyNumberFormat="0" applyBorder="0" applyProtection="0"/>
    <xf numFmtId="0" fontId="23" fillId="0" borderId="0"/>
    <xf numFmtId="0" fontId="51" fillId="40" borderId="0" applyNumberFormat="0" applyBorder="0" applyAlignment="0" applyProtection="0"/>
    <xf numFmtId="0" fontId="51" fillId="39" borderId="0" applyNumberFormat="0" applyBorder="0" applyAlignment="0" applyProtection="0"/>
    <xf numFmtId="0" fontId="51" fillId="41" borderId="0" applyNumberFormat="0" applyBorder="0" applyAlignment="0" applyProtection="0"/>
    <xf numFmtId="0" fontId="77" fillId="35" borderId="0" applyNumberFormat="0" applyBorder="0" applyAlignment="0" applyProtection="0"/>
    <xf numFmtId="0" fontId="53" fillId="57" borderId="0" applyNumberFormat="0" applyBorder="0" applyAlignment="0" applyProtection="0"/>
    <xf numFmtId="0" fontId="78" fillId="66" borderId="0" applyNumberFormat="0" applyBorder="0" applyAlignment="0" applyProtection="0"/>
    <xf numFmtId="0" fontId="101" fillId="85" borderId="0" applyNumberFormat="0" applyBorder="0" applyAlignment="0" applyProtection="0"/>
    <xf numFmtId="0" fontId="7" fillId="0" borderId="0"/>
    <xf numFmtId="0" fontId="53" fillId="53" borderId="0" applyNumberFormat="0" applyBorder="0" applyAlignment="0" applyProtection="0"/>
    <xf numFmtId="0" fontId="101" fillId="101" borderId="0" applyNumberFormat="0" applyBorder="0" applyAlignment="0" applyProtection="0"/>
    <xf numFmtId="0" fontId="53" fillId="73" borderId="0" applyNumberFormat="0" applyBorder="0" applyAlignment="0" applyProtection="0"/>
    <xf numFmtId="0" fontId="53" fillId="71" borderId="0" applyNumberFormat="0" applyBorder="0" applyAlignment="0" applyProtection="0"/>
    <xf numFmtId="0" fontId="51" fillId="0" borderId="0"/>
    <xf numFmtId="0" fontId="53" fillId="47" borderId="0" applyNumberFormat="0" applyBorder="0" applyAlignment="0" applyProtection="0"/>
    <xf numFmtId="0" fontId="101" fillId="93" borderId="0" applyNumberFormat="0" applyBorder="0" applyAlignment="0" applyProtection="0"/>
    <xf numFmtId="0" fontId="23" fillId="0" borderId="0"/>
    <xf numFmtId="0" fontId="51" fillId="0" borderId="0"/>
    <xf numFmtId="0" fontId="53" fillId="58" borderId="0" applyNumberFormat="0" applyBorder="0" applyAlignment="0" applyProtection="0"/>
    <xf numFmtId="0" fontId="78" fillId="71" borderId="0" applyNumberFormat="0" applyBorder="0" applyAlignment="0" applyProtection="0"/>
    <xf numFmtId="0" fontId="101" fillId="92" borderId="0" applyNumberFormat="0" applyBorder="0" applyAlignment="0" applyProtection="0"/>
    <xf numFmtId="0" fontId="65" fillId="0" borderId="19" applyNumberFormat="0" applyFill="0" applyAlignment="0" applyProtection="0"/>
    <xf numFmtId="0" fontId="66" fillId="0" borderId="15" applyNumberFormat="0" applyFill="0" applyAlignment="0" applyProtection="0"/>
    <xf numFmtId="0" fontId="77" fillId="38" borderId="0" applyNumberFormat="0" applyBorder="0" applyAlignment="0" applyProtection="0"/>
    <xf numFmtId="0" fontId="51" fillId="76" borderId="0" applyNumberFormat="0" applyBorder="0" applyAlignment="0" applyProtection="0"/>
    <xf numFmtId="0" fontId="99" fillId="86" borderId="0" applyNumberFormat="0" applyBorder="0" applyAlignment="0" applyProtection="0"/>
    <xf numFmtId="0" fontId="77" fillId="36" borderId="0" applyNumberFormat="0" applyBorder="0" applyAlignment="0" applyProtection="0"/>
    <xf numFmtId="0" fontId="53" fillId="5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51" fillId="48" borderId="0" applyNumberFormat="0" applyBorder="0" applyAlignment="0" applyProtection="0"/>
    <xf numFmtId="0" fontId="77" fillId="37" borderId="0" applyNumberFormat="0" applyBorder="0" applyAlignment="0" applyProtection="0"/>
    <xf numFmtId="0" fontId="23" fillId="0" borderId="0"/>
    <xf numFmtId="0" fontId="100" fillId="0" borderId="0" applyNumberFormat="0" applyBorder="0" applyProtection="0"/>
    <xf numFmtId="0" fontId="54" fillId="40" borderId="0" applyNumberFormat="0" applyBorder="0" applyAlignment="0" applyProtection="0"/>
    <xf numFmtId="0" fontId="101" fillId="85" borderId="0" applyNumberFormat="0" applyBorder="0" applyAlignment="0" applyProtection="0"/>
    <xf numFmtId="0" fontId="23" fillId="0" borderId="0"/>
    <xf numFmtId="0" fontId="100" fillId="0" borderId="0" applyNumberFormat="0" applyBorder="0" applyProtection="0"/>
    <xf numFmtId="0" fontId="23" fillId="0" borderId="0"/>
    <xf numFmtId="0" fontId="77" fillId="73" borderId="0" applyNumberFormat="0" applyBorder="0" applyAlignment="0" applyProtection="0"/>
    <xf numFmtId="0" fontId="53" fillId="54" borderId="0" applyNumberFormat="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51" fillId="37" borderId="0" applyNumberFormat="0" applyBorder="0" applyAlignment="0" applyProtection="0"/>
    <xf numFmtId="0" fontId="23" fillId="0" borderId="0"/>
    <xf numFmtId="0" fontId="51" fillId="37" borderId="0" applyNumberFormat="0" applyBorder="0" applyAlignment="0" applyProtection="0"/>
    <xf numFmtId="0" fontId="99" fillId="94" borderId="0" applyNumberFormat="0" applyBorder="0" applyAlignment="0" applyProtection="0"/>
    <xf numFmtId="0" fontId="51" fillId="0" borderId="0"/>
    <xf numFmtId="165" fontId="23" fillId="0" borderId="0" applyFont="0" applyFill="0" applyBorder="0" applyAlignment="0" applyProtection="0"/>
    <xf numFmtId="0" fontId="51" fillId="0" borderId="0"/>
    <xf numFmtId="0" fontId="99" fillId="87" borderId="0" applyNumberFormat="0" applyBorder="0" applyAlignment="0" applyProtection="0"/>
    <xf numFmtId="0" fontId="100" fillId="0" borderId="0" applyNumberFormat="0" applyBorder="0" applyProtection="0"/>
    <xf numFmtId="0" fontId="53" fillId="55" borderId="0" applyNumberFormat="0" applyBorder="0" applyAlignment="0" applyProtection="0"/>
    <xf numFmtId="0" fontId="53" fillId="59" borderId="0" applyNumberFormat="0" applyBorder="0" applyAlignment="0" applyProtection="0"/>
    <xf numFmtId="0" fontId="78" fillId="78" borderId="0" applyNumberFormat="0" applyBorder="0" applyAlignment="0" applyProtection="0"/>
    <xf numFmtId="0" fontId="101" fillId="99" borderId="0" applyNumberFormat="0" applyBorder="0" applyAlignment="0" applyProtection="0"/>
    <xf numFmtId="0" fontId="23" fillId="0" borderId="0"/>
    <xf numFmtId="0" fontId="51" fillId="40" borderId="0" applyNumberFormat="0" applyBorder="0" applyAlignment="0" applyProtection="0"/>
    <xf numFmtId="0" fontId="127" fillId="0" borderId="0" applyNumberFormat="0" applyFill="0" applyBorder="0" applyAlignment="0" applyProtection="0"/>
    <xf numFmtId="0" fontId="77" fillId="67" borderId="0" applyNumberFormat="0" applyBorder="0" applyAlignment="0" applyProtection="0"/>
    <xf numFmtId="0" fontId="84" fillId="0" borderId="19" applyNumberFormat="0" applyFill="0" applyAlignment="0" applyProtection="0"/>
    <xf numFmtId="0" fontId="53" fillId="71" borderId="0" applyNumberFormat="0" applyBorder="0" applyAlignment="0" applyProtection="0"/>
    <xf numFmtId="0" fontId="52" fillId="0" borderId="0"/>
    <xf numFmtId="0" fontId="51" fillId="0" borderId="0"/>
    <xf numFmtId="0" fontId="77" fillId="45" borderId="0" applyNumberFormat="0" applyBorder="0" applyAlignment="0" applyProtection="0"/>
    <xf numFmtId="0" fontId="100" fillId="0" borderId="0" applyNumberFormat="0" applyBorder="0" applyProtection="0"/>
    <xf numFmtId="0" fontId="7" fillId="0" borderId="0"/>
    <xf numFmtId="0" fontId="54" fillId="40" borderId="0" applyNumberFormat="0" applyBorder="0" applyAlignment="0" applyProtection="0"/>
    <xf numFmtId="0" fontId="79" fillId="36" borderId="0" applyNumberFormat="0" applyBorder="0" applyAlignment="0" applyProtection="0"/>
    <xf numFmtId="0" fontId="103" fillId="87" borderId="0" applyNumberFormat="0" applyBorder="0" applyAlignment="0" applyProtection="0"/>
    <xf numFmtId="0" fontId="51" fillId="44" borderId="0" applyNumberFormat="0" applyBorder="0" applyAlignment="0" applyProtection="0"/>
    <xf numFmtId="0" fontId="78" fillId="71" borderId="0" applyNumberFormat="0" applyBorder="0" applyAlignment="0" applyProtection="0"/>
    <xf numFmtId="0" fontId="78" fillId="50" borderId="0" applyNumberFormat="0" applyBorder="0" applyAlignment="0" applyProtection="0"/>
    <xf numFmtId="0" fontId="51" fillId="35" borderId="0" applyNumberFormat="0" applyBorder="0" applyAlignment="0" applyProtection="0"/>
    <xf numFmtId="0" fontId="36" fillId="0" borderId="0"/>
    <xf numFmtId="0" fontId="78" fillId="65" borderId="0" applyNumberFormat="0" applyBorder="0" applyAlignment="0" applyProtection="0"/>
    <xf numFmtId="0" fontId="53" fillId="59" borderId="0" applyNumberFormat="0" applyBorder="0" applyAlignment="0" applyProtection="0"/>
    <xf numFmtId="0" fontId="82" fillId="0" borderId="0" applyNumberFormat="0" applyFill="0" applyBorder="0" applyAlignment="0" applyProtection="0"/>
    <xf numFmtId="0" fontId="55" fillId="60" borderId="13" applyNumberFormat="0" applyAlignment="0" applyProtection="0"/>
    <xf numFmtId="0" fontId="80" fillId="75" borderId="13" applyNumberFormat="0" applyAlignment="0" applyProtection="0"/>
    <xf numFmtId="0" fontId="55" fillId="75" borderId="13" applyNumberFormat="0" applyAlignment="0" applyProtection="0"/>
    <xf numFmtId="0" fontId="99" fillId="96" borderId="0" applyNumberFormat="0" applyBorder="0" applyAlignment="0" applyProtection="0"/>
    <xf numFmtId="0" fontId="51" fillId="0" borderId="0"/>
    <xf numFmtId="0" fontId="99" fillId="94" borderId="0" applyNumberFormat="0" applyBorder="0" applyAlignment="0" applyProtection="0"/>
    <xf numFmtId="0" fontId="107" fillId="103" borderId="27" applyNumberFormat="0" applyAlignment="0" applyProtection="0"/>
    <xf numFmtId="0" fontId="100" fillId="94" borderId="0" applyNumberFormat="0" applyBorder="0" applyAlignment="0" applyProtection="0"/>
    <xf numFmtId="0" fontId="36" fillId="0" borderId="0"/>
    <xf numFmtId="0" fontId="36" fillId="0" borderId="0"/>
    <xf numFmtId="0" fontId="132" fillId="0" borderId="34" applyNumberFormat="0" applyFill="0" applyAlignment="0" applyProtection="0"/>
    <xf numFmtId="0" fontId="100" fillId="0" borderId="0" applyNumberFormat="0" applyBorder="0" applyProtection="0"/>
    <xf numFmtId="0" fontId="23"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7" fillId="0" borderId="0"/>
    <xf numFmtId="0" fontId="51" fillId="0" borderId="0"/>
    <xf numFmtId="0" fontId="7" fillId="0" borderId="0"/>
    <xf numFmtId="0" fontId="56" fillId="61" borderId="14" applyNumberFormat="0" applyAlignment="0" applyProtection="0"/>
    <xf numFmtId="0" fontId="81" fillId="80" borderId="14" applyNumberFormat="0" applyAlignment="0" applyProtection="0"/>
    <xf numFmtId="0" fontId="107" fillId="103" borderId="27" applyNumberFormat="0" applyAlignment="0" applyProtection="0"/>
    <xf numFmtId="0" fontId="101" fillId="98" borderId="0" applyNumberFormat="0" applyBorder="0" applyAlignment="0" applyProtection="0"/>
    <xf numFmtId="0" fontId="23" fillId="0" borderId="0"/>
    <xf numFmtId="0" fontId="99" fillId="86" borderId="0" applyNumberFormat="0" applyBorder="0" applyAlignment="0" applyProtection="0"/>
    <xf numFmtId="0" fontId="51" fillId="0" borderId="0"/>
    <xf numFmtId="0" fontId="100" fillId="0" borderId="0" applyNumberFormat="0" applyBorder="0" applyProtection="0"/>
    <xf numFmtId="0" fontId="23" fillId="0" borderId="0"/>
    <xf numFmtId="0" fontId="53" fillId="73" borderId="0" applyNumberFormat="0" applyBorder="0" applyAlignment="0" applyProtection="0"/>
    <xf numFmtId="0" fontId="23" fillId="0" borderId="0"/>
    <xf numFmtId="0" fontId="46" fillId="0" borderId="0"/>
    <xf numFmtId="0" fontId="78" fillId="51" borderId="0" applyNumberFormat="0" applyBorder="0" applyAlignment="0" applyProtection="0"/>
    <xf numFmtId="0" fontId="53" fillId="79" borderId="0" applyNumberFormat="0" applyBorder="0" applyAlignment="0" applyProtection="0"/>
    <xf numFmtId="0" fontId="23" fillId="0" borderId="0"/>
    <xf numFmtId="0" fontId="78" fillId="66" borderId="0" applyNumberFormat="0" applyBorder="0" applyAlignment="0" applyProtection="0"/>
    <xf numFmtId="165" fontId="23" fillId="0" borderId="0" applyFont="0" applyFill="0" applyBorder="0" applyAlignment="0" applyProtection="0"/>
    <xf numFmtId="0" fontId="77" fillId="37"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109" fillId="0" borderId="0" applyNumberFormat="0" applyBorder="0" applyProtection="0"/>
    <xf numFmtId="0" fontId="51" fillId="68" borderId="0" applyNumberFormat="0" applyBorder="0" applyAlignment="0" applyProtection="0"/>
    <xf numFmtId="0" fontId="51" fillId="38" borderId="0" applyNumberFormat="0" applyBorder="0" applyAlignment="0" applyProtection="0"/>
    <xf numFmtId="0" fontId="51" fillId="67" borderId="0" applyNumberFormat="0" applyBorder="0" applyAlignment="0" applyProtection="0"/>
    <xf numFmtId="0" fontId="51" fillId="37" borderId="0" applyNumberFormat="0" applyBorder="0" applyAlignment="0" applyProtection="0"/>
    <xf numFmtId="0" fontId="53" fillId="53" borderId="0" applyNumberFormat="0" applyBorder="0" applyAlignment="0" applyProtection="0"/>
    <xf numFmtId="0" fontId="51" fillId="70" borderId="0" applyNumberFormat="0" applyBorder="0" applyAlignment="0" applyProtection="0"/>
    <xf numFmtId="0" fontId="53" fillId="51" borderId="0" applyNumberFormat="0" applyBorder="0" applyAlignment="0" applyProtection="0"/>
    <xf numFmtId="0" fontId="99" fillId="89" borderId="0" applyNumberFormat="0" applyBorder="0" applyAlignment="0" applyProtection="0"/>
    <xf numFmtId="0" fontId="109" fillId="0" borderId="0" applyNumberFormat="0" applyBorder="0" applyProtection="0"/>
    <xf numFmtId="0" fontId="47" fillId="0" borderId="0"/>
    <xf numFmtId="0" fontId="100" fillId="0" borderId="0" applyNumberFormat="0" applyBorder="0" applyProtection="0"/>
    <xf numFmtId="0" fontId="23" fillId="0" borderId="0"/>
    <xf numFmtId="0" fontId="100" fillId="0" borderId="0" applyNumberFormat="0" applyBorder="0" applyProtection="0"/>
    <xf numFmtId="0" fontId="99" fillId="97" borderId="0" applyNumberFormat="0" applyBorder="0" applyAlignment="0" applyProtection="0"/>
    <xf numFmtId="0" fontId="100" fillId="0" borderId="0" applyNumberFormat="0" applyBorder="0" applyProtection="0"/>
    <xf numFmtId="0" fontId="100" fillId="94" borderId="0" applyNumberFormat="0" applyBorder="0" applyAlignment="0" applyProtection="0"/>
    <xf numFmtId="0" fontId="51" fillId="73" borderId="0" applyNumberFormat="0" applyBorder="0" applyAlignment="0" applyProtection="0"/>
    <xf numFmtId="0" fontId="51" fillId="75" borderId="0" applyNumberFormat="0" applyBorder="0" applyAlignment="0" applyProtection="0"/>
    <xf numFmtId="0" fontId="51" fillId="45" borderId="0" applyNumberFormat="0" applyBorder="0" applyAlignment="0" applyProtection="0"/>
    <xf numFmtId="0" fontId="51" fillId="73" borderId="0" applyNumberFormat="0" applyBorder="0" applyAlignment="0" applyProtection="0"/>
    <xf numFmtId="0" fontId="78" fillId="79" borderId="0" applyNumberFormat="0" applyBorder="0" applyAlignment="0" applyProtection="0"/>
    <xf numFmtId="0" fontId="53" fillId="52" borderId="0" applyNumberFormat="0" applyBorder="0" applyAlignment="0" applyProtection="0"/>
    <xf numFmtId="0" fontId="79" fillId="36" borderId="0" applyNumberFormat="0" applyBorder="0" applyAlignment="0" applyProtection="0"/>
    <xf numFmtId="0" fontId="51" fillId="0" borderId="0"/>
    <xf numFmtId="0" fontId="100" fillId="0" borderId="0" applyNumberFormat="0" applyBorder="0" applyProtection="0"/>
    <xf numFmtId="0" fontId="23" fillId="0" borderId="0"/>
    <xf numFmtId="0" fontId="78" fillId="74" borderId="0" applyNumberFormat="0" applyBorder="0" applyAlignment="0" applyProtection="0"/>
    <xf numFmtId="0" fontId="53" fillId="47" borderId="0" applyNumberFormat="0" applyBorder="0" applyAlignment="0" applyProtection="0"/>
    <xf numFmtId="0" fontId="51" fillId="47" borderId="0" applyNumberFormat="0" applyBorder="0" applyAlignment="0" applyProtection="0"/>
    <xf numFmtId="0" fontId="99" fillId="91" borderId="0" applyNumberFormat="0" applyBorder="0" applyAlignment="0" applyProtection="0"/>
    <xf numFmtId="0" fontId="109" fillId="0" borderId="0" applyNumberFormat="0" applyBorder="0" applyProtection="0"/>
    <xf numFmtId="0" fontId="51" fillId="46" borderId="0" applyNumberFormat="0" applyBorder="0" applyAlignment="0" applyProtection="0"/>
    <xf numFmtId="0" fontId="51" fillId="0" borderId="0"/>
    <xf numFmtId="0" fontId="101" fillId="96" borderId="0" applyNumberFormat="0" applyBorder="0" applyAlignment="0" applyProtection="0"/>
    <xf numFmtId="0" fontId="78" fillId="45" borderId="0" applyNumberFormat="0" applyBorder="0" applyAlignment="0" applyProtection="0"/>
    <xf numFmtId="0" fontId="51" fillId="0" borderId="0"/>
    <xf numFmtId="0" fontId="57" fillId="0" borderId="0" applyNumberFormat="0" applyFill="0" applyBorder="0" applyAlignment="0" applyProtection="0"/>
    <xf numFmtId="0" fontId="51" fillId="76" borderId="0" applyNumberFormat="0" applyBorder="0" applyAlignment="0" applyProtection="0"/>
    <xf numFmtId="0" fontId="101" fillId="93" borderId="0" applyNumberFormat="0" applyBorder="0" applyAlignment="0" applyProtection="0"/>
    <xf numFmtId="0" fontId="77" fillId="73" borderId="0" applyNumberFormat="0" applyBorder="0" applyAlignment="0" applyProtection="0"/>
    <xf numFmtId="171" fontId="23" fillId="0" borderId="0" applyFont="0" applyFill="0" applyBorder="0" applyAlignment="0" applyProtection="0"/>
    <xf numFmtId="0" fontId="53" fillId="55" borderId="0" applyNumberFormat="0" applyBorder="0" applyAlignment="0" applyProtection="0"/>
    <xf numFmtId="0" fontId="53" fillId="50" borderId="0" applyNumberFormat="0" applyBorder="0" applyAlignment="0" applyProtection="0"/>
    <xf numFmtId="0" fontId="53" fillId="56" borderId="0" applyNumberFormat="0" applyBorder="0" applyAlignment="0" applyProtection="0"/>
    <xf numFmtId="0" fontId="59" fillId="44" borderId="13" applyNumberFormat="0" applyAlignment="0" applyProtection="0"/>
    <xf numFmtId="0" fontId="77" fillId="77" borderId="0" applyNumberFormat="0" applyBorder="0" applyAlignment="0" applyProtection="0"/>
    <xf numFmtId="0" fontId="100" fillId="0" borderId="0" applyNumberFormat="0" applyBorder="0" applyProtection="0"/>
    <xf numFmtId="0" fontId="51" fillId="39" borderId="0" applyNumberFormat="0" applyBorder="0" applyAlignment="0" applyProtection="0"/>
    <xf numFmtId="0" fontId="53" fillId="57" borderId="0" applyNumberFormat="0" applyBorder="0" applyAlignment="0" applyProtection="0"/>
    <xf numFmtId="0" fontId="7" fillId="0" borderId="0"/>
    <xf numFmtId="0" fontId="101" fillId="85" borderId="0" applyNumberFormat="0" applyBorder="0" applyAlignment="0" applyProtection="0"/>
    <xf numFmtId="0" fontId="23" fillId="0" borderId="0"/>
    <xf numFmtId="0" fontId="101" fillId="101" borderId="0" applyNumberFormat="0" applyBorder="0" applyAlignment="0" applyProtection="0"/>
    <xf numFmtId="0" fontId="53" fillId="71" borderId="0" applyNumberFormat="0" applyBorder="0" applyAlignment="0" applyProtection="0"/>
    <xf numFmtId="0" fontId="53" fillId="53" borderId="0" applyNumberFormat="0" applyBorder="0" applyAlignment="0" applyProtection="0"/>
    <xf numFmtId="0" fontId="78" fillId="71" borderId="0" applyNumberFormat="0" applyBorder="0" applyAlignment="0" applyProtection="0"/>
    <xf numFmtId="0" fontId="47" fillId="0" borderId="0"/>
    <xf numFmtId="0" fontId="51" fillId="76" borderId="0" applyNumberFormat="0" applyBorder="0" applyAlignment="0" applyProtection="0"/>
    <xf numFmtId="0" fontId="77" fillId="36" borderId="0" applyNumberFormat="0" applyBorder="0" applyAlignment="0" applyProtection="0"/>
    <xf numFmtId="0" fontId="51" fillId="48" borderId="0" applyNumberFormat="0" applyBorder="0" applyAlignment="0" applyProtection="0"/>
    <xf numFmtId="0" fontId="100" fillId="0" borderId="0" applyNumberFormat="0" applyBorder="0" applyProtection="0"/>
    <xf numFmtId="0" fontId="54" fillId="40" borderId="0" applyNumberFormat="0" applyBorder="0" applyAlignment="0" applyProtection="0"/>
    <xf numFmtId="0" fontId="103" fillId="87" borderId="0" applyNumberFormat="0" applyBorder="0" applyAlignment="0" applyProtection="0"/>
    <xf numFmtId="0" fontId="77" fillId="73" borderId="0" applyNumberFormat="0" applyBorder="0" applyAlignment="0" applyProtection="0"/>
    <xf numFmtId="0" fontId="51" fillId="35" borderId="0" applyNumberFormat="0" applyBorder="0" applyAlignment="0" applyProtection="0"/>
    <xf numFmtId="0" fontId="80" fillId="75" borderId="13" applyNumberFormat="0" applyAlignment="0" applyProtection="0"/>
    <xf numFmtId="0" fontId="53" fillId="59" borderId="0" applyNumberFormat="0" applyBorder="0" applyAlignment="0" applyProtection="0"/>
    <xf numFmtId="0" fontId="51" fillId="44" borderId="0" applyNumberFormat="0" applyBorder="0" applyAlignment="0" applyProtection="0"/>
    <xf numFmtId="0" fontId="107" fillId="103" borderId="27" applyNumberFormat="0" applyAlignment="0" applyProtection="0"/>
    <xf numFmtId="0" fontId="36" fillId="0" borderId="0"/>
    <xf numFmtId="0" fontId="36" fillId="0" borderId="0"/>
    <xf numFmtId="0" fontId="51" fillId="0" borderId="0"/>
    <xf numFmtId="0" fontId="100" fillId="0" borderId="0" applyNumberFormat="0" applyBorder="0" applyProtection="0"/>
    <xf numFmtId="0" fontId="7" fillId="0" borderId="0"/>
    <xf numFmtId="0" fontId="51" fillId="0" borderId="0"/>
    <xf numFmtId="0" fontId="56" fillId="61" borderId="14" applyNumberFormat="0" applyAlignment="0" applyProtection="0"/>
    <xf numFmtId="0" fontId="101" fillId="98" borderId="0" applyNumberFormat="0" applyBorder="0" applyAlignment="0" applyProtection="0"/>
    <xf numFmtId="0" fontId="23" fillId="0" borderId="0"/>
    <xf numFmtId="0" fontId="23" fillId="0" borderId="0"/>
    <xf numFmtId="0" fontId="53" fillId="73" borderId="0" applyNumberFormat="0" applyBorder="0" applyAlignment="0" applyProtection="0"/>
    <xf numFmtId="0" fontId="53" fillId="79" borderId="0" applyNumberFormat="0" applyBorder="0" applyAlignment="0" applyProtection="0"/>
    <xf numFmtId="0" fontId="78" fillId="66" borderId="0" applyNumberFormat="0" applyBorder="0" applyAlignment="0" applyProtection="0"/>
    <xf numFmtId="0" fontId="77" fillId="37" borderId="0" applyNumberFormat="0" applyBorder="0" applyAlignment="0" applyProtection="0"/>
    <xf numFmtId="0" fontId="51" fillId="41" borderId="0" applyNumberFormat="0" applyBorder="0" applyAlignment="0" applyProtection="0"/>
    <xf numFmtId="0" fontId="23" fillId="0" borderId="0"/>
    <xf numFmtId="0" fontId="51" fillId="38" borderId="0" applyNumberFormat="0" applyBorder="0" applyAlignment="0" applyProtection="0"/>
    <xf numFmtId="0" fontId="51" fillId="68" borderId="0" applyNumberFormat="0" applyBorder="0" applyAlignment="0" applyProtection="0"/>
    <xf numFmtId="0" fontId="51" fillId="0" borderId="0"/>
    <xf numFmtId="0" fontId="99" fillId="97" borderId="0" applyNumberFormat="0" applyBorder="0" applyAlignment="0" applyProtection="0"/>
    <xf numFmtId="0" fontId="51" fillId="73" borderId="0" applyNumberFormat="0" applyBorder="0" applyAlignment="0" applyProtection="0"/>
    <xf numFmtId="0" fontId="51" fillId="45" borderId="0" applyNumberFormat="0" applyBorder="0" applyAlignment="0" applyProtection="0"/>
    <xf numFmtId="0" fontId="77" fillId="38" borderId="0" applyNumberFormat="0" applyBorder="0" applyAlignment="0" applyProtection="0"/>
    <xf numFmtId="0" fontId="78" fillId="74" borderId="0" applyNumberFormat="0" applyBorder="0" applyAlignment="0" applyProtection="0"/>
    <xf numFmtId="0" fontId="51" fillId="46" borderId="0" applyNumberFormat="0" applyBorder="0" applyAlignment="0" applyProtection="0"/>
    <xf numFmtId="0" fontId="51" fillId="76" borderId="0" applyNumberFormat="0" applyBorder="0" applyAlignment="0" applyProtection="0"/>
    <xf numFmtId="0" fontId="53" fillId="56" borderId="0" applyNumberFormat="0" applyBorder="0" applyAlignment="0" applyProtection="0"/>
    <xf numFmtId="0" fontId="59" fillId="44" borderId="13" applyNumberFormat="0" applyAlignment="0" applyProtection="0"/>
    <xf numFmtId="0" fontId="51" fillId="39" borderId="0" applyNumberFormat="0" applyBorder="0" applyAlignment="0" applyProtection="0"/>
    <xf numFmtId="0" fontId="100" fillId="0" borderId="0" applyNumberFormat="0" applyBorder="0" applyProtection="0"/>
    <xf numFmtId="0" fontId="53" fillId="57" borderId="0" applyNumberFormat="0" applyBorder="0" applyAlignment="0" applyProtection="0"/>
    <xf numFmtId="0" fontId="101" fillId="101" borderId="0" applyNumberFormat="0" applyBorder="0" applyAlignment="0" applyProtection="0"/>
    <xf numFmtId="0" fontId="23" fillId="0" borderId="0"/>
    <xf numFmtId="0" fontId="23" fillId="0" borderId="0"/>
    <xf numFmtId="0" fontId="50" fillId="0" borderId="0"/>
    <xf numFmtId="0" fontId="36" fillId="0" borderId="0"/>
    <xf numFmtId="0" fontId="91" fillId="0" borderId="0"/>
    <xf numFmtId="0" fontId="7" fillId="0" borderId="0"/>
    <xf numFmtId="0" fontId="56" fillId="61" borderId="14" applyNumberFormat="0" applyAlignment="0" applyProtection="0"/>
    <xf numFmtId="0" fontId="51" fillId="68" borderId="0" applyNumberFormat="0" applyBorder="0" applyAlignment="0" applyProtection="0"/>
    <xf numFmtId="0" fontId="99" fillId="89" borderId="0" applyNumberFormat="0" applyBorder="0" applyAlignment="0" applyProtection="0"/>
    <xf numFmtId="0" fontId="99" fillId="97" borderId="0" applyNumberFormat="0" applyBorder="0" applyAlignment="0" applyProtection="0"/>
    <xf numFmtId="0" fontId="57" fillId="0" borderId="0" applyNumberFormat="0" applyFill="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91" fillId="0" borderId="0"/>
    <xf numFmtId="0" fontId="56" fillId="61" borderId="14" applyNumberFormat="0" applyAlignment="0" applyProtection="0"/>
    <xf numFmtId="0" fontId="36" fillId="0" borderId="0"/>
    <xf numFmtId="0" fontId="7" fillId="0" borderId="0"/>
    <xf numFmtId="0" fontId="51" fillId="68" borderId="0" applyNumberFormat="0" applyBorder="0" applyAlignment="0" applyProtection="0"/>
    <xf numFmtId="0" fontId="57" fillId="0" borderId="0" applyNumberFormat="0" applyFill="0" applyBorder="0" applyAlignment="0" applyProtection="0"/>
    <xf numFmtId="0" fontId="91" fillId="0" borderId="0"/>
    <xf numFmtId="0" fontId="58" fillId="41" borderId="0" applyNumberFormat="0" applyBorder="0" applyAlignment="0" applyProtection="0"/>
    <xf numFmtId="0" fontId="83" fillId="37" borderId="0" applyNumberFormat="0" applyBorder="0" applyAlignment="0" applyProtection="0"/>
    <xf numFmtId="0" fontId="115" fillId="88" borderId="0" applyNumberFormat="0" applyBorder="0" applyAlignment="0" applyProtection="0"/>
    <xf numFmtId="0" fontId="89" fillId="76" borderId="0" applyNumberFormat="0" applyBorder="0" applyAlignment="0" applyProtection="0"/>
    <xf numFmtId="0" fontId="86" fillId="0" borderId="0" applyNumberFormat="0" applyFill="0" applyBorder="0" applyAlignment="0" applyProtection="0"/>
    <xf numFmtId="0" fontId="107" fillId="103" borderId="27" applyNumberFormat="0" applyAlignment="0" applyProtection="0"/>
    <xf numFmtId="0" fontId="118" fillId="0" borderId="30" applyNumberFormat="0" applyFill="0" applyAlignment="0" applyProtection="0"/>
    <xf numFmtId="0" fontId="84" fillId="0" borderId="19" applyNumberFormat="0" applyFill="0" applyAlignment="0" applyProtection="0"/>
    <xf numFmtId="0" fontId="89" fillId="76" borderId="0" applyNumberFormat="0" applyBorder="0" applyAlignment="0" applyProtection="0"/>
    <xf numFmtId="0" fontId="86" fillId="0" borderId="0" applyNumberFormat="0" applyFill="0" applyBorder="0" applyAlignment="0" applyProtection="0"/>
    <xf numFmtId="0" fontId="23" fillId="0" borderId="0"/>
    <xf numFmtId="0" fontId="126" fillId="0" borderId="0" applyNumberFormat="0" applyFill="0" applyBorder="0" applyAlignment="0" applyProtection="0"/>
    <xf numFmtId="0" fontId="101" fillId="95" borderId="0" applyNumberFormat="0" applyBorder="0" applyAlignment="0" applyProtection="0"/>
    <xf numFmtId="0" fontId="120" fillId="0" borderId="29" applyNumberFormat="0" applyFill="0" applyAlignment="0" applyProtection="0"/>
    <xf numFmtId="0" fontId="132" fillId="0" borderId="34" applyNumberFormat="0" applyFill="0" applyAlignment="0" applyProtection="0"/>
    <xf numFmtId="0" fontId="85" fillId="0" borderId="15" applyNumberFormat="0" applyFill="0" applyAlignment="0" applyProtection="0"/>
    <xf numFmtId="0" fontId="89" fillId="76" borderId="0" applyNumberFormat="0" applyBorder="0" applyAlignment="0" applyProtection="0"/>
    <xf numFmtId="0" fontId="65" fillId="0" borderId="19" applyNumberFormat="0" applyFill="0" applyAlignment="0" applyProtection="0"/>
    <xf numFmtId="0" fontId="84" fillId="0" borderId="19" applyNumberFormat="0" applyFill="0" applyAlignment="0" applyProtection="0"/>
    <xf numFmtId="0" fontId="118" fillId="0" borderId="30" applyNumberFormat="0" applyFill="0" applyAlignment="0" applyProtection="0"/>
    <xf numFmtId="0" fontId="23" fillId="0" borderId="0"/>
    <xf numFmtId="0" fontId="121" fillId="0" borderId="0" applyNumberFormat="0" applyFill="0" applyBorder="0" applyAlignment="0" applyProtection="0"/>
    <xf numFmtId="0" fontId="86" fillId="0" borderId="0" applyNumberFormat="0" applyFill="0" applyBorder="0" applyAlignment="0" applyProtection="0"/>
    <xf numFmtId="0" fontId="51" fillId="42" borderId="0" applyNumberFormat="0" applyBorder="0" applyAlignment="0" applyProtection="0"/>
    <xf numFmtId="0" fontId="23" fillId="0" borderId="0"/>
    <xf numFmtId="0" fontId="51" fillId="67" borderId="0" applyNumberFormat="0" applyBorder="0" applyAlignment="0" applyProtection="0"/>
    <xf numFmtId="0" fontId="101" fillId="95" borderId="0" applyNumberFormat="0" applyBorder="0" applyAlignment="0" applyProtection="0"/>
    <xf numFmtId="0" fontId="126" fillId="0" borderId="0" applyNumberFormat="0" applyFill="0" applyBorder="0" applyAlignment="0" applyProtection="0"/>
    <xf numFmtId="0" fontId="77" fillId="74" borderId="0" applyNumberFormat="0" applyBorder="0" applyAlignment="0" applyProtection="0"/>
    <xf numFmtId="0" fontId="115" fillId="88" borderId="0" applyNumberFormat="0" applyBorder="0" applyAlignment="0" applyProtection="0"/>
    <xf numFmtId="0" fontId="7" fillId="0" borderId="0"/>
    <xf numFmtId="0" fontId="51" fillId="45" borderId="0" applyNumberFormat="0" applyBorder="0" applyAlignment="0" applyProtection="0"/>
    <xf numFmtId="0" fontId="66" fillId="0" borderId="15" applyNumberFormat="0" applyFill="0" applyAlignment="0" applyProtection="0"/>
    <xf numFmtId="0" fontId="85" fillId="0" borderId="15" applyNumberFormat="0" applyFill="0" applyAlignment="0" applyProtection="0"/>
    <xf numFmtId="0" fontId="120" fillId="0" borderId="29" applyNumberFormat="0" applyFill="0" applyAlignment="0" applyProtection="0"/>
    <xf numFmtId="0" fontId="103" fillId="87" borderId="0" applyNumberFormat="0" applyBorder="0" applyAlignment="0" applyProtection="0"/>
    <xf numFmtId="0" fontId="52" fillId="0" borderId="0"/>
    <xf numFmtId="0" fontId="101" fillId="99" borderId="0" applyNumberFormat="0" applyBorder="0" applyAlignment="0" applyProtection="0"/>
    <xf numFmtId="0" fontId="132" fillId="0" borderId="34" applyNumberFormat="0" applyFill="0" applyAlignment="0" applyProtection="0"/>
    <xf numFmtId="0" fontId="101" fillId="98" borderId="0" applyNumberFormat="0" applyBorder="0" applyAlignment="0" applyProtection="0"/>
    <xf numFmtId="0" fontId="23" fillId="0" borderId="0"/>
    <xf numFmtId="0" fontId="100" fillId="0" borderId="0" applyNumberFormat="0" applyBorder="0" applyProtection="0"/>
    <xf numFmtId="0" fontId="78" fillId="50" borderId="0" applyNumberFormat="0" applyBorder="0" applyAlignment="0" applyProtection="0"/>
    <xf numFmtId="0" fontId="60" fillId="0" borderId="16" applyNumberFormat="0" applyFill="0" applyAlignment="0" applyProtection="0"/>
    <xf numFmtId="0" fontId="23" fillId="0" borderId="0"/>
    <xf numFmtId="0" fontId="89" fillId="76" borderId="0" applyNumberFormat="0" applyBorder="0" applyAlignment="0" applyProtection="0"/>
    <xf numFmtId="0" fontId="61" fillId="62" borderId="0" applyNumberFormat="0" applyBorder="0" applyAlignment="0" applyProtection="0"/>
    <xf numFmtId="0" fontId="67" fillId="0" borderId="20" applyNumberFormat="0" applyFill="0" applyAlignment="0" applyProtection="0"/>
    <xf numFmtId="0" fontId="86" fillId="0" borderId="20" applyNumberFormat="0" applyFill="0" applyAlignment="0" applyProtection="0"/>
    <xf numFmtId="0" fontId="121" fillId="0" borderId="31" applyNumberFormat="0" applyFill="0" applyAlignment="0" applyProtection="0"/>
    <xf numFmtId="0" fontId="51" fillId="0" borderId="0"/>
    <xf numFmtId="0" fontId="23" fillId="0" borderId="0"/>
    <xf numFmtId="0" fontId="23" fillId="0" borderId="0"/>
    <xf numFmtId="0" fontId="99" fillId="88" borderId="0" applyNumberFormat="0" applyBorder="0" applyAlignment="0" applyProtection="0"/>
    <xf numFmtId="0" fontId="23" fillId="0" borderId="0"/>
    <xf numFmtId="0" fontId="23" fillId="0" borderId="0"/>
    <xf numFmtId="0" fontId="109" fillId="0" borderId="0" applyNumberFormat="0" applyBorder="0" applyProtection="0"/>
    <xf numFmtId="0" fontId="23" fillId="0" borderId="0"/>
    <xf numFmtId="0" fontId="23" fillId="0" borderId="0"/>
    <xf numFmtId="0" fontId="77" fillId="70" borderId="0" applyNumberFormat="0" applyBorder="0" applyAlignment="0" applyProtection="0"/>
    <xf numFmtId="0" fontId="78" fillId="50" borderId="0" applyNumberFormat="0" applyBorder="0" applyAlignment="0" applyProtection="0"/>
    <xf numFmtId="0" fontId="23" fillId="0" borderId="0"/>
    <xf numFmtId="0" fontId="67" fillId="0" borderId="0" applyNumberFormat="0" applyFill="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51" fillId="42" borderId="0" applyNumberFormat="0" applyBorder="0" applyAlignment="0" applyProtection="0"/>
    <xf numFmtId="0" fontId="101" fillId="99" borderId="0" applyNumberFormat="0" applyBorder="0" applyAlignment="0" applyProtection="0"/>
    <xf numFmtId="0" fontId="88" fillId="0" borderId="16" applyNumberFormat="0" applyFill="0" applyAlignment="0" applyProtection="0"/>
    <xf numFmtId="0" fontId="101" fillId="100" borderId="0" applyNumberFormat="0" applyBorder="0" applyAlignment="0" applyProtection="0"/>
    <xf numFmtId="0" fontId="23" fillId="0" borderId="0"/>
    <xf numFmtId="0" fontId="51" fillId="67" borderId="0" applyNumberFormat="0" applyBorder="0" applyAlignment="0" applyProtection="0"/>
    <xf numFmtId="0" fontId="101" fillId="95" borderId="0" applyNumberFormat="0" applyBorder="0" applyAlignment="0" applyProtection="0"/>
    <xf numFmtId="0" fontId="51" fillId="42" borderId="0" applyNumberFormat="0" applyBorder="0" applyAlignment="0" applyProtection="0"/>
    <xf numFmtId="0" fontId="77" fillId="74" borderId="0" applyNumberFormat="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66" fillId="0" borderId="15" applyNumberFormat="0" applyFill="0" applyAlignment="0" applyProtection="0"/>
    <xf numFmtId="0" fontId="115" fillId="88" borderId="0" applyNumberFormat="0" applyBorder="0" applyAlignment="0" applyProtection="0"/>
    <xf numFmtId="0" fontId="51" fillId="45" borderId="0" applyNumberFormat="0" applyBorder="0" applyAlignment="0" applyProtection="0"/>
    <xf numFmtId="0" fontId="51" fillId="38" borderId="0" applyNumberFormat="0" applyBorder="0" applyAlignment="0" applyProtection="0"/>
    <xf numFmtId="0" fontId="51" fillId="0" borderId="0"/>
    <xf numFmtId="0" fontId="59" fillId="44" borderId="13" applyNumberFormat="0" applyAlignment="0" applyProtection="0"/>
    <xf numFmtId="0" fontId="87" fillId="67" borderId="13" applyNumberFormat="0" applyAlignment="0" applyProtection="0"/>
    <xf numFmtId="0" fontId="59" fillId="67" borderId="13" applyNumberFormat="0" applyAlignment="0" applyProtection="0"/>
    <xf numFmtId="0" fontId="78" fillId="79" borderId="0" applyNumberFormat="0" applyBorder="0" applyAlignment="0" applyProtection="0"/>
    <xf numFmtId="0" fontId="51" fillId="75" borderId="0" applyNumberFormat="0" applyBorder="0" applyAlignment="0" applyProtection="0"/>
    <xf numFmtId="0" fontId="53" fillId="53" borderId="0" applyNumberFormat="0" applyBorder="0" applyAlignment="0" applyProtection="0"/>
    <xf numFmtId="0" fontId="51" fillId="37" borderId="0" applyNumberFormat="0" applyBorder="0" applyAlignment="0" applyProtection="0"/>
    <xf numFmtId="0" fontId="51" fillId="42" borderId="0" applyNumberFormat="0" applyBorder="0" applyAlignment="0" applyProtection="0"/>
    <xf numFmtId="0" fontId="78" fillId="51" borderId="0" applyNumberFormat="0" applyBorder="0" applyAlignment="0" applyProtection="0"/>
    <xf numFmtId="0" fontId="23" fillId="0" borderId="0"/>
    <xf numFmtId="0" fontId="126" fillId="0" borderId="0" applyNumberFormat="0" applyFill="0" applyBorder="0" applyAlignment="0" applyProtection="0"/>
    <xf numFmtId="0" fontId="100" fillId="0" borderId="0" applyNumberFormat="0" applyBorder="0" applyProtection="0"/>
    <xf numFmtId="0" fontId="7" fillId="0" borderId="0"/>
    <xf numFmtId="0" fontId="51" fillId="0" borderId="0"/>
    <xf numFmtId="0" fontId="100" fillId="94" borderId="0" applyNumberFormat="0" applyBorder="0" applyAlignment="0" applyProtection="0"/>
    <xf numFmtId="0" fontId="103" fillId="87" borderId="0" applyNumberFormat="0" applyBorder="0" applyAlignment="0" applyProtection="0"/>
    <xf numFmtId="0" fontId="51" fillId="0" borderId="0"/>
    <xf numFmtId="0" fontId="52" fillId="0" borderId="0"/>
    <xf numFmtId="0" fontId="101" fillId="99" borderId="0" applyNumberFormat="0" applyBorder="0" applyAlignment="0" applyProtection="0"/>
    <xf numFmtId="0" fontId="99" fillId="86" borderId="0" applyNumberFormat="0" applyBorder="0" applyAlignment="0" applyProtection="0"/>
    <xf numFmtId="0" fontId="60" fillId="0" borderId="16" applyNumberFormat="0" applyFill="0" applyAlignment="0" applyProtection="0"/>
    <xf numFmtId="0" fontId="88" fillId="0" borderId="16" applyNumberFormat="0" applyFill="0" applyAlignment="0" applyProtection="0"/>
    <xf numFmtId="0" fontId="132" fillId="0" borderId="34" applyNumberFormat="0" applyFill="0" applyAlignment="0" applyProtection="0"/>
    <xf numFmtId="0" fontId="23" fillId="0" borderId="0"/>
    <xf numFmtId="0" fontId="23" fillId="0" borderId="0"/>
    <xf numFmtId="0" fontId="101" fillId="98" borderId="0" applyNumberFormat="0" applyBorder="0" applyAlignment="0" applyProtection="0"/>
    <xf numFmtId="0" fontId="23" fillId="0" borderId="0"/>
    <xf numFmtId="0" fontId="121" fillId="0" borderId="31" applyNumberFormat="0" applyFill="0" applyAlignment="0" applyProtection="0"/>
    <xf numFmtId="0" fontId="78" fillId="50" borderId="0" applyNumberFormat="0" applyBorder="0" applyAlignment="0" applyProtection="0"/>
    <xf numFmtId="0" fontId="100" fillId="0" borderId="0" applyNumberFormat="0" applyBorder="0" applyProtection="0"/>
    <xf numFmtId="0" fontId="53" fillId="48" borderId="0" applyNumberFormat="0" applyBorder="0" applyAlignment="0" applyProtection="0"/>
    <xf numFmtId="0" fontId="23" fillId="0" borderId="0"/>
    <xf numFmtId="0" fontId="60" fillId="0" borderId="16" applyNumberFormat="0" applyFill="0" applyAlignment="0" applyProtection="0"/>
    <xf numFmtId="0" fontId="61" fillId="62" borderId="0" applyNumberFormat="0" applyBorder="0" applyAlignment="0" applyProtection="0"/>
    <xf numFmtId="0" fontId="89" fillId="76" borderId="0" applyNumberFormat="0" applyBorder="0" applyAlignment="0" applyProtection="0"/>
    <xf numFmtId="0" fontId="135" fillId="104" borderId="0" applyNumberFormat="0" applyBorder="0" applyAlignment="0" applyProtection="0"/>
    <xf numFmtId="0" fontId="23" fillId="0" borderId="0"/>
    <xf numFmtId="0" fontId="77" fillId="38" borderId="0" applyNumberFormat="0" applyBorder="0" applyAlignment="0" applyProtection="0"/>
    <xf numFmtId="0" fontId="51" fillId="0" borderId="0"/>
    <xf numFmtId="0" fontId="51" fillId="35" borderId="0" applyNumberFormat="0" applyBorder="0" applyAlignment="0" applyProtection="0"/>
    <xf numFmtId="0" fontId="118" fillId="0" borderId="30" applyNumberFormat="0" applyFill="0" applyAlignment="0" applyProtection="0"/>
    <xf numFmtId="0" fontId="101" fillId="92" borderId="0" applyNumberFormat="0" applyBorder="0" applyAlignment="0" applyProtection="0"/>
    <xf numFmtId="0" fontId="51" fillId="67" borderId="0" applyNumberFormat="0" applyBorder="0" applyAlignment="0" applyProtection="0"/>
    <xf numFmtId="0" fontId="23" fillId="0" borderId="0"/>
    <xf numFmtId="0" fontId="23" fillId="0" borderId="0"/>
    <xf numFmtId="0" fontId="23" fillId="0" borderId="0"/>
    <xf numFmtId="0" fontId="99" fillId="87" borderId="0" applyNumberFormat="0" applyBorder="0" applyAlignment="0" applyProtection="0"/>
    <xf numFmtId="0" fontId="23" fillId="0" borderId="0"/>
    <xf numFmtId="0" fontId="23" fillId="0" borderId="0"/>
    <xf numFmtId="0" fontId="78" fillId="78" borderId="0" applyNumberFormat="0" applyBorder="0" applyAlignment="0" applyProtection="0"/>
    <xf numFmtId="0" fontId="23" fillId="0" borderId="0"/>
    <xf numFmtId="0" fontId="99" fillId="88" borderId="0" applyNumberFormat="0" applyBorder="0" applyAlignment="0" applyProtection="0"/>
    <xf numFmtId="0" fontId="23" fillId="0" borderId="0"/>
    <xf numFmtId="0" fontId="23" fillId="0" borderId="0"/>
    <xf numFmtId="0" fontId="109" fillId="0" borderId="0" applyNumberFormat="0" applyBorder="0" applyProtection="0"/>
    <xf numFmtId="0" fontId="23" fillId="0" borderId="0"/>
    <xf numFmtId="0" fontId="77" fillId="38" borderId="0" applyNumberFormat="0" applyBorder="0" applyAlignment="0" applyProtection="0"/>
    <xf numFmtId="0" fontId="23" fillId="0" borderId="0"/>
    <xf numFmtId="0" fontId="23" fillId="0" borderId="0"/>
    <xf numFmtId="0" fontId="77" fillId="70" borderId="0" applyNumberFormat="0" applyBorder="0" applyAlignment="0" applyProtection="0"/>
    <xf numFmtId="0" fontId="23" fillId="0" borderId="0"/>
    <xf numFmtId="0" fontId="23" fillId="0" borderId="0"/>
    <xf numFmtId="0" fontId="23" fillId="0" borderId="0"/>
    <xf numFmtId="0" fontId="51" fillId="37" borderId="0" applyNumberFormat="0" applyBorder="0" applyAlignment="0" applyProtection="0"/>
    <xf numFmtId="0" fontId="23" fillId="0" borderId="0"/>
    <xf numFmtId="0" fontId="99" fillId="89" borderId="0" applyNumberFormat="0" applyBorder="0" applyAlignment="0" applyProtection="0"/>
    <xf numFmtId="0" fontId="51" fillId="70" borderId="0" applyNumberFormat="0" applyBorder="0" applyAlignment="0" applyProtection="0"/>
    <xf numFmtId="0" fontId="23" fillId="0" borderId="0"/>
    <xf numFmtId="0" fontId="51" fillId="69" borderId="0" applyNumberFormat="0" applyBorder="0" applyAlignment="0" applyProtection="0"/>
    <xf numFmtId="0" fontId="51" fillId="37" borderId="0" applyNumberFormat="0" applyBorder="0" applyAlignment="0" applyProtection="0"/>
    <xf numFmtId="0" fontId="23" fillId="0" borderId="0"/>
    <xf numFmtId="0" fontId="23" fillId="0" borderId="0"/>
    <xf numFmtId="0" fontId="51" fillId="46"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3" fillId="37" borderId="0" applyNumberFormat="0" applyBorder="0" applyAlignment="0" applyProtection="0"/>
    <xf numFmtId="0" fontId="51" fillId="0" borderId="0"/>
    <xf numFmtId="0" fontId="51" fillId="42" borderId="0" applyNumberFormat="0" applyBorder="0" applyAlignment="0" applyProtection="0"/>
    <xf numFmtId="0" fontId="23" fillId="0" borderId="0"/>
    <xf numFmtId="0" fontId="51" fillId="0" borderId="0"/>
    <xf numFmtId="0" fontId="81" fillId="80" borderId="14" applyNumberFormat="0" applyAlignment="0" applyProtection="0"/>
    <xf numFmtId="0" fontId="67" fillId="0" borderId="20" applyNumberFormat="0" applyFill="0" applyAlignment="0" applyProtection="0"/>
    <xf numFmtId="0" fontId="99" fillId="94" borderId="0" applyNumberFormat="0" applyBorder="0" applyAlignment="0" applyProtection="0"/>
    <xf numFmtId="0" fontId="53" fillId="67" borderId="0" applyNumberFormat="0" applyBorder="0" applyAlignment="0" applyProtection="0"/>
    <xf numFmtId="0" fontId="51" fillId="67" borderId="0" applyNumberFormat="0" applyBorder="0" applyAlignment="0" applyProtection="0"/>
    <xf numFmtId="0" fontId="88" fillId="0" borderId="16" applyNumberFormat="0" applyFill="0" applyAlignment="0" applyProtection="0"/>
    <xf numFmtId="0" fontId="51" fillId="0" borderId="0"/>
    <xf numFmtId="0" fontId="101" fillId="100" borderId="0" applyNumberFormat="0" applyBorder="0" applyAlignment="0" applyProtection="0"/>
    <xf numFmtId="0" fontId="53" fillId="45" borderId="0" applyNumberFormat="0" applyBorder="0" applyAlignment="0" applyProtection="0"/>
    <xf numFmtId="0" fontId="99" fillId="96" borderId="0" applyNumberFormat="0" applyBorder="0" applyAlignment="0" applyProtection="0"/>
    <xf numFmtId="0" fontId="23" fillId="0" borderId="0"/>
    <xf numFmtId="0" fontId="101" fillId="95" borderId="0" applyNumberFormat="0" applyBorder="0" applyAlignment="0" applyProtection="0"/>
    <xf numFmtId="0" fontId="53" fillId="75" borderId="0" applyNumberFormat="0" applyBorder="0" applyAlignment="0" applyProtection="0"/>
    <xf numFmtId="0" fontId="47" fillId="0" borderId="0"/>
    <xf numFmtId="0" fontId="132" fillId="0" borderId="34" applyNumberFormat="0" applyFill="0" applyAlignment="0" applyProtection="0"/>
    <xf numFmtId="0" fontId="77" fillId="74" borderId="0" applyNumberFormat="0" applyBorder="0" applyAlignment="0" applyProtection="0"/>
    <xf numFmtId="0" fontId="87" fillId="67" borderId="13" applyNumberFormat="0" applyAlignment="0" applyProtection="0"/>
    <xf numFmtId="0" fontId="51" fillId="73" borderId="0" applyNumberFormat="0" applyBorder="0" applyAlignment="0" applyProtection="0"/>
    <xf numFmtId="0" fontId="135" fillId="104" borderId="0" applyNumberFormat="0" applyBorder="0" applyAlignment="0" applyProtection="0"/>
    <xf numFmtId="0" fontId="52" fillId="0" borderId="0"/>
    <xf numFmtId="0" fontId="23" fillId="0" borderId="0"/>
    <xf numFmtId="0" fontId="53" fillId="74" borderId="0" applyNumberFormat="0" applyBorder="0" applyAlignment="0" applyProtection="0"/>
    <xf numFmtId="0" fontId="99" fillId="95" borderId="0" applyNumberFormat="0" applyBorder="0" applyAlignment="0" applyProtection="0"/>
    <xf numFmtId="0" fontId="86" fillId="0" borderId="20" applyNumberFormat="0" applyFill="0" applyAlignment="0" applyProtection="0"/>
    <xf numFmtId="0" fontId="53" fillId="54" borderId="0" applyNumberFormat="0" applyBorder="0" applyAlignment="0" applyProtection="0"/>
    <xf numFmtId="0" fontId="78" fillId="65" borderId="0" applyNumberFormat="0" applyBorder="0" applyAlignment="0" applyProtection="0"/>
    <xf numFmtId="0" fontId="23" fillId="0" borderId="0"/>
    <xf numFmtId="0" fontId="98" fillId="98" borderId="0" applyNumberFormat="0" applyBorder="0" applyAlignment="0" applyProtection="0"/>
    <xf numFmtId="0" fontId="100" fillId="0" borderId="0" applyNumberFormat="0" applyBorder="0" applyProtection="0"/>
    <xf numFmtId="0" fontId="23" fillId="0" borderId="0"/>
    <xf numFmtId="0" fontId="23" fillId="0" borderId="0"/>
    <xf numFmtId="0" fontId="120" fillId="0" borderId="29" applyNumberFormat="0" applyFill="0" applyAlignment="0" applyProtection="0"/>
    <xf numFmtId="0" fontId="78" fillId="65" borderId="0" applyNumberFormat="0" applyBorder="0" applyAlignment="0" applyProtection="0"/>
    <xf numFmtId="0" fontId="78" fillId="64" borderId="0" applyNumberFormat="0" applyBorder="0" applyAlignment="0" applyProtection="0"/>
    <xf numFmtId="0" fontId="101" fillId="84" borderId="0" applyNumberFormat="0" applyBorder="0" applyAlignment="0" applyProtection="0"/>
    <xf numFmtId="0" fontId="59" fillId="67" borderId="13" applyNumberFormat="0" applyAlignment="0" applyProtection="0"/>
    <xf numFmtId="0" fontId="113" fillId="0" borderId="0" applyNumberFormat="0" applyFill="0" applyBorder="0" applyAlignment="0" applyProtection="0"/>
    <xf numFmtId="0" fontId="51" fillId="42" borderId="0" applyNumberFormat="0" applyBorder="0" applyAlignment="0" applyProtection="0"/>
    <xf numFmtId="0" fontId="51" fillId="67" borderId="0" applyNumberFormat="0" applyBorder="0" applyAlignment="0" applyProtection="0"/>
    <xf numFmtId="0" fontId="51" fillId="40" borderId="0" applyNumberFormat="0" applyBorder="0" applyAlignment="0" applyProtection="0"/>
    <xf numFmtId="0" fontId="77" fillId="35" borderId="0" applyNumberFormat="0" applyBorder="0" applyAlignment="0" applyProtection="0"/>
    <xf numFmtId="0" fontId="78" fillId="66" borderId="0" applyNumberFormat="0" applyBorder="0" applyAlignment="0" applyProtection="0"/>
    <xf numFmtId="0" fontId="101" fillId="92" borderId="0" applyNumberFormat="0" applyBorder="0" applyAlignment="0" applyProtection="0"/>
    <xf numFmtId="0" fontId="53" fillId="53" borderId="0" applyNumberFormat="0" applyBorder="0" applyAlignment="0" applyProtection="0"/>
    <xf numFmtId="0" fontId="78" fillId="50" borderId="0" applyNumberFormat="0" applyBorder="0" applyAlignment="0" applyProtection="0"/>
    <xf numFmtId="0" fontId="101" fillId="93" borderId="0" applyNumberFormat="0" applyBorder="0" applyAlignment="0" applyProtection="0"/>
    <xf numFmtId="0" fontId="77" fillId="37" borderId="0" applyNumberFormat="0" applyBorder="0" applyAlignment="0" applyProtection="0"/>
    <xf numFmtId="0" fontId="23" fillId="0" borderId="0"/>
    <xf numFmtId="0" fontId="100" fillId="0" borderId="0" applyNumberFormat="0" applyBorder="0" applyProtection="0"/>
    <xf numFmtId="0" fontId="53" fillId="54" borderId="0" applyNumberFormat="0" applyBorder="0" applyAlignment="0" applyProtection="0"/>
    <xf numFmtId="0" fontId="78" fillId="65" borderId="0" applyNumberFormat="0" applyBorder="0" applyAlignment="0" applyProtection="0"/>
    <xf numFmtId="0" fontId="23" fillId="0" borderId="0"/>
    <xf numFmtId="0" fontId="99" fillId="94" borderId="0" applyNumberFormat="0" applyBorder="0" applyAlignment="0" applyProtection="0"/>
    <xf numFmtId="165" fontId="23" fillId="0" borderId="0" applyFont="0" applyFill="0" applyBorder="0" applyAlignment="0" applyProtection="0"/>
    <xf numFmtId="0" fontId="51" fillId="0" borderId="0"/>
    <xf numFmtId="0" fontId="99" fillId="87" borderId="0" applyNumberFormat="0" applyBorder="0" applyAlignment="0" applyProtection="0"/>
    <xf numFmtId="0" fontId="100" fillId="0" borderId="0" applyNumberFormat="0" applyBorder="0" applyProtection="0"/>
    <xf numFmtId="0" fontId="53" fillId="59" borderId="0" applyNumberFormat="0" applyBorder="0" applyAlignment="0" applyProtection="0"/>
    <xf numFmtId="0" fontId="78" fillId="78" borderId="0" applyNumberFormat="0" applyBorder="0" applyAlignment="0" applyProtection="0"/>
    <xf numFmtId="0" fontId="23" fillId="0" borderId="0"/>
    <xf numFmtId="0" fontId="127" fillId="0" borderId="0" applyNumberFormat="0" applyFill="0" applyBorder="0" applyAlignment="0" applyProtection="0"/>
    <xf numFmtId="0" fontId="77" fillId="45" borderId="0" applyNumberFormat="0" applyBorder="0" applyAlignment="0" applyProtection="0"/>
    <xf numFmtId="0" fontId="7" fillId="0" borderId="0"/>
    <xf numFmtId="0" fontId="54" fillId="40" borderId="0" applyNumberFormat="0" applyBorder="0" applyAlignment="0" applyProtection="0"/>
    <xf numFmtId="0" fontId="79" fillId="36" borderId="0" applyNumberFormat="0" applyBorder="0" applyAlignment="0" applyProtection="0"/>
    <xf numFmtId="0" fontId="80" fillId="75" borderId="13" applyNumberFormat="0" applyAlignment="0" applyProtection="0"/>
    <xf numFmtId="0" fontId="78" fillId="50" borderId="0" applyNumberFormat="0" applyBorder="0" applyAlignment="0" applyProtection="0"/>
    <xf numFmtId="0" fontId="82" fillId="0" borderId="0" applyNumberFormat="0" applyFill="0" applyBorder="0" applyAlignment="0" applyProtection="0"/>
    <xf numFmtId="0" fontId="55" fillId="60" borderId="13" applyNumberFormat="0" applyAlignment="0" applyProtection="0"/>
    <xf numFmtId="0" fontId="55" fillId="75" borderId="13" applyNumberFormat="0" applyAlignment="0" applyProtection="0"/>
    <xf numFmtId="0" fontId="23" fillId="0" borderId="0"/>
    <xf numFmtId="0" fontId="100" fillId="0" borderId="0" applyNumberFormat="0" applyBorder="0" applyProtection="0"/>
    <xf numFmtId="0" fontId="23" fillId="0" borderId="0"/>
    <xf numFmtId="0" fontId="100" fillId="0" borderId="0" applyNumberFormat="0" applyBorder="0" applyProtection="0"/>
    <xf numFmtId="0" fontId="51" fillId="0" borderId="0"/>
    <xf numFmtId="0" fontId="81" fillId="80" borderId="14" applyNumberFormat="0" applyAlignment="0" applyProtection="0"/>
    <xf numFmtId="0" fontId="107" fillId="103" borderId="27" applyNumberFormat="0" applyAlignment="0" applyProtection="0"/>
    <xf numFmtId="0" fontId="23" fillId="0" borderId="0"/>
    <xf numFmtId="0" fontId="51" fillId="0" borderId="0"/>
    <xf numFmtId="0" fontId="46" fillId="0" borderId="0"/>
    <xf numFmtId="165" fontId="23" fillId="0" borderId="0" applyFont="0" applyFill="0" applyBorder="0" applyAlignment="0" applyProtection="0"/>
    <xf numFmtId="0" fontId="51" fillId="43" borderId="0" applyNumberFormat="0" applyBorder="0" applyAlignment="0" applyProtection="0"/>
    <xf numFmtId="0" fontId="109" fillId="0" borderId="0" applyNumberFormat="0" applyBorder="0" applyProtection="0"/>
    <xf numFmtId="0" fontId="57" fillId="0" borderId="0" applyNumberFormat="0" applyFill="0" applyBorder="0" applyAlignment="0" applyProtection="0"/>
    <xf numFmtId="0" fontId="51" fillId="67" borderId="0" applyNumberFormat="0" applyBorder="0" applyAlignment="0" applyProtection="0"/>
    <xf numFmtId="0" fontId="51" fillId="70" borderId="0" applyNumberFormat="0" applyBorder="0" applyAlignment="0" applyProtection="0"/>
    <xf numFmtId="0" fontId="99" fillId="89" borderId="0" applyNumberFormat="0" applyBorder="0" applyAlignment="0" applyProtection="0"/>
    <xf numFmtId="0" fontId="86" fillId="0" borderId="0" applyNumberFormat="0" applyFill="0" applyBorder="0" applyAlignment="0" applyProtection="0"/>
    <xf numFmtId="0" fontId="23" fillId="0" borderId="0"/>
    <xf numFmtId="0" fontId="100" fillId="0" borderId="0" applyNumberFormat="0" applyBorder="0" applyProtection="0"/>
    <xf numFmtId="0" fontId="100" fillId="94" borderId="0" applyNumberFormat="0" applyBorder="0" applyAlignment="0" applyProtection="0"/>
    <xf numFmtId="0" fontId="51" fillId="73" borderId="0" applyNumberFormat="0" applyBorder="0" applyAlignment="0" applyProtection="0"/>
    <xf numFmtId="0" fontId="53" fillId="45" borderId="0" applyNumberFormat="0" applyBorder="0" applyAlignment="0" applyProtection="0"/>
    <xf numFmtId="0" fontId="53" fillId="52" borderId="0" applyNumberFormat="0" applyBorder="0" applyAlignment="0" applyProtection="0"/>
    <xf numFmtId="0" fontId="51" fillId="0" borderId="0"/>
    <xf numFmtId="0" fontId="53" fillId="47" borderId="0" applyNumberFormat="0" applyBorder="0" applyAlignment="0" applyProtection="0"/>
    <xf numFmtId="0" fontId="51" fillId="47" borderId="0" applyNumberFormat="0" applyBorder="0" applyAlignment="0" applyProtection="0"/>
    <xf numFmtId="0" fontId="99" fillId="91" borderId="0" applyNumberFormat="0" applyBorder="0" applyAlignment="0" applyProtection="0"/>
    <xf numFmtId="0" fontId="101" fillId="96" borderId="0" applyNumberFormat="0" applyBorder="0" applyAlignment="0" applyProtection="0"/>
    <xf numFmtId="0" fontId="78" fillId="45" borderId="0" applyNumberFormat="0" applyBorder="0" applyAlignment="0" applyProtection="0"/>
    <xf numFmtId="0" fontId="101" fillId="93" borderId="0" applyNumberFormat="0" applyBorder="0" applyAlignment="0" applyProtection="0"/>
    <xf numFmtId="0" fontId="77" fillId="73" borderId="0" applyNumberFormat="0" applyBorder="0" applyAlignment="0" applyProtection="0"/>
    <xf numFmtId="171" fontId="23" fillId="0" borderId="0" applyFont="0" applyFill="0" applyBorder="0" applyAlignment="0" applyProtection="0"/>
    <xf numFmtId="0" fontId="53" fillId="55" borderId="0" applyNumberFormat="0" applyBorder="0" applyAlignment="0" applyProtection="0"/>
    <xf numFmtId="0" fontId="53" fillId="50" borderId="0" applyNumberFormat="0" applyBorder="0" applyAlignment="0" applyProtection="0"/>
    <xf numFmtId="0" fontId="23" fillId="0" borderId="0"/>
    <xf numFmtId="0" fontId="101" fillId="85" borderId="0" applyNumberFormat="0" applyBorder="0" applyAlignment="0" applyProtection="0"/>
    <xf numFmtId="0" fontId="53" fillId="71" borderId="0" applyNumberFormat="0" applyBorder="0" applyAlignment="0" applyProtection="0"/>
    <xf numFmtId="0" fontId="77" fillId="36" borderId="0" applyNumberFormat="0" applyBorder="0" applyAlignment="0" applyProtection="0"/>
    <xf numFmtId="0" fontId="51" fillId="48" borderId="0" applyNumberFormat="0" applyBorder="0" applyAlignment="0" applyProtection="0"/>
    <xf numFmtId="0" fontId="100" fillId="0" borderId="0" applyNumberFormat="0" applyBorder="0" applyProtection="0"/>
    <xf numFmtId="0" fontId="54" fillId="40" borderId="0" applyNumberFormat="0" applyBorder="0" applyAlignment="0" applyProtection="0"/>
    <xf numFmtId="0" fontId="80" fillId="75" borderId="13" applyNumberFormat="0" applyAlignment="0" applyProtection="0"/>
    <xf numFmtId="0" fontId="51" fillId="0" borderId="0"/>
    <xf numFmtId="0" fontId="101" fillId="98" borderId="0" applyNumberFormat="0" applyBorder="0" applyAlignment="0" applyProtection="0"/>
    <xf numFmtId="0" fontId="23" fillId="0" borderId="0"/>
    <xf numFmtId="0" fontId="23" fillId="0" borderId="0"/>
    <xf numFmtId="0" fontId="23" fillId="0" borderId="0"/>
    <xf numFmtId="0" fontId="99" fillId="90" borderId="0" applyNumberFormat="0" applyBorder="0" applyAlignment="0" applyProtection="0"/>
    <xf numFmtId="0" fontId="51" fillId="73" borderId="0" applyNumberFormat="0" applyBorder="0" applyAlignment="0" applyProtection="0"/>
    <xf numFmtId="0" fontId="51" fillId="47"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101" fillId="101" borderId="0" applyNumberFormat="0" applyBorder="0" applyAlignment="0" applyProtection="0"/>
    <xf numFmtId="0" fontId="50" fillId="0" borderId="0"/>
    <xf numFmtId="0" fontId="51" fillId="44" borderId="0" applyNumberFormat="0" applyBorder="0" applyAlignment="0" applyProtection="0"/>
    <xf numFmtId="0" fontId="99" fillId="97" borderId="0" applyNumberFormat="0" applyBorder="0" applyAlignment="0" applyProtection="0"/>
    <xf numFmtId="0" fontId="82" fillId="0" borderId="0" applyNumberFormat="0" applyFill="0" applyBorder="0" applyAlignment="0" applyProtection="0"/>
    <xf numFmtId="0" fontId="113" fillId="0" borderId="0" applyNumberFormat="0" applyFill="0" applyBorder="0" applyAlignment="0" applyProtection="0"/>
    <xf numFmtId="0" fontId="57" fillId="0" borderId="0" applyNumberFormat="0" applyFill="0" applyBorder="0" applyAlignment="0" applyProtection="0"/>
    <xf numFmtId="0" fontId="91" fillId="0" borderId="0"/>
    <xf numFmtId="0" fontId="58" fillId="41" borderId="0" applyNumberFormat="0" applyBorder="0" applyAlignment="0" applyProtection="0"/>
    <xf numFmtId="0" fontId="83" fillId="37" borderId="0" applyNumberFormat="0" applyBorder="0" applyAlignment="0" applyProtection="0"/>
    <xf numFmtId="0" fontId="118" fillId="0" borderId="30" applyNumberFormat="0" applyFill="0" applyAlignment="0" applyProtection="0"/>
    <xf numFmtId="0" fontId="84" fillId="0" borderId="19" applyNumberFormat="0" applyFill="0" applyAlignment="0" applyProtection="0"/>
    <xf numFmtId="0" fontId="126" fillId="0" borderId="0" applyNumberFormat="0" applyFill="0" applyBorder="0" applyAlignment="0" applyProtection="0"/>
    <xf numFmtId="0" fontId="120" fillId="0" borderId="29" applyNumberFormat="0" applyFill="0" applyAlignment="0" applyProtection="0"/>
    <xf numFmtId="0" fontId="52" fillId="0" borderId="0"/>
    <xf numFmtId="0" fontId="132" fillId="0" borderId="34" applyNumberFormat="0" applyFill="0" applyAlignment="0" applyProtection="0"/>
    <xf numFmtId="0" fontId="85" fillId="0" borderId="15" applyNumberFormat="0" applyFill="0" applyAlignment="0" applyProtection="0"/>
    <xf numFmtId="0" fontId="23" fillId="0" borderId="0"/>
    <xf numFmtId="0" fontId="67" fillId="0" borderId="20" applyNumberFormat="0" applyFill="0" applyAlignment="0" applyProtection="0"/>
    <xf numFmtId="0" fontId="109" fillId="0" borderId="0" applyNumberFormat="0" applyBorder="0" applyProtection="0"/>
    <xf numFmtId="0" fontId="23" fillId="0" borderId="0"/>
    <xf numFmtId="0" fontId="109" fillId="0" borderId="0" applyNumberFormat="0" applyBorder="0" applyProtection="0"/>
    <xf numFmtId="0" fontId="109" fillId="0" borderId="0" applyNumberFormat="0" applyBorder="0" applyProtection="0"/>
    <xf numFmtId="0" fontId="23" fillId="0" borderId="0"/>
    <xf numFmtId="0" fontId="135" fillId="104" borderId="0" applyNumberFormat="0" applyBorder="0" applyAlignment="0" applyProtection="0"/>
    <xf numFmtId="0" fontId="23" fillId="0" borderId="0"/>
    <xf numFmtId="0" fontId="23" fillId="0" borderId="0"/>
    <xf numFmtId="0" fontId="78" fillId="78" borderId="0" applyNumberFormat="0" applyBorder="0" applyAlignment="0" applyProtection="0"/>
    <xf numFmtId="0" fontId="23" fillId="0" borderId="0"/>
    <xf numFmtId="0" fontId="23" fillId="0" borderId="0"/>
    <xf numFmtId="0" fontId="23" fillId="0" borderId="0"/>
    <xf numFmtId="0" fontId="23" fillId="0" borderId="0"/>
    <xf numFmtId="0" fontId="99" fillId="89" borderId="0" applyNumberFormat="0" applyBorder="0" applyAlignment="0" applyProtection="0"/>
    <xf numFmtId="0" fontId="51" fillId="70" borderId="0" applyNumberFormat="0" applyBorder="0" applyAlignment="0" applyProtection="0"/>
    <xf numFmtId="0" fontId="23" fillId="0" borderId="0"/>
    <xf numFmtId="0" fontId="23" fillId="0" borderId="0"/>
    <xf numFmtId="0" fontId="23" fillId="0" borderId="0"/>
    <xf numFmtId="0" fontId="53" fillId="67" borderId="0" applyNumberFormat="0" applyBorder="0" applyAlignment="0" applyProtection="0"/>
    <xf numFmtId="0" fontId="53" fillId="45" borderId="0" applyNumberFormat="0" applyBorder="0" applyAlignment="0" applyProtection="0"/>
    <xf numFmtId="0" fontId="99" fillId="96" borderId="0" applyNumberFormat="0" applyBorder="0" applyAlignment="0" applyProtection="0"/>
    <xf numFmtId="0" fontId="23" fillId="0" borderId="0"/>
    <xf numFmtId="0" fontId="53" fillId="75" borderId="0" applyNumberFormat="0" applyBorder="0" applyAlignment="0" applyProtection="0"/>
    <xf numFmtId="0" fontId="47" fillId="0" borderId="0"/>
    <xf numFmtId="0" fontId="23" fillId="0" borderId="0"/>
    <xf numFmtId="0" fontId="53" fillId="54" borderId="0" applyNumberFormat="0" applyBorder="0" applyAlignment="0" applyProtection="0"/>
    <xf numFmtId="0" fontId="78" fillId="65" borderId="0" applyNumberFormat="0" applyBorder="0" applyAlignment="0" applyProtection="0"/>
    <xf numFmtId="0" fontId="23" fillId="0" borderId="0"/>
    <xf numFmtId="0" fontId="98" fillId="98" borderId="0" applyNumberFormat="0" applyBorder="0" applyAlignment="0" applyProtection="0"/>
    <xf numFmtId="0" fontId="23" fillId="0" borderId="0"/>
    <xf numFmtId="0" fontId="23" fillId="0" borderId="0"/>
    <xf numFmtId="0" fontId="78" fillId="64" borderId="0" applyNumberFormat="0" applyBorder="0" applyAlignment="0" applyProtection="0"/>
    <xf numFmtId="0" fontId="101" fillId="84" borderId="0" applyNumberFormat="0" applyBorder="0" applyAlignment="0" applyProtection="0"/>
    <xf numFmtId="0" fontId="59" fillId="67" borderId="13" applyNumberFormat="0" applyAlignment="0" applyProtection="0"/>
    <xf numFmtId="0" fontId="101" fillId="92" borderId="0" applyNumberFormat="0" applyBorder="0" applyAlignment="0" applyProtection="0"/>
    <xf numFmtId="0" fontId="23" fillId="0" borderId="0"/>
    <xf numFmtId="0" fontId="47" fillId="0" borderId="0"/>
    <xf numFmtId="0" fontId="100" fillId="0" borderId="0" applyNumberFormat="0" applyBorder="0" applyProtection="0"/>
    <xf numFmtId="0" fontId="53" fillId="54" borderId="0" applyNumberFormat="0" applyBorder="0" applyAlignment="0" applyProtection="0"/>
    <xf numFmtId="0" fontId="78" fillId="65" borderId="0" applyNumberFormat="0" applyBorder="0" applyAlignment="0" applyProtection="0"/>
    <xf numFmtId="0" fontId="51" fillId="0" borderId="0"/>
    <xf numFmtId="0" fontId="23" fillId="0" borderId="0"/>
    <xf numFmtId="0" fontId="47" fillId="0" borderId="0"/>
    <xf numFmtId="0" fontId="79" fillId="36" borderId="0" applyNumberFormat="0" applyBorder="0" applyAlignment="0" applyProtection="0"/>
    <xf numFmtId="0" fontId="55" fillId="60" borderId="13" applyNumberFormat="0" applyAlignment="0" applyProtection="0"/>
    <xf numFmtId="0" fontId="55" fillId="75" borderId="13" applyNumberFormat="0" applyAlignment="0" applyProtection="0"/>
    <xf numFmtId="0" fontId="23" fillId="0" borderId="0"/>
    <xf numFmtId="0" fontId="100" fillId="0" borderId="0" applyNumberFormat="0" applyBorder="0" applyProtection="0"/>
    <xf numFmtId="0" fontId="100" fillId="0" borderId="0" applyNumberFormat="0" applyBorder="0" applyProtection="0"/>
    <xf numFmtId="0" fontId="51" fillId="0" borderId="0"/>
    <xf numFmtId="0" fontId="81" fillId="80" borderId="14" applyNumberFormat="0" applyAlignment="0" applyProtection="0"/>
    <xf numFmtId="0" fontId="101" fillId="98" borderId="0" applyNumberFormat="0" applyBorder="0" applyAlignment="0" applyProtection="0"/>
    <xf numFmtId="0" fontId="51" fillId="0" borderId="0"/>
    <xf numFmtId="0" fontId="7" fillId="0" borderId="0"/>
    <xf numFmtId="0" fontId="51" fillId="43" borderId="0" applyNumberFormat="0" applyBorder="0" applyAlignment="0" applyProtection="0"/>
    <xf numFmtId="0" fontId="109" fillId="0" borderId="0" applyNumberFormat="0" applyBorder="0" applyProtection="0"/>
    <xf numFmtId="0" fontId="51" fillId="67" borderId="0" applyNumberFormat="0" applyBorder="0" applyAlignment="0" applyProtection="0"/>
    <xf numFmtId="0" fontId="78" fillId="51" borderId="0" applyNumberFormat="0" applyBorder="0" applyAlignment="0" applyProtection="0"/>
    <xf numFmtId="0" fontId="99" fillId="89" borderId="0" applyNumberFormat="0" applyBorder="0" applyAlignment="0" applyProtection="0"/>
    <xf numFmtId="0" fontId="118" fillId="0" borderId="30" applyNumberFormat="0" applyFill="0" applyAlignment="0" applyProtection="0"/>
    <xf numFmtId="0" fontId="51" fillId="0" borderId="0"/>
    <xf numFmtId="0" fontId="100" fillId="0" borderId="0" applyNumberFormat="0" applyBorder="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36" fillId="0" borderId="0"/>
    <xf numFmtId="0" fontId="51" fillId="0" borderId="0"/>
    <xf numFmtId="0" fontId="78" fillId="64" borderId="0" applyNumberFormat="0" applyBorder="0" applyAlignment="0" applyProtection="0"/>
    <xf numFmtId="0" fontId="101" fillId="84" borderId="0" applyNumberFormat="0" applyBorder="0" applyAlignment="0" applyProtection="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7" fillId="0" borderId="0"/>
    <xf numFmtId="0" fontId="51" fillId="0" borderId="0"/>
    <xf numFmtId="0" fontId="51" fillId="0" borderId="0"/>
    <xf numFmtId="0" fontId="7"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1" fillId="84" borderId="0" applyNumberFormat="0" applyBorder="0" applyAlignment="0" applyProtection="0"/>
    <xf numFmtId="0" fontId="78" fillId="64" borderId="0" applyNumberFormat="0" applyBorder="0" applyAlignment="0" applyProtection="0"/>
    <xf numFmtId="0" fontId="51" fillId="0" borderId="0"/>
    <xf numFmtId="0" fontId="36"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100" fillId="0" borderId="0" applyNumberFormat="0" applyBorder="0" applyProtection="0"/>
    <xf numFmtId="0" fontId="100" fillId="0" borderId="0" applyNumberFormat="0" applyBorder="0" applyProtection="0"/>
    <xf numFmtId="0" fontId="99" fillId="89" borderId="0" applyNumberFormat="0" applyBorder="0" applyAlignment="0" applyProtection="0"/>
    <xf numFmtId="0" fontId="51" fillId="67" borderId="0" applyNumberFormat="0" applyBorder="0" applyAlignment="0" applyProtection="0"/>
    <xf numFmtId="0" fontId="109" fillId="0" borderId="0" applyNumberFormat="0" applyBorder="0" applyProtection="0"/>
    <xf numFmtId="0" fontId="51" fillId="43" borderId="0" applyNumberFormat="0" applyBorder="0" applyAlignment="0" applyProtection="0"/>
    <xf numFmtId="0" fontId="7" fillId="0" borderId="0"/>
    <xf numFmtId="0" fontId="51" fillId="0" borderId="0"/>
    <xf numFmtId="0" fontId="81" fillId="80" borderId="14" applyNumberFormat="0" applyAlignment="0" applyProtection="0"/>
    <xf numFmtId="0" fontId="51" fillId="0" borderId="0"/>
    <xf numFmtId="0" fontId="100" fillId="0" borderId="0" applyNumberFormat="0" applyBorder="0" applyProtection="0"/>
    <xf numFmtId="0" fontId="23" fillId="0" borderId="0"/>
    <xf numFmtId="0" fontId="100" fillId="0" borderId="0" applyNumberFormat="0" applyBorder="0" applyProtection="0"/>
    <xf numFmtId="0" fontId="23" fillId="0" borderId="0"/>
    <xf numFmtId="0" fontId="55" fillId="75" borderId="13" applyNumberFormat="0" applyAlignment="0" applyProtection="0"/>
    <xf numFmtId="0" fontId="55" fillId="60" borderId="13" applyNumberFormat="0" applyAlignment="0" applyProtection="0"/>
    <xf numFmtId="0" fontId="78" fillId="50" borderId="0" applyNumberFormat="0" applyBorder="0" applyAlignment="0" applyProtection="0"/>
    <xf numFmtId="0" fontId="79" fillId="36" borderId="0" applyNumberFormat="0" applyBorder="0" applyAlignment="0" applyProtection="0"/>
    <xf numFmtId="0" fontId="47" fillId="0" borderId="0"/>
    <xf numFmtId="0" fontId="23" fillId="0" borderId="0"/>
    <xf numFmtId="0" fontId="100" fillId="0" borderId="0" applyNumberFormat="0" applyBorder="0" applyProtection="0"/>
    <xf numFmtId="0" fontId="51" fillId="0" borderId="0"/>
    <xf numFmtId="165" fontId="23" fillId="0" borderId="0" applyFont="0" applyFill="0" applyBorder="0" applyAlignment="0" applyProtection="0"/>
    <xf numFmtId="0" fontId="78" fillId="65" borderId="0" applyNumberFormat="0" applyBorder="0" applyAlignment="0" applyProtection="0"/>
    <xf numFmtId="0" fontId="53" fillId="54" borderId="0" applyNumberFormat="0" applyBorder="0" applyAlignment="0" applyProtection="0"/>
    <xf numFmtId="0" fontId="100" fillId="0" borderId="0" applyNumberFormat="0" applyBorder="0" applyProtection="0"/>
    <xf numFmtId="0" fontId="51" fillId="73" borderId="0" applyNumberFormat="0" applyBorder="0" applyAlignment="0" applyProtection="0"/>
    <xf numFmtId="0" fontId="23" fillId="0" borderId="0"/>
    <xf numFmtId="0" fontId="51" fillId="77" borderId="0" applyNumberFormat="0" applyBorder="0" applyAlignment="0" applyProtection="0"/>
    <xf numFmtId="0" fontId="47" fillId="0" borderId="0"/>
    <xf numFmtId="0" fontId="23" fillId="0" borderId="0"/>
    <xf numFmtId="0" fontId="101" fillId="92" borderId="0" applyNumberFormat="0" applyBorder="0" applyAlignment="0" applyProtection="0"/>
    <xf numFmtId="0" fontId="59" fillId="67" borderId="13" applyNumberFormat="0" applyAlignment="0" applyProtection="0"/>
    <xf numFmtId="0" fontId="101" fillId="84" borderId="0" applyNumberFormat="0" applyBorder="0" applyAlignment="0" applyProtection="0"/>
    <xf numFmtId="0" fontId="78" fillId="64" borderId="0" applyNumberFormat="0" applyBorder="0" applyAlignment="0" applyProtection="0"/>
    <xf numFmtId="0" fontId="23" fillId="0" borderId="0"/>
    <xf numFmtId="0" fontId="23" fillId="0" borderId="0"/>
    <xf numFmtId="0" fontId="98" fillId="98" borderId="0" applyNumberFormat="0" applyBorder="0" applyAlignment="0" applyProtection="0"/>
    <xf numFmtId="0" fontId="23" fillId="0" borderId="0"/>
    <xf numFmtId="0" fontId="78" fillId="65" borderId="0" applyNumberFormat="0" applyBorder="0" applyAlignment="0" applyProtection="0"/>
    <xf numFmtId="0" fontId="53" fillId="54" borderId="0" applyNumberFormat="0" applyBorder="0" applyAlignment="0" applyProtection="0"/>
    <xf numFmtId="0" fontId="86" fillId="0" borderId="20" applyNumberFormat="0" applyFill="0" applyAlignment="0" applyProtection="0"/>
    <xf numFmtId="0" fontId="23" fillId="0" borderId="0"/>
    <xf numFmtId="0" fontId="87" fillId="67" borderId="13" applyNumberFormat="0" applyAlignment="0" applyProtection="0"/>
    <xf numFmtId="0" fontId="47" fillId="0" borderId="0"/>
    <xf numFmtId="0" fontId="53" fillId="75" borderId="0" applyNumberFormat="0" applyBorder="0" applyAlignment="0" applyProtection="0"/>
    <xf numFmtId="0" fontId="23" fillId="0" borderId="0"/>
    <xf numFmtId="0" fontId="99" fillId="96" borderId="0" applyNumberFormat="0" applyBorder="0" applyAlignment="0" applyProtection="0"/>
    <xf numFmtId="0" fontId="53" fillId="45" borderId="0" applyNumberFormat="0" applyBorder="0" applyAlignment="0" applyProtection="0"/>
    <xf numFmtId="0" fontId="53" fillId="67" borderId="0" applyNumberFormat="0" applyBorder="0" applyAlignment="0" applyProtection="0"/>
    <xf numFmtId="0" fontId="23" fillId="0" borderId="0"/>
    <xf numFmtId="0" fontId="23" fillId="0" borderId="0"/>
    <xf numFmtId="0" fontId="23" fillId="0" borderId="0"/>
    <xf numFmtId="0" fontId="51" fillId="46" borderId="0" applyNumberFormat="0" applyBorder="0" applyAlignment="0" applyProtection="0"/>
    <xf numFmtId="0" fontId="23" fillId="0" borderId="0"/>
    <xf numFmtId="0" fontId="51"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99" fillId="89" borderId="0" applyNumberFormat="0" applyBorder="0" applyAlignment="0" applyProtection="0"/>
    <xf numFmtId="0" fontId="23" fillId="0" borderId="0"/>
    <xf numFmtId="0" fontId="23" fillId="0" borderId="0"/>
    <xf numFmtId="0" fontId="23" fillId="0" borderId="0"/>
    <xf numFmtId="0" fontId="78" fillId="50" borderId="0" applyNumberFormat="0" applyBorder="0" applyAlignment="0" applyProtection="0"/>
    <xf numFmtId="0" fontId="77" fillId="38" borderId="0" applyNumberFormat="0" applyBorder="0" applyAlignment="0" applyProtection="0"/>
    <xf numFmtId="0" fontId="23" fillId="0" borderId="0"/>
    <xf numFmtId="0" fontId="23" fillId="0" borderId="0"/>
    <xf numFmtId="0" fontId="23" fillId="0" borderId="0"/>
    <xf numFmtId="0" fontId="78" fillId="78" borderId="0" applyNumberFormat="0" applyBorder="0" applyAlignment="0" applyProtection="0"/>
    <xf numFmtId="0" fontId="23" fillId="0" borderId="0"/>
    <xf numFmtId="0" fontId="23" fillId="0" borderId="0"/>
    <xf numFmtId="0" fontId="23" fillId="0" borderId="0"/>
    <xf numFmtId="0" fontId="51" fillId="35" borderId="0" applyNumberFormat="0" applyBorder="0" applyAlignment="0" applyProtection="0"/>
    <xf numFmtId="0" fontId="53" fillId="65" borderId="0" applyNumberFormat="0" applyBorder="0" applyAlignment="0" applyProtection="0"/>
    <xf numFmtId="0" fontId="23" fillId="0" borderId="0"/>
    <xf numFmtId="0" fontId="135" fillId="104" borderId="0" applyNumberFormat="0" applyBorder="0" applyAlignment="0" applyProtection="0"/>
    <xf numFmtId="0" fontId="53" fillId="48" borderId="0" applyNumberFormat="0" applyBorder="0" applyAlignment="0" applyProtection="0"/>
    <xf numFmtId="0" fontId="23" fillId="0" borderId="0"/>
    <xf numFmtId="0" fontId="88" fillId="0" borderId="16" applyNumberFormat="0" applyFill="0" applyAlignment="0" applyProtection="0"/>
    <xf numFmtId="0" fontId="60" fillId="0" borderId="16" applyNumberFormat="0" applyFill="0" applyAlignment="0" applyProtection="0"/>
    <xf numFmtId="0" fontId="51" fillId="0" borderId="0"/>
    <xf numFmtId="0" fontId="51" fillId="0" borderId="0"/>
    <xf numFmtId="0" fontId="7" fillId="0" borderId="0"/>
    <xf numFmtId="0" fontId="77" fillId="73" borderId="0" applyNumberFormat="0" applyBorder="0" applyAlignment="0" applyProtection="0"/>
    <xf numFmtId="0" fontId="51" fillId="0" borderId="0"/>
    <xf numFmtId="0" fontId="51" fillId="42" borderId="0" applyNumberFormat="0" applyBorder="0" applyAlignment="0" applyProtection="0"/>
    <xf numFmtId="0" fontId="53" fillId="67" borderId="0" applyNumberFormat="0" applyBorder="0" applyAlignment="0" applyProtection="0"/>
    <xf numFmtId="0" fontId="51" fillId="75" borderId="0" applyNumberFormat="0" applyBorder="0" applyAlignment="0" applyProtection="0"/>
    <xf numFmtId="0" fontId="59" fillId="44" borderId="13" applyNumberFormat="0" applyAlignment="0" applyProtection="0"/>
    <xf numFmtId="0" fontId="51" fillId="38" borderId="0" applyNumberFormat="0" applyBorder="0" applyAlignment="0" applyProtection="0"/>
    <xf numFmtId="0" fontId="66" fillId="0" borderId="15" applyNumberFormat="0" applyFill="0" applyAlignment="0" applyProtection="0"/>
    <xf numFmtId="0" fontId="127" fillId="0" borderId="0" applyNumberFormat="0" applyFill="0" applyBorder="0" applyAlignment="0" applyProtection="0"/>
    <xf numFmtId="0" fontId="101" fillId="100" borderId="0" applyNumberFormat="0" applyBorder="0" applyAlignment="0" applyProtection="0"/>
    <xf numFmtId="0" fontId="67" fillId="0" borderId="0" applyNumberFormat="0" applyFill="0" applyBorder="0" applyAlignment="0" applyProtection="0"/>
    <xf numFmtId="0" fontId="23" fillId="0" borderId="0"/>
    <xf numFmtId="0" fontId="77" fillId="70" borderId="0" applyNumberFormat="0" applyBorder="0" applyAlignment="0" applyProtection="0"/>
    <xf numFmtId="0" fontId="109" fillId="0" borderId="0" applyNumberFormat="0" applyBorder="0" applyProtection="0"/>
    <xf numFmtId="0" fontId="23" fillId="0" borderId="0"/>
    <xf numFmtId="0" fontId="99" fillId="88" borderId="0" applyNumberFormat="0" applyBorder="0" applyAlignment="0" applyProtection="0"/>
    <xf numFmtId="0" fontId="51" fillId="0" borderId="0"/>
    <xf numFmtId="0" fontId="67" fillId="0" borderId="20" applyNumberFormat="0" applyFill="0" applyAlignment="0" applyProtection="0"/>
    <xf numFmtId="0" fontId="61" fillId="62" borderId="0" applyNumberFormat="0" applyBorder="0" applyAlignment="0" applyProtection="0"/>
    <xf numFmtId="0" fontId="23" fillId="0" borderId="0"/>
    <xf numFmtId="0" fontId="101" fillId="98" borderId="0" applyNumberFormat="0" applyBorder="0" applyAlignment="0" applyProtection="0"/>
    <xf numFmtId="0" fontId="115" fillId="88" borderId="0" applyNumberFormat="0" applyBorder="0" applyAlignment="0" applyProtection="0"/>
    <xf numFmtId="0" fontId="51" fillId="67" borderId="0" applyNumberFormat="0" applyBorder="0" applyAlignment="0" applyProtection="0"/>
    <xf numFmtId="0" fontId="53" fillId="71" borderId="0" applyNumberFormat="0" applyBorder="0" applyAlignment="0" applyProtection="0"/>
    <xf numFmtId="0" fontId="51" fillId="42" borderId="0" applyNumberFormat="0" applyBorder="0" applyAlignment="0" applyProtection="0"/>
    <xf numFmtId="0" fontId="121" fillId="0" borderId="0" applyNumberFormat="0" applyFill="0" applyBorder="0" applyAlignment="0" applyProtection="0"/>
    <xf numFmtId="0" fontId="23" fillId="0" borderId="0"/>
    <xf numFmtId="0" fontId="65" fillId="0" borderId="19" applyNumberFormat="0" applyFill="0" applyAlignment="0" applyProtection="0"/>
    <xf numFmtId="0" fontId="85" fillId="0" borderId="15" applyNumberFormat="0" applyFill="0" applyAlignment="0" applyProtection="0"/>
    <xf numFmtId="0" fontId="132" fillId="0" borderId="34" applyNumberFormat="0" applyFill="0" applyAlignment="0" applyProtection="0"/>
    <xf numFmtId="0" fontId="120" fillId="0" borderId="29" applyNumberFormat="0" applyFill="0" applyAlignment="0" applyProtection="0"/>
    <xf numFmtId="0" fontId="126" fillId="0" borderId="0" applyNumberFormat="0" applyFill="0" applyBorder="0" applyAlignment="0" applyProtection="0"/>
    <xf numFmtId="0" fontId="84" fillId="0" borderId="19" applyNumberFormat="0" applyFill="0" applyAlignment="0" applyProtection="0"/>
    <xf numFmtId="0" fontId="118" fillId="0" borderId="30" applyNumberFormat="0" applyFill="0" applyAlignment="0" applyProtection="0"/>
    <xf numFmtId="0" fontId="54" fillId="40" borderId="0" applyNumberFormat="0" applyBorder="0" applyAlignment="0" applyProtection="0"/>
    <xf numFmtId="0" fontId="83" fillId="37" borderId="0" applyNumberFormat="0" applyBorder="0" applyAlignment="0" applyProtection="0"/>
    <xf numFmtId="0" fontId="58" fillId="41" borderId="0" applyNumberFormat="0" applyBorder="0" applyAlignment="0" applyProtection="0"/>
    <xf numFmtId="0" fontId="91" fillId="0" borderId="0"/>
    <xf numFmtId="0" fontId="57" fillId="0" borderId="0" applyNumberFormat="0" applyFill="0" applyBorder="0" applyAlignment="0" applyProtection="0"/>
    <xf numFmtId="0" fontId="99" fillId="89" borderId="0" applyNumberFormat="0" applyBorder="0" applyAlignment="0" applyProtection="0"/>
    <xf numFmtId="0" fontId="7" fillId="0" borderId="0"/>
    <xf numFmtId="0" fontId="56" fillId="61" borderId="14" applyNumberFormat="0" applyAlignment="0" applyProtection="0"/>
    <xf numFmtId="0" fontId="113" fillId="0" borderId="0" applyNumberFormat="0" applyFill="0" applyBorder="0" applyAlignment="0" applyProtection="0"/>
    <xf numFmtId="0" fontId="82" fillId="0" borderId="0" applyNumberFormat="0" applyFill="0" applyBorder="0" applyAlignment="0" applyProtection="0"/>
    <xf numFmtId="0" fontId="99" fillId="97" borderId="0" applyNumberFormat="0" applyBorder="0" applyAlignment="0" applyProtection="0"/>
    <xf numFmtId="0" fontId="50" fillId="0" borderId="0"/>
    <xf numFmtId="0" fontId="101" fillId="101" borderId="0" applyNumberFormat="0" applyBorder="0" applyAlignment="0" applyProtection="0"/>
    <xf numFmtId="0" fontId="53" fillId="57" borderId="0" applyNumberFormat="0" applyBorder="0" applyAlignment="0" applyProtection="0"/>
    <xf numFmtId="0" fontId="59" fillId="44" borderId="13" applyNumberFormat="0" applyAlignment="0" applyProtection="0"/>
    <xf numFmtId="0" fontId="53" fillId="56" borderId="0" applyNumberFormat="0" applyBorder="0" applyAlignment="0" applyProtection="0"/>
    <xf numFmtId="0" fontId="51" fillId="73" borderId="0" applyNumberFormat="0" applyBorder="0" applyAlignment="0" applyProtection="0"/>
    <xf numFmtId="0" fontId="23" fillId="0" borderId="0"/>
    <xf numFmtId="0" fontId="23" fillId="0" borderId="0"/>
    <xf numFmtId="0" fontId="23" fillId="0" borderId="0"/>
    <xf numFmtId="0" fontId="101" fillId="98" borderId="0" applyNumberFormat="0" applyBorder="0" applyAlignment="0" applyProtection="0"/>
    <xf numFmtId="0" fontId="51" fillId="0" borderId="0"/>
    <xf numFmtId="0" fontId="80" fillId="75" borderId="13" applyNumberFormat="0" applyAlignment="0" applyProtection="0"/>
    <xf numFmtId="0" fontId="54" fillId="40" borderId="0" applyNumberFormat="0" applyBorder="0" applyAlignment="0" applyProtection="0"/>
    <xf numFmtId="0" fontId="100" fillId="0" borderId="0" applyNumberFormat="0" applyBorder="0" applyProtection="0"/>
    <xf numFmtId="0" fontId="51" fillId="48" borderId="0" applyNumberFormat="0" applyBorder="0" applyAlignment="0" applyProtection="0"/>
    <xf numFmtId="0" fontId="77" fillId="36" borderId="0" applyNumberFormat="0" applyBorder="0" applyAlignment="0" applyProtection="0"/>
    <xf numFmtId="0" fontId="51" fillId="76" borderId="0" applyNumberFormat="0" applyBorder="0" applyAlignment="0" applyProtection="0"/>
    <xf numFmtId="0" fontId="53" fillId="71" borderId="0" applyNumberFormat="0" applyBorder="0" applyAlignment="0" applyProtection="0"/>
    <xf numFmtId="0" fontId="101" fillId="85" borderId="0" applyNumberFormat="0" applyBorder="0" applyAlignment="0" applyProtection="0"/>
    <xf numFmtId="0" fontId="7" fillId="0" borderId="0"/>
    <xf numFmtId="0" fontId="23" fillId="0" borderId="0"/>
    <xf numFmtId="0" fontId="77" fillId="77" borderId="0" applyNumberFormat="0" applyBorder="0" applyAlignment="0" applyProtection="0"/>
    <xf numFmtId="0" fontId="53" fillId="50" borderId="0" applyNumberFormat="0" applyBorder="0" applyAlignment="0" applyProtection="0"/>
    <xf numFmtId="0" fontId="53" fillId="55" borderId="0" applyNumberFormat="0" applyBorder="0" applyAlignment="0" applyProtection="0"/>
    <xf numFmtId="171" fontId="23" fillId="0" borderId="0" applyFont="0" applyFill="0" applyBorder="0" applyAlignment="0" applyProtection="0"/>
    <xf numFmtId="0" fontId="77" fillId="73" borderId="0" applyNumberFormat="0" applyBorder="0" applyAlignment="0" applyProtection="0"/>
    <xf numFmtId="0" fontId="101" fillId="93" borderId="0" applyNumberFormat="0" applyBorder="0" applyAlignment="0" applyProtection="0"/>
    <xf numFmtId="0" fontId="78" fillId="45" borderId="0" applyNumberFormat="0" applyBorder="0" applyAlignment="0" applyProtection="0"/>
    <xf numFmtId="0" fontId="101" fillId="96" borderId="0" applyNumberFormat="0" applyBorder="0" applyAlignment="0" applyProtection="0"/>
    <xf numFmtId="0" fontId="99" fillId="91" borderId="0" applyNumberFormat="0" applyBorder="0" applyAlignment="0" applyProtection="0"/>
    <xf numFmtId="0" fontId="53" fillId="73" borderId="0" applyNumberFormat="0" applyBorder="0" applyAlignment="0" applyProtection="0"/>
    <xf numFmtId="0" fontId="51" fillId="47" borderId="0" applyNumberFormat="0" applyBorder="0" applyAlignment="0" applyProtection="0"/>
    <xf numFmtId="0" fontId="53" fillId="47" borderId="0" applyNumberFormat="0" applyBorder="0" applyAlignment="0" applyProtection="0"/>
    <xf numFmtId="0" fontId="51" fillId="0" borderId="0"/>
    <xf numFmtId="0" fontId="53" fillId="52" borderId="0" applyNumberFormat="0" applyBorder="0" applyAlignment="0" applyProtection="0"/>
    <xf numFmtId="0" fontId="51" fillId="38"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100" fillId="0" borderId="0" applyNumberFormat="0" applyBorder="0" applyProtection="0"/>
    <xf numFmtId="0" fontId="23" fillId="0" borderId="0"/>
    <xf numFmtId="0" fontId="47" fillId="0" borderId="0"/>
    <xf numFmtId="0" fontId="55" fillId="60" borderId="13" applyNumberFormat="0" applyAlignment="0" applyProtection="0"/>
    <xf numFmtId="0" fontId="99" fillId="89" borderId="0" applyNumberFormat="0" applyBorder="0" applyAlignment="0" applyProtection="0"/>
    <xf numFmtId="0" fontId="51" fillId="70" borderId="0" applyNumberFormat="0" applyBorder="0" applyAlignment="0" applyProtection="0"/>
    <xf numFmtId="0" fontId="51" fillId="67" borderId="0" applyNumberFormat="0" applyBorder="0" applyAlignment="0" applyProtection="0"/>
    <xf numFmtId="0" fontId="109" fillId="0" borderId="0" applyNumberFormat="0" applyBorder="0" applyProtection="0"/>
    <xf numFmtId="0" fontId="51" fillId="43" borderId="0" applyNumberFormat="0" applyBorder="0" applyAlignment="0" applyProtection="0"/>
    <xf numFmtId="165" fontId="23" fillId="0" borderId="0" applyFont="0" applyFill="0" applyBorder="0" applyAlignment="0" applyProtection="0"/>
    <xf numFmtId="0" fontId="46" fillId="0" borderId="0"/>
    <xf numFmtId="0" fontId="51" fillId="0" borderId="0"/>
    <xf numFmtId="0" fontId="99" fillId="86" borderId="0" applyNumberFormat="0" applyBorder="0" applyAlignment="0" applyProtection="0"/>
    <xf numFmtId="0" fontId="23" fillId="0" borderId="0"/>
    <xf numFmtId="0" fontId="107" fillId="103" borderId="27" applyNumberFormat="0" applyAlignment="0" applyProtection="0"/>
    <xf numFmtId="0" fontId="81" fillId="80" borderId="14" applyNumberFormat="0" applyAlignment="0" applyProtection="0"/>
    <xf numFmtId="0" fontId="51" fillId="0" borderId="0"/>
    <xf numFmtId="0" fontId="100" fillId="0" borderId="0" applyNumberFormat="0" applyBorder="0" applyProtection="0"/>
    <xf numFmtId="0" fontId="23" fillId="0" borderId="0"/>
    <xf numFmtId="0" fontId="100" fillId="0" borderId="0" applyNumberFormat="0" applyBorder="0" applyProtection="0"/>
    <xf numFmtId="0" fontId="23" fillId="0" borderId="0"/>
    <xf numFmtId="0" fontId="55" fillId="75" borderId="13" applyNumberFormat="0" applyAlignment="0" applyProtection="0"/>
    <xf numFmtId="0" fontId="55" fillId="60" borderId="13" applyNumberFormat="0" applyAlignment="0" applyProtection="0"/>
    <xf numFmtId="0" fontId="82" fillId="0" borderId="0" applyNumberFormat="0" applyFill="0" applyBorder="0" applyAlignment="0" applyProtection="0"/>
    <xf numFmtId="0" fontId="67" fillId="0" borderId="20" applyNumberFormat="0" applyFill="0" applyAlignment="0" applyProtection="0"/>
    <xf numFmtId="0" fontId="78" fillId="50" borderId="0" applyNumberFormat="0" applyBorder="0" applyAlignment="0" applyProtection="0"/>
    <xf numFmtId="0" fontId="82" fillId="0" borderId="0" applyNumberFormat="0" applyFill="0" applyBorder="0" applyAlignment="0" applyProtection="0"/>
    <xf numFmtId="0" fontId="79" fillId="36" borderId="0" applyNumberFormat="0" applyBorder="0" applyAlignment="0" applyProtection="0"/>
    <xf numFmtId="0" fontId="54" fillId="40" borderId="0" applyNumberFormat="0" applyBorder="0" applyAlignment="0" applyProtection="0"/>
    <xf numFmtId="0" fontId="7" fillId="0" borderId="0"/>
    <xf numFmtId="0" fontId="77" fillId="45" borderId="0" applyNumberFormat="0" applyBorder="0" applyAlignment="0" applyProtection="0"/>
    <xf numFmtId="0" fontId="127" fillId="0" borderId="0" applyNumberFormat="0" applyFill="0" applyBorder="0" applyAlignment="0" applyProtection="0"/>
    <xf numFmtId="0" fontId="23" fillId="0" borderId="0"/>
    <xf numFmtId="0" fontId="78" fillId="78" borderId="0" applyNumberFormat="0" applyBorder="0" applyAlignment="0" applyProtection="0"/>
    <xf numFmtId="0" fontId="53" fillId="59" borderId="0" applyNumberFormat="0" applyBorder="0" applyAlignment="0" applyProtection="0"/>
    <xf numFmtId="0" fontId="100" fillId="0" borderId="0" applyNumberFormat="0" applyBorder="0" applyProtection="0"/>
    <xf numFmtId="0" fontId="99" fillId="87" borderId="0" applyNumberFormat="0" applyBorder="0" applyAlignment="0" applyProtection="0"/>
    <xf numFmtId="0" fontId="51" fillId="0" borderId="0"/>
    <xf numFmtId="165" fontId="23" fillId="0" borderId="0" applyFont="0" applyFill="0" applyBorder="0" applyAlignment="0" applyProtection="0"/>
    <xf numFmtId="0" fontId="99" fillId="94" borderId="0" applyNumberFormat="0" applyBorder="0" applyAlignment="0" applyProtection="0"/>
    <xf numFmtId="0" fontId="23" fillId="0" borderId="0"/>
    <xf numFmtId="0" fontId="78" fillId="65" borderId="0" applyNumberFormat="0" applyBorder="0" applyAlignment="0" applyProtection="0"/>
    <xf numFmtId="0" fontId="53" fillId="54" borderId="0" applyNumberFormat="0" applyBorder="0" applyAlignment="0" applyProtection="0"/>
    <xf numFmtId="0" fontId="88" fillId="0" borderId="16" applyNumberFormat="0" applyFill="0" applyAlignment="0" applyProtection="0"/>
    <xf numFmtId="0" fontId="100" fillId="0" borderId="0" applyNumberFormat="0" applyBorder="0" applyProtection="0"/>
    <xf numFmtId="0" fontId="23" fillId="0" borderId="0"/>
    <xf numFmtId="0" fontId="77" fillId="37" borderId="0" applyNumberFormat="0" applyBorder="0" applyAlignment="0" applyProtection="0"/>
    <xf numFmtId="0" fontId="101" fillId="93" borderId="0" applyNumberFormat="0" applyBorder="0" applyAlignment="0" applyProtection="0"/>
    <xf numFmtId="0" fontId="78" fillId="50" borderId="0" applyNumberFormat="0" applyBorder="0" applyAlignment="0" applyProtection="0"/>
    <xf numFmtId="0" fontId="53" fillId="53" borderId="0" applyNumberFormat="0" applyBorder="0" applyAlignment="0" applyProtection="0"/>
    <xf numFmtId="0" fontId="51" fillId="0" borderId="0"/>
    <xf numFmtId="0" fontId="65" fillId="0" borderId="19" applyNumberFormat="0" applyFill="0" applyAlignment="0" applyProtection="0"/>
    <xf numFmtId="0" fontId="101" fillId="92" borderId="0" applyNumberFormat="0" applyBorder="0" applyAlignment="0" applyProtection="0"/>
    <xf numFmtId="0" fontId="53" fillId="58" borderId="0" applyNumberFormat="0" applyBorder="0" applyAlignment="0" applyProtection="0"/>
    <xf numFmtId="0" fontId="23" fillId="0" borderId="0"/>
    <xf numFmtId="0" fontId="101" fillId="93" borderId="0" applyNumberFormat="0" applyBorder="0" applyAlignment="0" applyProtection="0"/>
    <xf numFmtId="0" fontId="51" fillId="0" borderId="0"/>
    <xf numFmtId="0" fontId="53" fillId="73" borderId="0" applyNumberFormat="0" applyBorder="0" applyAlignment="0" applyProtection="0"/>
    <xf numFmtId="0" fontId="78" fillId="66" borderId="0" applyNumberFormat="0" applyBorder="0" applyAlignment="0" applyProtection="0"/>
    <xf numFmtId="0" fontId="77" fillId="35" borderId="0" applyNumberFormat="0" applyBorder="0" applyAlignment="0" applyProtection="0"/>
    <xf numFmtId="0" fontId="51" fillId="41" borderId="0" applyNumberFormat="0" applyBorder="0" applyAlignment="0" applyProtection="0"/>
    <xf numFmtId="0" fontId="51" fillId="40" borderId="0" applyNumberFormat="0" applyBorder="0" applyAlignment="0" applyProtection="0"/>
    <xf numFmtId="0" fontId="59" fillId="67" borderId="13" applyNumberFormat="0" applyAlignment="0" applyProtection="0"/>
    <xf numFmtId="0" fontId="101" fillId="84" borderId="0" applyNumberFormat="0" applyBorder="0" applyAlignment="0" applyProtection="0"/>
    <xf numFmtId="0" fontId="78" fillId="64" borderId="0" applyNumberFormat="0" applyBorder="0" applyAlignment="0" applyProtection="0"/>
    <xf numFmtId="0" fontId="78" fillId="65" borderId="0" applyNumberFormat="0" applyBorder="0" applyAlignment="0" applyProtection="0"/>
    <xf numFmtId="0" fontId="120" fillId="0" borderId="29" applyNumberFormat="0" applyFill="0" applyAlignment="0" applyProtection="0"/>
    <xf numFmtId="0" fontId="23" fillId="0" borderId="0"/>
    <xf numFmtId="0" fontId="23" fillId="0" borderId="0"/>
    <xf numFmtId="0" fontId="51" fillId="0" borderId="0"/>
    <xf numFmtId="0" fontId="98" fillId="98" borderId="0" applyNumberFormat="0" applyBorder="0" applyAlignment="0" applyProtection="0"/>
    <xf numFmtId="0" fontId="7" fillId="0" borderId="0"/>
    <xf numFmtId="0" fontId="23" fillId="0" borderId="0"/>
    <xf numFmtId="0" fontId="99" fillId="95" borderId="0" applyNumberFormat="0" applyBorder="0" applyAlignment="0" applyProtection="0"/>
    <xf numFmtId="0" fontId="78" fillId="65" borderId="0" applyNumberFormat="0" applyBorder="0" applyAlignment="0" applyProtection="0"/>
    <xf numFmtId="0" fontId="53" fillId="54" borderId="0" applyNumberFormat="0" applyBorder="0" applyAlignment="0" applyProtection="0"/>
    <xf numFmtId="0" fontId="86" fillId="0" borderId="20" applyNumberFormat="0" applyFill="0" applyAlignment="0" applyProtection="0"/>
    <xf numFmtId="0" fontId="23" fillId="0" borderId="0"/>
    <xf numFmtId="0" fontId="99" fillId="95" borderId="0" applyNumberFormat="0" applyBorder="0" applyAlignment="0" applyProtection="0"/>
    <xf numFmtId="0" fontId="53" fillId="74" borderId="0" applyNumberFormat="0" applyBorder="0" applyAlignment="0" applyProtection="0"/>
    <xf numFmtId="0" fontId="100" fillId="0" borderId="0" applyNumberFormat="0" applyBorder="0" applyProtection="0"/>
    <xf numFmtId="0" fontId="23" fillId="0" borderId="0"/>
    <xf numFmtId="0" fontId="135" fillId="104" borderId="0" applyNumberFormat="0" applyBorder="0" applyAlignment="0" applyProtection="0"/>
    <xf numFmtId="0" fontId="51" fillId="73" borderId="0" applyNumberFormat="0" applyBorder="0" applyAlignment="0" applyProtection="0"/>
    <xf numFmtId="0" fontId="87" fillId="67" borderId="13" applyNumberFormat="0" applyAlignment="0" applyProtection="0"/>
    <xf numFmtId="0" fontId="77" fillId="74" borderId="0" applyNumberFormat="0" applyBorder="0" applyAlignment="0" applyProtection="0"/>
    <xf numFmtId="0" fontId="47" fillId="0" borderId="0"/>
    <xf numFmtId="0" fontId="53" fillId="75" borderId="0" applyNumberFormat="0" applyBorder="0" applyAlignment="0" applyProtection="0"/>
    <xf numFmtId="0" fontId="101" fillId="95" borderId="0" applyNumberFormat="0" applyBorder="0" applyAlignment="0" applyProtection="0"/>
    <xf numFmtId="0" fontId="78" fillId="64" borderId="0" applyNumberFormat="0" applyBorder="0" applyAlignment="0" applyProtection="0"/>
    <xf numFmtId="0" fontId="23" fillId="0" borderId="0"/>
    <xf numFmtId="0" fontId="53" fillId="79" borderId="0" applyNumberFormat="0" applyBorder="0" applyAlignment="0" applyProtection="0"/>
    <xf numFmtId="0" fontId="99" fillId="96" borderId="0" applyNumberFormat="0" applyBorder="0" applyAlignment="0" applyProtection="0"/>
    <xf numFmtId="0" fontId="53" fillId="45" borderId="0" applyNumberFormat="0" applyBorder="0" applyAlignment="0" applyProtection="0"/>
    <xf numFmtId="0" fontId="101" fillId="100" borderId="0" applyNumberFormat="0" applyBorder="0" applyAlignment="0" applyProtection="0"/>
    <xf numFmtId="0" fontId="51" fillId="0" borderId="0"/>
    <xf numFmtId="0" fontId="88" fillId="0" borderId="16" applyNumberFormat="0" applyFill="0" applyAlignment="0" applyProtection="0"/>
    <xf numFmtId="0" fontId="100" fillId="0" borderId="0" applyNumberFormat="0" applyBorder="0" applyProtection="0"/>
    <xf numFmtId="0" fontId="51" fillId="36" borderId="0" applyNumberFormat="0" applyBorder="0" applyAlignment="0" applyProtection="0"/>
    <xf numFmtId="0" fontId="51" fillId="0" borderId="0"/>
    <xf numFmtId="0" fontId="51" fillId="77" borderId="0" applyNumberFormat="0" applyBorder="0" applyAlignment="0" applyProtection="0"/>
    <xf numFmtId="0" fontId="100" fillId="94" borderId="0" applyNumberFormat="0" applyBorder="0" applyAlignment="0" applyProtection="0"/>
    <xf numFmtId="0" fontId="51" fillId="38" borderId="0" applyNumberFormat="0" applyBorder="0" applyAlignment="0" applyProtection="0"/>
    <xf numFmtId="0" fontId="51" fillId="67" borderId="0" applyNumberFormat="0" applyBorder="0" applyAlignment="0" applyProtection="0"/>
    <xf numFmtId="0" fontId="51" fillId="74" borderId="0" applyNumberFormat="0" applyBorder="0" applyAlignment="0" applyProtection="0"/>
    <xf numFmtId="0" fontId="80" fillId="75" borderId="13" applyNumberFormat="0" applyAlignment="0" applyProtection="0"/>
    <xf numFmtId="0" fontId="53" fillId="58" borderId="0" applyNumberFormat="0" applyBorder="0" applyAlignment="0" applyProtection="0"/>
    <xf numFmtId="0" fontId="51" fillId="0" borderId="0"/>
    <xf numFmtId="0" fontId="23" fillId="0" borderId="0"/>
    <xf numFmtId="0" fontId="51" fillId="49" borderId="0" applyNumberFormat="0" applyBorder="0" applyAlignment="0" applyProtection="0"/>
    <xf numFmtId="0" fontId="53" fillId="67" borderId="0" applyNumberFormat="0" applyBorder="0" applyAlignment="0" applyProtection="0"/>
    <xf numFmtId="0" fontId="99" fillId="94" borderId="0" applyNumberFormat="0" applyBorder="0" applyAlignment="0" applyProtection="0"/>
    <xf numFmtId="0" fontId="67" fillId="0" borderId="20" applyNumberFormat="0" applyFill="0" applyAlignment="0" applyProtection="0"/>
    <xf numFmtId="171" fontId="23" fillId="0" borderId="0" applyFont="0" applyFill="0" applyBorder="0" applyAlignment="0" applyProtection="0"/>
    <xf numFmtId="0" fontId="23" fillId="0" borderId="0"/>
    <xf numFmtId="0" fontId="51" fillId="0" borderId="0"/>
    <xf numFmtId="0" fontId="23" fillId="0" borderId="0"/>
    <xf numFmtId="0" fontId="51" fillId="42" borderId="0" applyNumberFormat="0" applyBorder="0" applyAlignment="0" applyProtection="0"/>
    <xf numFmtId="0" fontId="83" fillId="37"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1" fillId="46" borderId="0" applyNumberFormat="0" applyBorder="0" applyAlignment="0" applyProtection="0"/>
    <xf numFmtId="0" fontId="23" fillId="0" borderId="0"/>
    <xf numFmtId="0" fontId="23" fillId="0" borderId="0"/>
    <xf numFmtId="0" fontId="51" fillId="37" borderId="0" applyNumberFormat="0" applyBorder="0" applyAlignment="0" applyProtection="0"/>
    <xf numFmtId="0" fontId="51" fillId="69" borderId="0" applyNumberFormat="0" applyBorder="0" applyAlignment="0" applyProtection="0"/>
    <xf numFmtId="0" fontId="23" fillId="0" borderId="0"/>
    <xf numFmtId="0" fontId="51" fillId="70" borderId="0" applyNumberFormat="0" applyBorder="0" applyAlignment="0" applyProtection="0"/>
    <xf numFmtId="0" fontId="99" fillId="89" borderId="0" applyNumberFormat="0" applyBorder="0" applyAlignment="0" applyProtection="0"/>
    <xf numFmtId="0" fontId="23" fillId="0" borderId="0"/>
    <xf numFmtId="0" fontId="23" fillId="0" borderId="0"/>
    <xf numFmtId="0" fontId="23" fillId="0" borderId="0"/>
    <xf numFmtId="0" fontId="23" fillId="0" borderId="0"/>
    <xf numFmtId="0" fontId="77" fillId="70" borderId="0" applyNumberFormat="0" applyBorder="0" applyAlignment="0" applyProtection="0"/>
    <xf numFmtId="0" fontId="23" fillId="0" borderId="0"/>
    <xf numFmtId="0" fontId="23" fillId="0" borderId="0"/>
    <xf numFmtId="0" fontId="77" fillId="38" borderId="0" applyNumberFormat="0" applyBorder="0" applyAlignment="0" applyProtection="0"/>
    <xf numFmtId="0" fontId="23" fillId="0" borderId="0"/>
    <xf numFmtId="0" fontId="109" fillId="0" borderId="0" applyNumberFormat="0" applyBorder="0" applyProtection="0"/>
    <xf numFmtId="0" fontId="23" fillId="0" borderId="0"/>
    <xf numFmtId="0" fontId="23" fillId="0" borderId="0"/>
    <xf numFmtId="0" fontId="99" fillId="88" borderId="0" applyNumberFormat="0" applyBorder="0" applyAlignment="0" applyProtection="0"/>
    <xf numFmtId="0" fontId="23" fillId="0" borderId="0"/>
    <xf numFmtId="0" fontId="78" fillId="78" borderId="0" applyNumberFormat="0" applyBorder="0" applyAlignment="0" applyProtection="0"/>
    <xf numFmtId="0" fontId="23" fillId="0" borderId="0"/>
    <xf numFmtId="0" fontId="23" fillId="0" borderId="0"/>
    <xf numFmtId="0" fontId="99" fillId="87" borderId="0" applyNumberFormat="0" applyBorder="0" applyAlignment="0" applyProtection="0"/>
    <xf numFmtId="0" fontId="23" fillId="0" borderId="0"/>
    <xf numFmtId="0" fontId="23" fillId="0" borderId="0"/>
    <xf numFmtId="0" fontId="23" fillId="0" borderId="0"/>
    <xf numFmtId="0" fontId="23" fillId="0" borderId="0"/>
    <xf numFmtId="0" fontId="53" fillId="65" borderId="0" applyNumberFormat="0" applyBorder="0" applyAlignment="0" applyProtection="0"/>
    <xf numFmtId="0" fontId="53" fillId="65" borderId="0" applyNumberFormat="0" applyBorder="0" applyAlignment="0" applyProtection="0"/>
    <xf numFmtId="0" fontId="101" fillId="92" borderId="0" applyNumberFormat="0" applyBorder="0" applyAlignment="0" applyProtection="0"/>
    <xf numFmtId="0" fontId="77" fillId="38" borderId="0" applyNumberFormat="0" applyBorder="0" applyAlignment="0" applyProtection="0"/>
    <xf numFmtId="0" fontId="118" fillId="0" borderId="30" applyNumberFormat="0" applyFill="0" applyAlignment="0" applyProtection="0"/>
    <xf numFmtId="0" fontId="51" fillId="35" borderId="0" applyNumberFormat="0" applyBorder="0" applyAlignment="0" applyProtection="0"/>
    <xf numFmtId="0" fontId="51" fillId="0" borderId="0"/>
    <xf numFmtId="0" fontId="99" fillId="90" borderId="0" applyNumberFormat="0" applyBorder="0" applyAlignment="0" applyProtection="0"/>
    <xf numFmtId="0" fontId="50" fillId="0" borderId="0"/>
    <xf numFmtId="0" fontId="77" fillId="38" borderId="0" applyNumberFormat="0" applyBorder="0" applyAlignment="0" applyProtection="0"/>
    <xf numFmtId="0" fontId="36" fillId="0" borderId="0"/>
    <xf numFmtId="0" fontId="53" fillId="54" borderId="0" applyNumberFormat="0" applyBorder="0" applyAlignment="0" applyProtection="0"/>
    <xf numFmtId="0" fontId="77" fillId="77" borderId="0" applyNumberFormat="0" applyBorder="0" applyAlignment="0" applyProtection="0"/>
    <xf numFmtId="0" fontId="23" fillId="0" borderId="0"/>
    <xf numFmtId="0" fontId="51" fillId="76" borderId="0" applyNumberFormat="0" applyBorder="0" applyAlignment="0" applyProtection="0"/>
    <xf numFmtId="0" fontId="51" fillId="76" borderId="0" applyNumberFormat="0" applyBorder="0" applyAlignment="0" applyProtection="0"/>
    <xf numFmtId="0" fontId="51" fillId="0" borderId="0"/>
    <xf numFmtId="0" fontId="60" fillId="0" borderId="16" applyNumberFormat="0" applyFill="0" applyAlignment="0" applyProtection="0"/>
    <xf numFmtId="0" fontId="23" fillId="0" borderId="0"/>
    <xf numFmtId="0" fontId="100" fillId="0" borderId="0" applyNumberFormat="0" applyBorder="0" applyProtection="0"/>
    <xf numFmtId="0" fontId="53" fillId="48" borderId="0" applyNumberFormat="0" applyBorder="0" applyAlignment="0" applyProtection="0"/>
    <xf numFmtId="0" fontId="77" fillId="74" borderId="0" applyNumberFormat="0" applyBorder="0" applyAlignment="0" applyProtection="0"/>
    <xf numFmtId="0" fontId="100" fillId="0" borderId="0" applyNumberFormat="0" applyBorder="0" applyProtection="0"/>
    <xf numFmtId="0" fontId="78" fillId="50" borderId="0" applyNumberFormat="0" applyBorder="0" applyAlignment="0" applyProtection="0"/>
    <xf numFmtId="0" fontId="101" fillId="98" borderId="0" applyNumberFormat="0" applyBorder="0" applyAlignment="0" applyProtection="0"/>
    <xf numFmtId="0" fontId="23" fillId="0" borderId="0"/>
    <xf numFmtId="0" fontId="51" fillId="0" borderId="0"/>
    <xf numFmtId="0" fontId="23" fillId="0" borderId="0"/>
    <xf numFmtId="0" fontId="51" fillId="0" borderId="0"/>
    <xf numFmtId="0" fontId="99" fillId="86" borderId="0" applyNumberFormat="0" applyBorder="0" applyAlignment="0" applyProtection="0"/>
    <xf numFmtId="0" fontId="101" fillId="85" borderId="0" applyNumberFormat="0" applyBorder="0" applyAlignment="0" applyProtection="0"/>
    <xf numFmtId="0" fontId="101" fillId="98" borderId="0" applyNumberFormat="0" applyBorder="0" applyAlignment="0" applyProtection="0"/>
    <xf numFmtId="0" fontId="101" fillId="99" borderId="0" applyNumberFormat="0" applyBorder="0" applyAlignment="0" applyProtection="0"/>
    <xf numFmtId="0" fontId="51" fillId="40" borderId="0" applyNumberFormat="0" applyBorder="0" applyAlignment="0" applyProtection="0"/>
    <xf numFmtId="0" fontId="52" fillId="0" borderId="0"/>
    <xf numFmtId="0" fontId="51" fillId="0" borderId="0"/>
    <xf numFmtId="0" fontId="103" fillId="87" borderId="0" applyNumberFormat="0" applyBorder="0" applyAlignment="0" applyProtection="0"/>
    <xf numFmtId="0" fontId="100" fillId="94" borderId="0" applyNumberFormat="0" applyBorder="0" applyAlignment="0" applyProtection="0"/>
    <xf numFmtId="0" fontId="51" fillId="0" borderId="0"/>
    <xf numFmtId="0" fontId="7" fillId="0" borderId="0"/>
    <xf numFmtId="0" fontId="51" fillId="67" borderId="0" applyNumberFormat="0" applyBorder="0" applyAlignment="0" applyProtection="0"/>
    <xf numFmtId="0" fontId="100" fillId="0" borderId="0" applyNumberFormat="0" applyBorder="0" applyProtection="0"/>
    <xf numFmtId="0" fontId="23" fillId="0" borderId="0"/>
    <xf numFmtId="0" fontId="78" fillId="51" borderId="0" applyNumberFormat="0" applyBorder="0" applyAlignment="0" applyProtection="0"/>
    <xf numFmtId="0" fontId="51" fillId="42" borderId="0" applyNumberFormat="0" applyBorder="0" applyAlignment="0" applyProtection="0"/>
    <xf numFmtId="0" fontId="51" fillId="37" borderId="0" applyNumberFormat="0" applyBorder="0" applyAlignment="0" applyProtection="0"/>
    <xf numFmtId="0" fontId="53" fillId="53" borderId="0" applyNumberFormat="0" applyBorder="0" applyAlignment="0" applyProtection="0"/>
    <xf numFmtId="0" fontId="51" fillId="75" borderId="0" applyNumberFormat="0" applyBorder="0" applyAlignment="0" applyProtection="0"/>
    <xf numFmtId="0" fontId="78" fillId="79" borderId="0" applyNumberFormat="0" applyBorder="0" applyAlignment="0" applyProtection="0"/>
    <xf numFmtId="0" fontId="100" fillId="0" borderId="0" applyNumberFormat="0" applyBorder="0" applyProtection="0"/>
    <xf numFmtId="0" fontId="53" fillId="53" borderId="0" applyNumberFormat="0" applyBorder="0" applyAlignment="0" applyProtection="0"/>
    <xf numFmtId="0" fontId="78" fillId="71" borderId="0" applyNumberFormat="0" applyBorder="0" applyAlignment="0" applyProtection="0"/>
    <xf numFmtId="0" fontId="51" fillId="0" borderId="0"/>
    <xf numFmtId="0" fontId="51" fillId="38" borderId="0" applyNumberFormat="0" applyBorder="0" applyAlignment="0" applyProtection="0"/>
    <xf numFmtId="0" fontId="51" fillId="45" borderId="0" applyNumberFormat="0" applyBorder="0" applyAlignment="0" applyProtection="0"/>
    <xf numFmtId="0" fontId="115" fillId="88" borderId="0" applyNumberFormat="0" applyBorder="0" applyAlignment="0" applyProtection="0"/>
    <xf numFmtId="0" fontId="66" fillId="0" borderId="15" applyNumberFormat="0" applyFill="0" applyAlignment="0" applyProtection="0"/>
    <xf numFmtId="0" fontId="51" fillId="0" borderId="0"/>
    <xf numFmtId="0" fontId="99" fillId="95" borderId="0" applyNumberFormat="0" applyBorder="0" applyAlignment="0" applyProtection="0"/>
    <xf numFmtId="0" fontId="53" fillId="74" borderId="0" applyNumberFormat="0" applyBorder="0" applyAlignment="0" applyProtection="0"/>
    <xf numFmtId="0" fontId="135" fillId="104" borderId="0" applyNumberFormat="0" applyBorder="0" applyAlignment="0" applyProtection="0"/>
    <xf numFmtId="0" fontId="77" fillId="74" borderId="0" applyNumberFormat="0" applyBorder="0" applyAlignment="0" applyProtection="0"/>
    <xf numFmtId="0" fontId="101" fillId="95" borderId="0" applyNumberFormat="0" applyBorder="0" applyAlignment="0" applyProtection="0"/>
    <xf numFmtId="0" fontId="51" fillId="67" borderId="0" applyNumberFormat="0" applyBorder="0" applyAlignment="0" applyProtection="0"/>
    <xf numFmtId="0" fontId="23" fillId="0" borderId="0"/>
    <xf numFmtId="0" fontId="101" fillId="100" borderId="0" applyNumberFormat="0" applyBorder="0" applyAlignment="0" applyProtection="0"/>
    <xf numFmtId="0" fontId="88" fillId="0" borderId="16" applyNumberFormat="0" applyFill="0" applyAlignment="0" applyProtection="0"/>
    <xf numFmtId="0" fontId="23" fillId="0" borderId="0"/>
    <xf numFmtId="0" fontId="53" fillId="50" borderId="0" applyNumberFormat="0" applyBorder="0" applyAlignment="0" applyProtection="0"/>
    <xf numFmtId="0" fontId="51" fillId="0" borderId="0"/>
    <xf numFmtId="0" fontId="51" fillId="42"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77" fillId="70" borderId="0" applyNumberFormat="0" applyBorder="0" applyAlignment="0" applyProtection="0"/>
    <xf numFmtId="0" fontId="23" fillId="0" borderId="0"/>
    <xf numFmtId="0" fontId="23" fillId="0" borderId="0"/>
    <xf numFmtId="0" fontId="109" fillId="0" borderId="0" applyNumberFormat="0" applyBorder="0" applyProtection="0"/>
    <xf numFmtId="0" fontId="23" fillId="0" borderId="0"/>
    <xf numFmtId="0" fontId="23" fillId="0" borderId="0"/>
    <xf numFmtId="0" fontId="99" fillId="88" borderId="0" applyNumberFormat="0" applyBorder="0" applyAlignment="0" applyProtection="0"/>
    <xf numFmtId="0" fontId="23" fillId="0" borderId="0"/>
    <xf numFmtId="0" fontId="101" fillId="100" borderId="0" applyNumberFormat="0" applyBorder="0" applyAlignment="0" applyProtection="0"/>
    <xf numFmtId="0" fontId="23" fillId="0" borderId="0"/>
    <xf numFmtId="0" fontId="23" fillId="0" borderId="0"/>
    <xf numFmtId="0" fontId="51" fillId="0" borderId="0"/>
    <xf numFmtId="0" fontId="77" fillId="38" borderId="0" applyNumberFormat="0" applyBorder="0" applyAlignment="0" applyProtection="0"/>
    <xf numFmtId="0" fontId="58" fillId="41" borderId="0" applyNumberFormat="0" applyBorder="0" applyAlignment="0" applyProtection="0"/>
    <xf numFmtId="0" fontId="61" fillId="62" borderId="0" applyNumberFormat="0" applyBorder="0" applyAlignment="0" applyProtection="0"/>
    <xf numFmtId="0" fontId="89" fillId="76" borderId="0" applyNumberFormat="0" applyBorder="0" applyAlignment="0" applyProtection="0"/>
    <xf numFmtId="0" fontId="23" fillId="0" borderId="0"/>
    <xf numFmtId="0" fontId="60" fillId="0" borderId="16" applyNumberFormat="0" applyFill="0" applyAlignment="0" applyProtection="0"/>
    <xf numFmtId="0" fontId="78" fillId="50" borderId="0" applyNumberFormat="0" applyBorder="0" applyAlignment="0" applyProtection="0"/>
    <xf numFmtId="0" fontId="100" fillId="0" borderId="0" applyNumberFormat="0" applyBorder="0" applyProtection="0"/>
    <xf numFmtId="0" fontId="23" fillId="0" borderId="0"/>
    <xf numFmtId="0" fontId="101" fillId="98" borderId="0" applyNumberFormat="0" applyBorder="0" applyAlignment="0" applyProtection="0"/>
    <xf numFmtId="0" fontId="132" fillId="0" borderId="34" applyNumberFormat="0" applyFill="0" applyAlignment="0" applyProtection="0"/>
    <xf numFmtId="0" fontId="101" fillId="99" borderId="0" applyNumberFormat="0" applyBorder="0" applyAlignment="0" applyProtection="0"/>
    <xf numFmtId="0" fontId="52" fillId="0" borderId="0"/>
    <xf numFmtId="0" fontId="103" fillId="87" borderId="0" applyNumberFormat="0" applyBorder="0" applyAlignment="0" applyProtection="0"/>
    <xf numFmtId="0" fontId="23" fillId="0" borderId="0"/>
    <xf numFmtId="0" fontId="51" fillId="37" borderId="0" applyNumberFormat="0" applyBorder="0" applyAlignment="0" applyProtection="0"/>
    <xf numFmtId="171" fontId="23" fillId="0" borderId="0" applyFont="0" applyFill="0" applyBorder="0" applyAlignment="0" applyProtection="0"/>
    <xf numFmtId="0" fontId="78" fillId="79" borderId="0" applyNumberFormat="0" applyBorder="0" applyAlignment="0" applyProtection="0"/>
    <xf numFmtId="0" fontId="87" fillId="67" borderId="13" applyNumberFormat="0" applyAlignment="0" applyProtection="0"/>
    <xf numFmtId="0" fontId="59" fillId="67" borderId="13" applyNumberFormat="0" applyAlignment="0" applyProtection="0"/>
    <xf numFmtId="0" fontId="101" fillId="84" borderId="0" applyNumberFormat="0" applyBorder="0" applyAlignment="0" applyProtection="0"/>
    <xf numFmtId="0" fontId="51" fillId="0" borderId="0"/>
    <xf numFmtId="0" fontId="51" fillId="45" borderId="0" applyNumberFormat="0" applyBorder="0" applyAlignment="0" applyProtection="0"/>
    <xf numFmtId="0" fontId="115" fillId="88" borderId="0" applyNumberFormat="0" applyBorder="0" applyAlignment="0" applyProtection="0"/>
    <xf numFmtId="0" fontId="77" fillId="74" borderId="0" applyNumberFormat="0" applyBorder="0" applyAlignment="0" applyProtection="0"/>
    <xf numFmtId="0" fontId="126" fillId="0" borderId="0" applyNumberFormat="0" applyFill="0" applyBorder="0" applyAlignment="0" applyProtection="0"/>
    <xf numFmtId="0" fontId="101" fillId="95" borderId="0" applyNumberFormat="0" applyBorder="0" applyAlignment="0" applyProtection="0"/>
    <xf numFmtId="0" fontId="51" fillId="67" borderId="0" applyNumberFormat="0" applyBorder="0" applyAlignment="0" applyProtection="0"/>
    <xf numFmtId="0" fontId="23" fillId="0" borderId="0"/>
    <xf numFmtId="0" fontId="51" fillId="42" borderId="0" applyNumberFormat="0" applyBorder="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86" fillId="0" borderId="20" applyNumberFormat="0" applyFill="0" applyAlignment="0" applyProtection="0"/>
    <xf numFmtId="0" fontId="121" fillId="0" borderId="31" applyNumberFormat="0" applyFill="0" applyAlignment="0" applyProtection="0"/>
    <xf numFmtId="0" fontId="89" fillId="76" borderId="0" applyNumberFormat="0" applyBorder="0" applyAlignment="0" applyProtection="0"/>
    <xf numFmtId="0" fontId="60" fillId="0" borderId="16" applyNumberFormat="0" applyFill="0" applyAlignment="0" applyProtection="0"/>
    <xf numFmtId="0" fontId="85" fillId="0" borderId="15" applyNumberFormat="0" applyFill="0" applyAlignment="0" applyProtection="0"/>
    <xf numFmtId="0" fontId="132" fillId="0" borderId="34" applyNumberFormat="0" applyFill="0" applyAlignment="0" applyProtection="0"/>
    <xf numFmtId="0" fontId="120" fillId="0" borderId="29" applyNumberFormat="0" applyFill="0" applyAlignment="0" applyProtection="0"/>
    <xf numFmtId="0" fontId="55" fillId="75" borderId="13" applyNumberFormat="0" applyAlignment="0" applyProtection="0"/>
    <xf numFmtId="0" fontId="101" fillId="95" borderId="0" applyNumberFormat="0" applyBorder="0" applyAlignment="0" applyProtection="0"/>
    <xf numFmtId="0" fontId="126" fillId="0" borderId="0" applyNumberFormat="0" applyFill="0" applyBorder="0" applyAlignment="0" applyProtection="0"/>
    <xf numFmtId="0" fontId="23" fillId="0" borderId="0"/>
    <xf numFmtId="0" fontId="86" fillId="0" borderId="0" applyNumberFormat="0" applyFill="0" applyBorder="0" applyAlignment="0" applyProtection="0"/>
    <xf numFmtId="0" fontId="89" fillId="76" borderId="0" applyNumberFormat="0" applyBorder="0" applyAlignment="0" applyProtection="0"/>
    <xf numFmtId="0" fontId="84" fillId="0" borderId="19" applyNumberFormat="0" applyFill="0" applyAlignment="0" applyProtection="0"/>
    <xf numFmtId="0" fontId="118" fillId="0" borderId="30" applyNumberFormat="0" applyFill="0" applyAlignment="0" applyProtection="0"/>
    <xf numFmtId="0" fontId="86" fillId="0" borderId="0" applyNumberFormat="0" applyFill="0" applyBorder="0" applyAlignment="0" applyProtection="0"/>
    <xf numFmtId="0" fontId="23" fillId="0" borderId="0"/>
    <xf numFmtId="0" fontId="89" fillId="76" borderId="0" applyNumberFormat="0" applyBorder="0" applyAlignment="0" applyProtection="0"/>
    <xf numFmtId="0" fontId="86" fillId="0" borderId="0" applyNumberFormat="0" applyFill="0" applyBorder="0" applyAlignment="0" applyProtection="0"/>
    <xf numFmtId="0" fontId="51" fillId="35" borderId="0" applyNumberFormat="0" applyBorder="0" applyAlignment="0" applyProtection="0"/>
    <xf numFmtId="0" fontId="91" fillId="0" borderId="0"/>
    <xf numFmtId="0" fontId="51" fillId="36" borderId="0" applyNumberFormat="0" applyBorder="0" applyAlignment="0" applyProtection="0"/>
    <xf numFmtId="0" fontId="57" fillId="0" borderId="0" applyNumberFormat="0" applyFill="0" applyBorder="0" applyAlignment="0" applyProtection="0"/>
    <xf numFmtId="0" fontId="51" fillId="68" borderId="0" applyNumberFormat="0" applyBorder="0" applyAlignment="0" applyProtection="0"/>
    <xf numFmtId="0" fontId="7" fillId="0" borderId="0"/>
    <xf numFmtId="0" fontId="56" fillId="61" borderId="14" applyNumberFormat="0" applyAlignment="0" applyProtection="0"/>
    <xf numFmtId="0" fontId="91" fillId="0" borderId="0"/>
    <xf numFmtId="0" fontId="51" fillId="39" borderId="0" applyNumberFormat="0" applyBorder="0" applyAlignment="0" applyProtection="0"/>
    <xf numFmtId="0" fontId="53" fillId="75" borderId="0" applyNumberFormat="0" applyBorder="0" applyAlignment="0" applyProtection="0"/>
    <xf numFmtId="0" fontId="51" fillId="46" borderId="0" applyNumberFormat="0" applyBorder="0" applyAlignment="0" applyProtection="0"/>
    <xf numFmtId="0" fontId="78" fillId="74" borderId="0" applyNumberFormat="0" applyBorder="0" applyAlignment="0" applyProtection="0"/>
    <xf numFmtId="0" fontId="99" fillId="97" borderId="0" applyNumberFormat="0" applyBorder="0" applyAlignment="0" applyProtection="0"/>
    <xf numFmtId="0" fontId="115" fillId="88" borderId="0" applyNumberFormat="0" applyBorder="0" applyAlignment="0" applyProtection="0"/>
    <xf numFmtId="0" fontId="51" fillId="68" borderId="0" applyNumberFormat="0" applyBorder="0" applyAlignment="0" applyProtection="0"/>
    <xf numFmtId="0" fontId="23" fillId="0" borderId="0"/>
    <xf numFmtId="0" fontId="100" fillId="0" borderId="0" applyNumberFormat="0" applyBorder="0" applyProtection="0"/>
    <xf numFmtId="0" fontId="56" fillId="61" borderId="14" applyNumberFormat="0" applyAlignment="0" applyProtection="0"/>
    <xf numFmtId="0" fontId="7" fillId="0" borderId="0"/>
    <xf numFmtId="0" fontId="77" fillId="73" borderId="0" applyNumberFormat="0" applyBorder="0" applyAlignment="0" applyProtection="0"/>
    <xf numFmtId="0" fontId="101" fillId="93" borderId="0" applyNumberFormat="0" applyBorder="0" applyAlignment="0" applyProtection="0"/>
    <xf numFmtId="0" fontId="23" fillId="0" borderId="0"/>
    <xf numFmtId="0" fontId="101" fillId="101" borderId="0" applyNumberFormat="0" applyBorder="0" applyAlignment="0" applyProtection="0"/>
    <xf numFmtId="0" fontId="53" fillId="57" borderId="0" applyNumberFormat="0" applyBorder="0" applyAlignment="0" applyProtection="0"/>
    <xf numFmtId="0" fontId="100" fillId="0" borderId="0" applyNumberFormat="0" applyBorder="0" applyProtection="0"/>
    <xf numFmtId="0" fontId="51" fillId="39" borderId="0" applyNumberFormat="0" applyBorder="0" applyAlignment="0" applyProtection="0"/>
    <xf numFmtId="0" fontId="59" fillId="44" borderId="13" applyNumberFormat="0" applyAlignment="0" applyProtection="0"/>
    <xf numFmtId="0" fontId="53" fillId="56" borderId="0" applyNumberFormat="0" applyBorder="0" applyAlignment="0" applyProtection="0"/>
    <xf numFmtId="0" fontId="51" fillId="76" borderId="0" applyNumberFormat="0" applyBorder="0" applyAlignment="0" applyProtection="0"/>
    <xf numFmtId="0" fontId="51" fillId="46" borderId="0" applyNumberFormat="0" applyBorder="0" applyAlignment="0" applyProtection="0"/>
    <xf numFmtId="0" fontId="100" fillId="0" borderId="0" applyNumberFormat="0" applyBorder="0" applyProtection="0"/>
    <xf numFmtId="0" fontId="78" fillId="74" borderId="0" applyNumberFormat="0" applyBorder="0" applyAlignment="0" applyProtection="0"/>
    <xf numFmtId="0" fontId="51" fillId="45" borderId="0" applyNumberFormat="0" applyBorder="0" applyAlignment="0" applyProtection="0"/>
    <xf numFmtId="0" fontId="51" fillId="73" borderId="0" applyNumberFormat="0" applyBorder="0" applyAlignment="0" applyProtection="0"/>
    <xf numFmtId="0" fontId="99" fillId="97" borderId="0" applyNumberFormat="0" applyBorder="0" applyAlignment="0" applyProtection="0"/>
    <xf numFmtId="0" fontId="135" fillId="104" borderId="0" applyNumberFormat="0" applyBorder="0" applyAlignment="0" applyProtection="0"/>
    <xf numFmtId="0" fontId="100" fillId="0" borderId="0" applyNumberFormat="0" applyBorder="0" applyProtection="0"/>
    <xf numFmtId="0" fontId="23" fillId="0" borderId="0"/>
    <xf numFmtId="0" fontId="109" fillId="0" borderId="0" applyNumberFormat="0" applyBorder="0" applyProtection="0"/>
    <xf numFmtId="0" fontId="78" fillId="74" borderId="0" applyNumberFormat="0" applyBorder="0" applyAlignment="0" applyProtection="0"/>
    <xf numFmtId="0" fontId="53" fillId="51" borderId="0" applyNumberFormat="0" applyBorder="0" applyAlignment="0" applyProtection="0"/>
    <xf numFmtId="0" fontId="51" fillId="68" borderId="0" applyNumberFormat="0" applyBorder="0" applyAlignment="0" applyProtection="0"/>
    <xf numFmtId="0" fontId="51" fillId="38" borderId="0" applyNumberFormat="0" applyBorder="0" applyAlignment="0" applyProtection="0"/>
    <xf numFmtId="0" fontId="78" fillId="65" borderId="0" applyNumberFormat="0" applyBorder="0" applyAlignment="0" applyProtection="0"/>
    <xf numFmtId="0" fontId="51" fillId="41" borderId="0" applyNumberFormat="0" applyBorder="0" applyAlignment="0" applyProtection="0"/>
    <xf numFmtId="0" fontId="77" fillId="37" borderId="0" applyNumberFormat="0" applyBorder="0" applyAlignment="0" applyProtection="0"/>
    <xf numFmtId="0" fontId="78" fillId="66" borderId="0" applyNumberFormat="0" applyBorder="0" applyAlignment="0" applyProtection="0"/>
    <xf numFmtId="0" fontId="53" fillId="79" borderId="0" applyNumberFormat="0" applyBorder="0" applyAlignment="0" applyProtection="0"/>
    <xf numFmtId="0" fontId="53" fillId="73" borderId="0" applyNumberFormat="0" applyBorder="0" applyAlignment="0" applyProtection="0"/>
    <xf numFmtId="0" fontId="23" fillId="0" borderId="0"/>
    <xf numFmtId="0" fontId="101" fillId="98" borderId="0" applyNumberFormat="0" applyBorder="0" applyAlignment="0" applyProtection="0"/>
    <xf numFmtId="0" fontId="23" fillId="0" borderId="0"/>
    <xf numFmtId="0" fontId="56" fillId="61" borderId="14" applyNumberFormat="0" applyAlignment="0" applyProtection="0"/>
    <xf numFmtId="0" fontId="51" fillId="0" borderId="0"/>
    <xf numFmtId="0" fontId="7" fillId="0" borderId="0"/>
    <xf numFmtId="0" fontId="100" fillId="0" borderId="0" applyNumberFormat="0" applyBorder="0" applyProtection="0"/>
    <xf numFmtId="0" fontId="51" fillId="0" borderId="0"/>
    <xf numFmtId="0" fontId="99" fillId="95" borderId="0" applyNumberFormat="0" applyBorder="0" applyAlignment="0" applyProtection="0"/>
    <xf numFmtId="0" fontId="36" fillId="0" borderId="0"/>
    <xf numFmtId="0" fontId="36" fillId="0" borderId="0"/>
    <xf numFmtId="0" fontId="107" fillId="103" borderId="27" applyNumberFormat="0" applyAlignment="0" applyProtection="0"/>
    <xf numFmtId="0" fontId="51" fillId="44" borderId="0" applyNumberFormat="0" applyBorder="0" applyAlignment="0" applyProtection="0"/>
    <xf numFmtId="0" fontId="53" fillId="59" borderId="0" applyNumberFormat="0" applyBorder="0" applyAlignment="0" applyProtection="0"/>
    <xf numFmtId="0" fontId="80" fillId="75" borderId="13" applyNumberFormat="0" applyAlignment="0" applyProtection="0"/>
    <xf numFmtId="0" fontId="51" fillId="35" borderId="0" applyNumberFormat="0" applyBorder="0" applyAlignment="0" applyProtection="0"/>
    <xf numFmtId="0" fontId="78" fillId="71" borderId="0" applyNumberFormat="0" applyBorder="0" applyAlignment="0" applyProtection="0"/>
    <xf numFmtId="0" fontId="100" fillId="0" borderId="0" applyNumberFormat="0" applyBorder="0" applyProtection="0"/>
    <xf numFmtId="0" fontId="100" fillId="0" borderId="0" applyNumberFormat="0" applyBorder="0" applyProtection="0"/>
    <xf numFmtId="0" fontId="84" fillId="0" borderId="19" applyNumberFormat="0" applyFill="0" applyAlignment="0" applyProtection="0"/>
    <xf numFmtId="0" fontId="53" fillId="59" borderId="0" applyNumberFormat="0" applyBorder="0" applyAlignment="0" applyProtection="0"/>
    <xf numFmtId="0" fontId="51" fillId="37" borderId="0" applyNumberFormat="0" applyBorder="0" applyAlignment="0" applyProtection="0"/>
    <xf numFmtId="0" fontId="77" fillId="73" borderId="0" applyNumberFormat="0" applyBorder="0" applyAlignment="0" applyProtection="0"/>
    <xf numFmtId="0" fontId="54" fillId="40" borderId="0" applyNumberFormat="0" applyBorder="0" applyAlignment="0" applyProtection="0"/>
    <xf numFmtId="0" fontId="100" fillId="0" borderId="0" applyNumberFormat="0" applyBorder="0" applyProtection="0"/>
    <xf numFmtId="0" fontId="51" fillId="48" borderId="0" applyNumberFormat="0" applyBorder="0" applyAlignment="0" applyProtection="0"/>
    <xf numFmtId="0" fontId="77" fillId="36" borderId="0" applyNumberFormat="0" applyBorder="0" applyAlignment="0" applyProtection="0"/>
    <xf numFmtId="0" fontId="51" fillId="76" borderId="0" applyNumberFormat="0" applyBorder="0" applyAlignment="0" applyProtection="0"/>
    <xf numFmtId="0" fontId="77" fillId="38" borderId="0" applyNumberFormat="0" applyBorder="0" applyAlignment="0" applyProtection="0"/>
    <xf numFmtId="0" fontId="78" fillId="71" borderId="0" applyNumberFormat="0" applyBorder="0" applyAlignment="0" applyProtection="0"/>
    <xf numFmtId="0" fontId="53" fillId="47" borderId="0" applyNumberFormat="0" applyBorder="0" applyAlignment="0" applyProtection="0"/>
    <xf numFmtId="0" fontId="53" fillId="53" borderId="0" applyNumberFormat="0" applyBorder="0" applyAlignment="0" applyProtection="0"/>
    <xf numFmtId="0" fontId="53" fillId="71" borderId="0" applyNumberFormat="0" applyBorder="0" applyAlignment="0" applyProtection="0"/>
    <xf numFmtId="0" fontId="101" fillId="101" borderId="0" applyNumberFormat="0" applyBorder="0" applyAlignment="0" applyProtection="0"/>
    <xf numFmtId="0" fontId="23" fillId="0" borderId="0"/>
    <xf numFmtId="0" fontId="101" fillId="85" borderId="0" applyNumberFormat="0" applyBorder="0" applyAlignment="0" applyProtection="0"/>
    <xf numFmtId="0" fontId="7" fillId="0" borderId="0"/>
    <xf numFmtId="0" fontId="53" fillId="57" borderId="0" applyNumberFormat="0" applyBorder="0" applyAlignment="0" applyProtection="0"/>
    <xf numFmtId="0" fontId="51" fillId="39" borderId="0" applyNumberFormat="0" applyBorder="0" applyAlignment="0" applyProtection="0"/>
    <xf numFmtId="0" fontId="100" fillId="0" borderId="0" applyNumberFormat="0" applyBorder="0" applyProtection="0"/>
    <xf numFmtId="0" fontId="77" fillId="77" borderId="0" applyNumberFormat="0" applyBorder="0" applyAlignment="0" applyProtection="0"/>
    <xf numFmtId="0" fontId="59" fillId="44" borderId="13" applyNumberFormat="0" applyAlignment="0" applyProtection="0"/>
    <xf numFmtId="0" fontId="53" fillId="56" borderId="0" applyNumberFormat="0" applyBorder="0" applyAlignment="0" applyProtection="0"/>
    <xf numFmtId="0" fontId="53" fillId="50" borderId="0" applyNumberFormat="0" applyBorder="0" applyAlignment="0" applyProtection="0"/>
    <xf numFmtId="0" fontId="53" fillId="55" borderId="0" applyNumberFormat="0" applyBorder="0" applyAlignment="0" applyProtection="0"/>
    <xf numFmtId="0" fontId="78" fillId="78" borderId="0" applyNumberFormat="0" applyBorder="0" applyAlignment="0" applyProtection="0"/>
    <xf numFmtId="0" fontId="77" fillId="73" borderId="0" applyNumberFormat="0" applyBorder="0" applyAlignment="0" applyProtection="0"/>
    <xf numFmtId="0" fontId="101" fillId="93" borderId="0" applyNumberFormat="0" applyBorder="0" applyAlignment="0" applyProtection="0"/>
    <xf numFmtId="0" fontId="51" fillId="76" borderId="0" applyNumberFormat="0" applyBorder="0" applyAlignment="0" applyProtection="0"/>
    <xf numFmtId="0" fontId="57" fillId="0" borderId="0" applyNumberFormat="0" applyFill="0" applyBorder="0" applyAlignment="0" applyProtection="0"/>
    <xf numFmtId="0" fontId="46" fillId="0" borderId="0"/>
    <xf numFmtId="0" fontId="78" fillId="45" borderId="0" applyNumberFormat="0" applyBorder="0" applyAlignment="0" applyProtection="0"/>
    <xf numFmtId="0" fontId="101" fillId="96" borderId="0" applyNumberFormat="0" applyBorder="0" applyAlignment="0" applyProtection="0"/>
    <xf numFmtId="0" fontId="51" fillId="0" borderId="0"/>
    <xf numFmtId="0" fontId="51" fillId="46" borderId="0" applyNumberFormat="0" applyBorder="0" applyAlignment="0" applyProtection="0"/>
    <xf numFmtId="0" fontId="99" fillId="91" borderId="0" applyNumberFormat="0" applyBorder="0" applyAlignment="0" applyProtection="0"/>
    <xf numFmtId="165" fontId="23" fillId="0" borderId="0" applyFont="0" applyFill="0" applyBorder="0" applyAlignment="0" applyProtection="0"/>
    <xf numFmtId="0" fontId="51" fillId="47" borderId="0" applyNumberFormat="0" applyBorder="0" applyAlignment="0" applyProtection="0"/>
    <xf numFmtId="0" fontId="53" fillId="47" borderId="0" applyNumberFormat="0" applyBorder="0" applyAlignment="0" applyProtection="0"/>
    <xf numFmtId="0" fontId="78" fillId="74" borderId="0" applyNumberFormat="0" applyBorder="0" applyAlignment="0" applyProtection="0"/>
    <xf numFmtId="0" fontId="23" fillId="0" borderId="0"/>
    <xf numFmtId="0" fontId="100" fillId="0" borderId="0" applyNumberFormat="0" applyBorder="0" applyProtection="0"/>
    <xf numFmtId="0" fontId="51" fillId="0" borderId="0"/>
    <xf numFmtId="0" fontId="79" fillId="36" borderId="0" applyNumberFormat="0" applyBorder="0" applyAlignment="0" applyProtection="0"/>
    <xf numFmtId="0" fontId="53" fillId="52" borderId="0" applyNumberFormat="0" applyBorder="0" applyAlignment="0" applyProtection="0"/>
    <xf numFmtId="0" fontId="78" fillId="79" borderId="0" applyNumberFormat="0" applyBorder="0" applyAlignment="0" applyProtection="0"/>
    <xf numFmtId="0" fontId="50" fillId="0" borderId="0"/>
    <xf numFmtId="0" fontId="23" fillId="0" borderId="0"/>
    <xf numFmtId="0" fontId="51" fillId="73" borderId="0" applyNumberFormat="0" applyBorder="0" applyAlignment="0" applyProtection="0"/>
    <xf numFmtId="0" fontId="51" fillId="45" borderId="0" applyNumberFormat="0" applyBorder="0" applyAlignment="0" applyProtection="0"/>
    <xf numFmtId="0" fontId="51" fillId="75" borderId="0" applyNumberFormat="0" applyBorder="0" applyAlignment="0" applyProtection="0"/>
    <xf numFmtId="0" fontId="51" fillId="73" borderId="0" applyNumberFormat="0" applyBorder="0" applyAlignment="0" applyProtection="0"/>
    <xf numFmtId="0" fontId="100" fillId="94" borderId="0" applyNumberFormat="0" applyBorder="0" applyAlignment="0" applyProtection="0"/>
    <xf numFmtId="0" fontId="78" fillId="79" borderId="0" applyNumberFormat="0" applyBorder="0" applyAlignment="0" applyProtection="0"/>
    <xf numFmtId="0" fontId="100" fillId="0" borderId="0" applyNumberFormat="0" applyBorder="0" applyProtection="0"/>
    <xf numFmtId="0" fontId="99" fillId="97" borderId="0" applyNumberFormat="0" applyBorder="0" applyAlignment="0" applyProtection="0"/>
    <xf numFmtId="0" fontId="23" fillId="0" borderId="0"/>
    <xf numFmtId="0" fontId="100" fillId="0" borderId="0" applyNumberFormat="0" applyBorder="0" applyProtection="0"/>
    <xf numFmtId="0" fontId="47" fillId="0" borderId="0"/>
    <xf numFmtId="0" fontId="109" fillId="0" borderId="0" applyNumberFormat="0" applyBorder="0" applyProtection="0"/>
    <xf numFmtId="0" fontId="99" fillId="89" borderId="0" applyNumberFormat="0" applyBorder="0" applyAlignment="0" applyProtection="0"/>
    <xf numFmtId="0" fontId="53" fillId="51" borderId="0" applyNumberFormat="0" applyBorder="0" applyAlignment="0" applyProtection="0"/>
    <xf numFmtId="0" fontId="53" fillId="48" borderId="0" applyNumberFormat="0" applyBorder="0" applyAlignment="0" applyProtection="0"/>
    <xf numFmtId="0" fontId="51" fillId="70" borderId="0" applyNumberFormat="0" applyBorder="0" applyAlignment="0" applyProtection="0"/>
    <xf numFmtId="0" fontId="53" fillId="53" borderId="0" applyNumberFormat="0" applyBorder="0" applyAlignment="0" applyProtection="0"/>
    <xf numFmtId="0" fontId="51" fillId="37" borderId="0" applyNumberFormat="0" applyBorder="0" applyAlignment="0" applyProtection="0"/>
    <xf numFmtId="0" fontId="51" fillId="67" borderId="0" applyNumberFormat="0" applyBorder="0" applyAlignment="0" applyProtection="0"/>
    <xf numFmtId="0" fontId="51" fillId="38" borderId="0" applyNumberFormat="0" applyBorder="0" applyAlignment="0" applyProtection="0"/>
    <xf numFmtId="0" fontId="51" fillId="68" borderId="0" applyNumberFormat="0" applyBorder="0" applyAlignment="0" applyProtection="0"/>
    <xf numFmtId="0" fontId="109" fillId="0" borderId="0" applyNumberFormat="0" applyBorder="0" applyProtection="0"/>
    <xf numFmtId="0" fontId="51" fillId="43" borderId="0" applyNumberFormat="0" applyBorder="0" applyAlignment="0" applyProtection="0"/>
    <xf numFmtId="0" fontId="100" fillId="0" borderId="0" applyNumberFormat="0" applyBorder="0" applyProtection="0"/>
    <xf numFmtId="0" fontId="51" fillId="42" borderId="0" applyNumberFormat="0" applyBorder="0" applyAlignment="0" applyProtection="0"/>
    <xf numFmtId="0" fontId="51" fillId="41" borderId="0" applyNumberFormat="0" applyBorder="0" applyAlignment="0" applyProtection="0"/>
    <xf numFmtId="0" fontId="77" fillId="37" borderId="0" applyNumberFormat="0" applyBorder="0" applyAlignment="0" applyProtection="0"/>
    <xf numFmtId="0" fontId="84" fillId="0" borderId="19" applyNumberFormat="0" applyFill="0" applyAlignment="0" applyProtection="0"/>
    <xf numFmtId="0" fontId="78" fillId="66" borderId="0" applyNumberFormat="0" applyBorder="0" applyAlignment="0" applyProtection="0"/>
    <xf numFmtId="0" fontId="53" fillId="79" borderId="0" applyNumberFormat="0" applyBorder="0" applyAlignment="0" applyProtection="0"/>
    <xf numFmtId="0" fontId="78" fillId="51" borderId="0" applyNumberFormat="0" applyBorder="0" applyAlignment="0" applyProtection="0"/>
    <xf numFmtId="0" fontId="46" fillId="0" borderId="0"/>
    <xf numFmtId="0" fontId="23" fillId="0" borderId="0"/>
    <xf numFmtId="0" fontId="53" fillId="73" borderId="0" applyNumberFormat="0" applyBorder="0" applyAlignment="0" applyProtection="0"/>
    <xf numFmtId="0" fontId="23" fillId="0" borderId="0"/>
    <xf numFmtId="0" fontId="101" fillId="84" borderId="0" applyNumberFormat="0" applyBorder="0" applyAlignment="0" applyProtection="0"/>
    <xf numFmtId="0" fontId="100" fillId="0" borderId="0" applyNumberFormat="0" applyBorder="0" applyProtection="0"/>
    <xf numFmtId="0" fontId="51" fillId="0" borderId="0"/>
    <xf numFmtId="0" fontId="99" fillId="86" borderId="0" applyNumberFormat="0" applyBorder="0" applyAlignment="0" applyProtection="0"/>
    <xf numFmtId="0" fontId="23" fillId="0" borderId="0"/>
    <xf numFmtId="0" fontId="23" fillId="0" borderId="0"/>
    <xf numFmtId="0" fontId="101" fillId="98" borderId="0" applyNumberFormat="0" applyBorder="0" applyAlignment="0" applyProtection="0"/>
    <xf numFmtId="0" fontId="100" fillId="0" borderId="0" applyNumberFormat="0" applyBorder="0" applyProtection="0"/>
    <xf numFmtId="0" fontId="23" fillId="0" borderId="0"/>
    <xf numFmtId="0" fontId="65" fillId="0" borderId="19" applyNumberFormat="0" applyFill="0" applyAlignment="0" applyProtection="0"/>
    <xf numFmtId="0" fontId="51" fillId="38" borderId="0" applyNumberFormat="0" applyBorder="0" applyAlignment="0" applyProtection="0"/>
    <xf numFmtId="0" fontId="7" fillId="0" borderId="0"/>
    <xf numFmtId="0" fontId="51" fillId="0" borderId="0"/>
    <xf numFmtId="0" fontId="7" fillId="0" borderId="0"/>
    <xf numFmtId="0" fontId="51" fillId="0" borderId="0"/>
    <xf numFmtId="0" fontId="100" fillId="0" borderId="0" applyNumberFormat="0" applyBorder="0" applyProtection="0"/>
    <xf numFmtId="0" fontId="51" fillId="0" borderId="0"/>
    <xf numFmtId="0" fontId="100" fillId="0" borderId="0" applyNumberFormat="0" applyBorder="0" applyProtection="0"/>
    <xf numFmtId="0" fontId="51" fillId="0" borderId="0"/>
    <xf numFmtId="0" fontId="23" fillId="0" borderId="0"/>
    <xf numFmtId="0" fontId="100" fillId="0" borderId="0" applyNumberFormat="0" applyBorder="0" applyProtection="0"/>
    <xf numFmtId="0" fontId="51" fillId="68" borderId="0" applyNumberFormat="0" applyBorder="0" applyAlignment="0" applyProtection="0"/>
    <xf numFmtId="0" fontId="23" fillId="0" borderId="0"/>
    <xf numFmtId="0" fontId="132" fillId="0" borderId="34" applyNumberFormat="0" applyFill="0" applyAlignment="0" applyProtection="0"/>
    <xf numFmtId="0" fontId="77" fillId="45" borderId="0" applyNumberFormat="0" applyBorder="0" applyAlignment="0" applyProtection="0"/>
    <xf numFmtId="0" fontId="36" fillId="0" borderId="0"/>
    <xf numFmtId="0" fontId="36" fillId="0" borderId="0"/>
    <xf numFmtId="0" fontId="100" fillId="94" borderId="0" applyNumberFormat="0" applyBorder="0" applyAlignment="0" applyProtection="0"/>
    <xf numFmtId="0" fontId="107" fillId="103" borderId="27" applyNumberFormat="0" applyAlignment="0" applyProtection="0"/>
    <xf numFmtId="0" fontId="99" fillId="94" borderId="0" applyNumberFormat="0" applyBorder="0" applyAlignment="0" applyProtection="0"/>
    <xf numFmtId="0" fontId="36" fillId="0" borderId="0"/>
    <xf numFmtId="0" fontId="51" fillId="0" borderId="0"/>
    <xf numFmtId="0" fontId="99" fillId="96" borderId="0" applyNumberFormat="0" applyBorder="0" applyAlignment="0" applyProtection="0"/>
    <xf numFmtId="0" fontId="100" fillId="0" borderId="0" applyNumberFormat="0" applyBorder="0" applyProtection="0"/>
    <xf numFmtId="0" fontId="51" fillId="67" borderId="0" applyNumberFormat="0" applyBorder="0" applyAlignment="0" applyProtection="0"/>
    <xf numFmtId="0" fontId="101" fillId="93" borderId="0" applyNumberFormat="0" applyBorder="0" applyAlignment="0" applyProtection="0"/>
    <xf numFmtId="0" fontId="66" fillId="0" borderId="15" applyNumberFormat="0" applyFill="0" applyAlignment="0" applyProtection="0"/>
    <xf numFmtId="0" fontId="82" fillId="0" borderId="0" applyNumberFormat="0" applyFill="0" applyBorder="0" applyAlignment="0" applyProtection="0"/>
    <xf numFmtId="0" fontId="53" fillId="59" borderId="0" applyNumberFormat="0" applyBorder="0" applyAlignment="0" applyProtection="0"/>
    <xf numFmtId="0" fontId="78" fillId="65" borderId="0" applyNumberFormat="0" applyBorder="0" applyAlignment="0" applyProtection="0"/>
    <xf numFmtId="0" fontId="99" fillId="97" borderId="0" applyNumberFormat="0" applyBorder="0" applyAlignment="0" applyProtection="0"/>
    <xf numFmtId="0" fontId="36" fillId="0" borderId="0"/>
    <xf numFmtId="0" fontId="51" fillId="35" borderId="0" applyNumberFormat="0" applyBorder="0" applyAlignment="0" applyProtection="0"/>
    <xf numFmtId="0" fontId="78" fillId="50" borderId="0" applyNumberFormat="0" applyBorder="0" applyAlignment="0" applyProtection="0"/>
    <xf numFmtId="0" fontId="78" fillId="71" borderId="0" applyNumberFormat="0" applyBorder="0" applyAlignment="0" applyProtection="0"/>
    <xf numFmtId="0" fontId="51" fillId="44" borderId="0" applyNumberFormat="0" applyBorder="0" applyAlignment="0" applyProtection="0"/>
    <xf numFmtId="0" fontId="77" fillId="35" borderId="0" applyNumberFormat="0" applyBorder="0" applyAlignment="0" applyProtection="0"/>
    <xf numFmtId="0" fontId="101" fillId="96" borderId="0" applyNumberFormat="0" applyBorder="0" applyAlignment="0" applyProtection="0"/>
    <xf numFmtId="0" fontId="51" fillId="35" borderId="0" applyNumberFormat="0" applyBorder="0" applyAlignment="0" applyProtection="0"/>
    <xf numFmtId="0" fontId="23" fillId="0" borderId="0"/>
    <xf numFmtId="0" fontId="7" fillId="0" borderId="0"/>
    <xf numFmtId="0" fontId="100" fillId="0" borderId="0" applyNumberFormat="0" applyBorder="0" applyProtection="0"/>
    <xf numFmtId="0" fontId="77" fillId="45" borderId="0" applyNumberFormat="0" applyBorder="0" applyAlignment="0" applyProtection="0"/>
    <xf numFmtId="0" fontId="51" fillId="0" borderId="0"/>
    <xf numFmtId="0" fontId="7" fillId="0" borderId="0"/>
    <xf numFmtId="0" fontId="52" fillId="0" borderId="0"/>
    <xf numFmtId="0" fontId="53" fillId="71" borderId="0" applyNumberFormat="0" applyBorder="0" applyAlignment="0" applyProtection="0"/>
    <xf numFmtId="0" fontId="84" fillId="0" borderId="19" applyNumberFormat="0" applyFill="0" applyAlignment="0" applyProtection="0"/>
    <xf numFmtId="0" fontId="77" fillId="67" borderId="0" applyNumberFormat="0" applyBorder="0" applyAlignment="0" applyProtection="0"/>
    <xf numFmtId="0" fontId="127" fillId="0" borderId="0" applyNumberFormat="0" applyFill="0" applyBorder="0" applyAlignment="0" applyProtection="0"/>
    <xf numFmtId="0" fontId="51" fillId="40" borderId="0" applyNumberFormat="0" applyBorder="0" applyAlignment="0" applyProtection="0"/>
    <xf numFmtId="0" fontId="23" fillId="0" borderId="0"/>
    <xf numFmtId="0" fontId="100" fillId="0" borderId="0" applyNumberFormat="0" applyBorder="0" applyProtection="0"/>
    <xf numFmtId="0" fontId="77" fillId="45" borderId="0" applyNumberFormat="0" applyBorder="0" applyAlignment="0" applyProtection="0"/>
    <xf numFmtId="0" fontId="36" fillId="0" borderId="0"/>
    <xf numFmtId="0" fontId="100" fillId="0" borderId="0" applyNumberFormat="0" applyBorder="0" applyProtection="0"/>
    <xf numFmtId="0" fontId="51" fillId="36" borderId="0" applyNumberFormat="0" applyBorder="0" applyAlignment="0" applyProtection="0"/>
    <xf numFmtId="0" fontId="100" fillId="0" borderId="0" applyNumberFormat="0" applyBorder="0" applyProtection="0"/>
    <xf numFmtId="0" fontId="99" fillId="87" borderId="0" applyNumberFormat="0" applyBorder="0" applyAlignment="0" applyProtection="0"/>
    <xf numFmtId="0" fontId="51" fillId="0" borderId="0"/>
    <xf numFmtId="165" fontId="23" fillId="0" borderId="0" applyFont="0" applyFill="0" applyBorder="0" applyAlignment="0" applyProtection="0"/>
    <xf numFmtId="0" fontId="85" fillId="0" borderId="15" applyNumberFormat="0" applyFill="0" applyAlignment="0" applyProtection="0"/>
    <xf numFmtId="0" fontId="126" fillId="0" borderId="0" applyNumberFormat="0" applyFill="0" applyBorder="0" applyAlignment="0" applyProtection="0"/>
    <xf numFmtId="0" fontId="99" fillId="94" borderId="0" applyNumberFormat="0" applyBorder="0" applyAlignment="0" applyProtection="0"/>
    <xf numFmtId="0" fontId="23" fillId="0" borderId="0"/>
    <xf numFmtId="0" fontId="51" fillId="37" borderId="0" applyNumberFormat="0" applyBorder="0" applyAlignment="0" applyProtection="0"/>
    <xf numFmtId="0" fontId="51" fillId="0" borderId="0"/>
    <xf numFmtId="0" fontId="53" fillId="74" borderId="0" applyNumberFormat="0" applyBorder="0" applyAlignment="0" applyProtection="0"/>
    <xf numFmtId="0" fontId="100" fillId="0" borderId="0" applyNumberFormat="0" applyBorder="0" applyProtection="0"/>
    <xf numFmtId="0" fontId="77" fillId="77" borderId="0" applyNumberFormat="0" applyBorder="0" applyAlignment="0" applyProtection="0"/>
    <xf numFmtId="0" fontId="23" fillId="0" borderId="0"/>
    <xf numFmtId="0" fontId="77" fillId="67" borderId="0" applyNumberFormat="0" applyBorder="0" applyAlignment="0" applyProtection="0"/>
    <xf numFmtId="0" fontId="100" fillId="0" borderId="0" applyNumberFormat="0" applyBorder="0" applyProtection="0"/>
    <xf numFmtId="0" fontId="77" fillId="38" borderId="0" applyNumberFormat="0" applyBorder="0" applyAlignment="0" applyProtection="0"/>
    <xf numFmtId="0" fontId="77" fillId="73" borderId="0" applyNumberFormat="0" applyBorder="0" applyAlignment="0" applyProtection="0"/>
    <xf numFmtId="0" fontId="23" fillId="0" borderId="0"/>
    <xf numFmtId="0" fontId="100" fillId="0" borderId="0" applyNumberFormat="0" applyBorder="0" applyProtection="0"/>
    <xf numFmtId="0" fontId="51" fillId="0" borderId="0"/>
    <xf numFmtId="0" fontId="23" fillId="0" borderId="0"/>
    <xf numFmtId="0" fontId="23" fillId="0" borderId="0"/>
    <xf numFmtId="0" fontId="101" fillId="85" borderId="0" applyNumberFormat="0" applyBorder="0" applyAlignment="0" applyProtection="0"/>
    <xf numFmtId="0" fontId="54" fillId="40" borderId="0" applyNumberFormat="0" applyBorder="0" applyAlignment="0" applyProtection="0"/>
    <xf numFmtId="0" fontId="23" fillId="0" borderId="0"/>
    <xf numFmtId="0" fontId="100" fillId="0" borderId="0" applyNumberFormat="0" applyBorder="0" applyProtection="0"/>
    <xf numFmtId="0" fontId="77" fillId="37" borderId="0" applyNumberFormat="0" applyBorder="0" applyAlignment="0" applyProtection="0"/>
    <xf numFmtId="0" fontId="51" fillId="49" borderId="0" applyNumberFormat="0" applyBorder="0" applyAlignment="0" applyProtection="0"/>
    <xf numFmtId="0" fontId="51" fillId="48" borderId="0" applyNumberFormat="0" applyBorder="0" applyAlignment="0" applyProtection="0"/>
    <xf numFmtId="0" fontId="101" fillId="93" borderId="0" applyNumberFormat="0" applyBorder="0" applyAlignment="0" applyProtection="0"/>
    <xf numFmtId="0" fontId="23" fillId="0" borderId="0"/>
    <xf numFmtId="0" fontId="77" fillId="36" borderId="0" applyNumberFormat="0" applyBorder="0" applyAlignment="0" applyProtection="0"/>
    <xf numFmtId="0" fontId="99" fillId="86" borderId="0" applyNumberFormat="0" applyBorder="0" applyAlignment="0" applyProtection="0"/>
    <xf numFmtId="0" fontId="51" fillId="76" borderId="0" applyNumberFormat="0" applyBorder="0" applyAlignment="0" applyProtection="0"/>
    <xf numFmtId="0" fontId="77" fillId="38" borderId="0" applyNumberFormat="0" applyBorder="0" applyAlignment="0" applyProtection="0"/>
    <xf numFmtId="0" fontId="66" fillId="0" borderId="15" applyNumberFormat="0" applyFill="0" applyAlignment="0" applyProtection="0"/>
    <xf numFmtId="0" fontId="65" fillId="0" borderId="19" applyNumberFormat="0" applyFill="0" applyAlignment="0" applyProtection="0"/>
    <xf numFmtId="0" fontId="101" fillId="101" borderId="0" applyNumberFormat="0" applyBorder="0" applyAlignment="0" applyProtection="0"/>
    <xf numFmtId="0" fontId="51" fillId="0" borderId="0"/>
    <xf numFmtId="0" fontId="23" fillId="0" borderId="0"/>
    <xf numFmtId="0" fontId="53" fillId="54" borderId="0" applyNumberFormat="0" applyBorder="0" applyAlignment="0" applyProtection="0"/>
    <xf numFmtId="0" fontId="51" fillId="0" borderId="0"/>
    <xf numFmtId="0" fontId="100" fillId="0" borderId="0" applyNumberFormat="0" applyBorder="0" applyProtection="0"/>
    <xf numFmtId="0" fontId="23" fillId="0" borderId="0"/>
    <xf numFmtId="0" fontId="101" fillId="93" borderId="0" applyNumberFormat="0" applyBorder="0" applyAlignment="0" applyProtection="0"/>
    <xf numFmtId="0" fontId="53" fillId="47" borderId="0" applyNumberFormat="0" applyBorder="0" applyAlignment="0" applyProtection="0"/>
    <xf numFmtId="0" fontId="51" fillId="0" borderId="0"/>
    <xf numFmtId="0" fontId="53" fillId="71" borderId="0" applyNumberFormat="0" applyBorder="0" applyAlignment="0" applyProtection="0"/>
    <xf numFmtId="0" fontId="58" fillId="41" borderId="0" applyNumberFormat="0" applyBorder="0" applyAlignment="0" applyProtection="0"/>
    <xf numFmtId="0" fontId="53" fillId="73" borderId="0" applyNumberFormat="0" applyBorder="0" applyAlignment="0" applyProtection="0"/>
    <xf numFmtId="0" fontId="101" fillId="101" borderId="0" applyNumberFormat="0" applyBorder="0" applyAlignment="0" applyProtection="0"/>
    <xf numFmtId="0" fontId="53" fillId="53" borderId="0" applyNumberFormat="0" applyBorder="0" applyAlignment="0" applyProtection="0"/>
    <xf numFmtId="0" fontId="7" fillId="0" borderId="0"/>
    <xf numFmtId="0" fontId="51" fillId="70" borderId="0" applyNumberFormat="0" applyBorder="0" applyAlignment="0" applyProtection="0"/>
    <xf numFmtId="0" fontId="51" fillId="40" borderId="0" applyNumberFormat="0" applyBorder="0" applyAlignment="0" applyProtection="0"/>
    <xf numFmtId="0" fontId="77" fillId="35" borderId="0" applyNumberFormat="0" applyBorder="0" applyAlignment="0" applyProtection="0"/>
    <xf numFmtId="0" fontId="51" fillId="41" borderId="0" applyNumberFormat="0" applyBorder="0" applyAlignment="0" applyProtection="0"/>
    <xf numFmtId="0" fontId="100" fillId="0" borderId="0" applyNumberFormat="0" applyBorder="0" applyProtection="0"/>
    <xf numFmtId="0" fontId="51" fillId="39" borderId="0" applyNumberFormat="0" applyBorder="0" applyAlignment="0" applyProtection="0"/>
    <xf numFmtId="0" fontId="51" fillId="40" borderId="0" applyNumberFormat="0" applyBorder="0" applyAlignment="0" applyProtection="0"/>
    <xf numFmtId="0" fontId="23" fillId="0" borderId="0"/>
    <xf numFmtId="0" fontId="100" fillId="0" borderId="0" applyNumberFormat="0" applyBorder="0" applyProtection="0"/>
    <xf numFmtId="0" fontId="77" fillId="77" borderId="0" applyNumberFormat="0" applyBorder="0" applyAlignment="0" applyProtection="0"/>
    <xf numFmtId="0" fontId="59" fillId="67" borderId="13" applyNumberFormat="0" applyAlignment="0" applyProtection="0"/>
    <xf numFmtId="0" fontId="23" fillId="0" borderId="0"/>
    <xf numFmtId="0" fontId="101" fillId="98" borderId="0" applyNumberFormat="0" applyBorder="0" applyAlignment="0" applyProtection="0"/>
    <xf numFmtId="0" fontId="59" fillId="44" borderId="13" applyNumberFormat="0" applyAlignment="0" applyProtection="0"/>
    <xf numFmtId="0" fontId="51" fillId="0" borderId="0"/>
    <xf numFmtId="0" fontId="100" fillId="0" borderId="0" applyNumberFormat="0" applyBorder="0" applyProtection="0"/>
    <xf numFmtId="0" fontId="78" fillId="65" borderId="0" applyNumberFormat="0" applyBorder="0" applyAlignment="0" applyProtection="0"/>
    <xf numFmtId="0" fontId="23" fillId="0" borderId="0"/>
    <xf numFmtId="0" fontId="120" fillId="0" borderId="29" applyNumberFormat="0" applyFill="0" applyAlignment="0" applyProtection="0"/>
    <xf numFmtId="0" fontId="91" fillId="0" borderId="0"/>
    <xf numFmtId="0" fontId="23" fillId="0" borderId="0"/>
    <xf numFmtId="0" fontId="53" fillId="50" borderId="0" applyNumberFormat="0" applyBorder="0" applyAlignment="0" applyProtection="0"/>
    <xf numFmtId="0" fontId="53" fillId="51" borderId="0" applyNumberFormat="0" applyBorder="0" applyAlignment="0" applyProtection="0"/>
    <xf numFmtId="0" fontId="53" fillId="76" borderId="0" applyNumberFormat="0" applyBorder="0" applyAlignment="0" applyProtection="0"/>
    <xf numFmtId="0" fontId="53" fillId="79" borderId="0" applyNumberFormat="0" applyBorder="0" applyAlignment="0" applyProtection="0"/>
    <xf numFmtId="0" fontId="78" fillId="51" borderId="0" applyNumberFormat="0" applyBorder="0" applyAlignment="0" applyProtection="0"/>
    <xf numFmtId="0" fontId="51" fillId="35" borderId="0" applyNumberFormat="0" applyBorder="0" applyAlignment="0" applyProtection="0"/>
    <xf numFmtId="0" fontId="113" fillId="0" borderId="0" applyNumberFormat="0" applyFill="0" applyBorder="0" applyAlignment="0" applyProtection="0"/>
    <xf numFmtId="0" fontId="53" fillId="53" borderId="0" applyNumberFormat="0" applyBorder="0" applyAlignment="0" applyProtection="0"/>
    <xf numFmtId="0" fontId="58" fillId="41" borderId="0" applyNumberFormat="0" applyBorder="0" applyAlignment="0" applyProtection="0"/>
    <xf numFmtId="0" fontId="51" fillId="39" borderId="0" applyNumberFormat="0" applyBorder="0" applyAlignment="0" applyProtection="0"/>
    <xf numFmtId="0" fontId="100" fillId="0" borderId="0" applyNumberFormat="0" applyBorder="0" applyProtection="0"/>
    <xf numFmtId="0" fontId="23" fillId="0" borderId="0"/>
    <xf numFmtId="0" fontId="53" fillId="75" borderId="0" applyNumberFormat="0" applyBorder="0" applyAlignment="0" applyProtection="0"/>
    <xf numFmtId="0" fontId="58" fillId="41" borderId="0" applyNumberFormat="0" applyBorder="0" applyAlignment="0" applyProtection="0"/>
    <xf numFmtId="0" fontId="100" fillId="0" borderId="0" applyNumberFormat="0" applyBorder="0" applyProtection="0"/>
    <xf numFmtId="0" fontId="78" fillId="79" borderId="0" applyNumberFormat="0" applyBorder="0" applyAlignment="0" applyProtection="0"/>
    <xf numFmtId="0" fontId="51" fillId="36" borderId="0" applyNumberFormat="0" applyBorder="0" applyAlignment="0" applyProtection="0"/>
    <xf numFmtId="0" fontId="78" fillId="71" borderId="0" applyNumberFormat="0" applyBorder="0" applyAlignment="0" applyProtection="0"/>
    <xf numFmtId="0" fontId="99" fillId="94" borderId="0" applyNumberFormat="0" applyBorder="0" applyAlignment="0" applyProtection="0"/>
    <xf numFmtId="0" fontId="98" fillId="98" borderId="0" applyNumberFormat="0" applyBorder="0" applyAlignment="0" applyProtection="0"/>
    <xf numFmtId="0" fontId="51" fillId="0" borderId="0"/>
    <xf numFmtId="0" fontId="51" fillId="67" borderId="0" applyNumberFormat="0" applyBorder="0" applyAlignment="0" applyProtection="0"/>
    <xf numFmtId="0" fontId="100" fillId="0" borderId="0" applyNumberFormat="0" applyBorder="0" applyProtection="0"/>
    <xf numFmtId="0" fontId="53" fillId="54" borderId="0" applyNumberFormat="0" applyBorder="0" applyAlignment="0" applyProtection="0"/>
    <xf numFmtId="0" fontId="59" fillId="67" borderId="13" applyNumberFormat="0" applyAlignment="0" applyProtection="0"/>
    <xf numFmtId="0" fontId="23" fillId="0" borderId="0"/>
    <xf numFmtId="0" fontId="100" fillId="0" borderId="0" applyNumberFormat="0" applyBorder="0" applyProtection="0"/>
    <xf numFmtId="0" fontId="7" fillId="0" borderId="0"/>
    <xf numFmtId="0" fontId="51" fillId="0" borderId="0"/>
    <xf numFmtId="0" fontId="98" fillId="98" borderId="0" applyNumberFormat="0" applyBorder="0" applyAlignment="0" applyProtection="0"/>
    <xf numFmtId="0" fontId="53" fillId="50" borderId="0" applyNumberFormat="0" applyBorder="0" applyAlignment="0" applyProtection="0"/>
    <xf numFmtId="0" fontId="7" fillId="0" borderId="0"/>
    <xf numFmtId="0" fontId="53" fillId="55" borderId="0" applyNumberFormat="0" applyBorder="0" applyAlignment="0" applyProtection="0"/>
    <xf numFmtId="0" fontId="99" fillId="94" borderId="0" applyNumberFormat="0" applyBorder="0" applyAlignment="0" applyProtection="0"/>
    <xf numFmtId="0" fontId="109" fillId="0" borderId="0" applyNumberFormat="0" applyBorder="0" applyProtection="0"/>
    <xf numFmtId="0" fontId="36" fillId="0" borderId="0"/>
    <xf numFmtId="0" fontId="98" fillId="98" borderId="0" applyNumberFormat="0" applyBorder="0" applyAlignment="0" applyProtection="0"/>
    <xf numFmtId="0" fontId="51" fillId="44" borderId="0" applyNumberFormat="0" applyBorder="0" applyAlignment="0" applyProtection="0"/>
    <xf numFmtId="0" fontId="53" fillId="54" borderId="0" applyNumberFormat="0" applyBorder="0" applyAlignment="0" applyProtection="0"/>
    <xf numFmtId="0" fontId="78" fillId="74" borderId="0" applyNumberFormat="0" applyBorder="0" applyAlignment="0" applyProtection="0"/>
    <xf numFmtId="0" fontId="121" fillId="0" borderId="31" applyNumberFormat="0" applyFill="0" applyAlignment="0" applyProtection="0"/>
    <xf numFmtId="0" fontId="99" fillId="95" borderId="0" applyNumberFormat="0" applyBorder="0" applyAlignment="0" applyProtection="0"/>
    <xf numFmtId="0" fontId="101" fillId="85" borderId="0" applyNumberFormat="0" applyBorder="0" applyAlignment="0" applyProtection="0"/>
    <xf numFmtId="0" fontId="121" fillId="0" borderId="0" applyNumberFormat="0" applyFill="0" applyBorder="0" applyAlignment="0" applyProtection="0"/>
    <xf numFmtId="0" fontId="53" fillId="51" borderId="0" applyNumberFormat="0" applyBorder="0" applyAlignment="0" applyProtection="0"/>
    <xf numFmtId="0" fontId="23" fillId="0" borderId="0"/>
    <xf numFmtId="0" fontId="100" fillId="0" borderId="0" applyNumberFormat="0" applyBorder="0" applyProtection="0"/>
    <xf numFmtId="0" fontId="53" fillId="67" borderId="0" applyNumberFormat="0" applyBorder="0" applyAlignment="0" applyProtection="0"/>
    <xf numFmtId="0" fontId="126" fillId="0" borderId="0" applyNumberFormat="0" applyFill="0" applyBorder="0" applyAlignment="0" applyProtection="0"/>
    <xf numFmtId="0" fontId="51" fillId="0" borderId="0"/>
    <xf numFmtId="0" fontId="86" fillId="0" borderId="20" applyNumberFormat="0" applyFill="0" applyAlignment="0" applyProtection="0"/>
    <xf numFmtId="0" fontId="78" fillId="45" borderId="0" applyNumberFormat="0" applyBorder="0" applyAlignment="0" applyProtection="0"/>
    <xf numFmtId="0" fontId="77" fillId="73" borderId="0" applyNumberFormat="0" applyBorder="0" applyAlignment="0" applyProtection="0"/>
    <xf numFmtId="0" fontId="99" fillId="87" borderId="0" applyNumberFormat="0" applyBorder="0" applyAlignment="0" applyProtection="0"/>
    <xf numFmtId="0" fontId="23" fillId="0" borderId="0"/>
    <xf numFmtId="0" fontId="99" fillId="95" borderId="0" applyNumberFormat="0" applyBorder="0" applyAlignment="0" applyProtection="0"/>
    <xf numFmtId="0" fontId="77" fillId="36" borderId="0" applyNumberFormat="0" applyBorder="0" applyAlignment="0" applyProtection="0"/>
    <xf numFmtId="0" fontId="53" fillId="74" borderId="0" applyNumberFormat="0" applyBorder="0" applyAlignment="0" applyProtection="0"/>
    <xf numFmtId="0" fontId="100" fillId="0" borderId="0" applyNumberFormat="0" applyBorder="0" applyProtection="0"/>
    <xf numFmtId="0" fontId="100" fillId="0" borderId="0" applyNumberFormat="0" applyBorder="0" applyProtection="0"/>
    <xf numFmtId="0" fontId="85" fillId="0" borderId="15" applyNumberFormat="0" applyFill="0" applyAlignment="0" applyProtection="0"/>
    <xf numFmtId="0" fontId="89" fillId="76" borderId="0" applyNumberFormat="0" applyBorder="0" applyAlignment="0" applyProtection="0"/>
    <xf numFmtId="0" fontId="100" fillId="0" borderId="0" applyNumberFormat="0" applyBorder="0" applyProtection="0"/>
    <xf numFmtId="0" fontId="86" fillId="0" borderId="20" applyNumberFormat="0" applyFill="0" applyAlignment="0" applyProtection="0"/>
    <xf numFmtId="0" fontId="87" fillId="67" borderId="13" applyNumberFormat="0" applyAlignment="0" applyProtection="0"/>
    <xf numFmtId="0" fontId="23" fillId="0" borderId="0"/>
    <xf numFmtId="0" fontId="53" fillId="53" borderId="0" applyNumberFormat="0" applyBorder="0" applyAlignment="0" applyProtection="0"/>
    <xf numFmtId="0" fontId="36" fillId="0" borderId="0"/>
    <xf numFmtId="0" fontId="51" fillId="76" borderId="0" applyNumberFormat="0" applyBorder="0" applyAlignment="0" applyProtection="0"/>
    <xf numFmtId="0" fontId="100" fillId="0" borderId="0" applyNumberFormat="0" applyBorder="0" applyProtection="0"/>
    <xf numFmtId="0" fontId="51" fillId="0" borderId="0"/>
    <xf numFmtId="0" fontId="135" fillId="104" borderId="0" applyNumberFormat="0" applyBorder="0" applyAlignment="0" applyProtection="0"/>
    <xf numFmtId="0" fontId="57" fillId="0" borderId="0" applyNumberFormat="0" applyFill="0" applyBorder="0" applyAlignment="0" applyProtection="0"/>
    <xf numFmtId="0" fontId="36" fillId="0" borderId="0"/>
    <xf numFmtId="0" fontId="51" fillId="73" borderId="0" applyNumberFormat="0" applyBorder="0" applyAlignment="0" applyProtection="0"/>
    <xf numFmtId="0" fontId="46" fillId="0" borderId="0"/>
    <xf numFmtId="0" fontId="77" fillId="45" borderId="0" applyNumberFormat="0" applyBorder="0" applyAlignment="0" applyProtection="0"/>
    <xf numFmtId="0" fontId="51" fillId="35" borderId="0" applyNumberFormat="0" applyBorder="0" applyAlignment="0" applyProtection="0"/>
    <xf numFmtId="0" fontId="99" fillId="94" borderId="0" applyNumberFormat="0" applyBorder="0" applyAlignment="0" applyProtection="0"/>
    <xf numFmtId="0" fontId="85" fillId="0" borderId="15" applyNumberFormat="0" applyFill="0" applyAlignment="0" applyProtection="0"/>
    <xf numFmtId="0" fontId="53" fillId="75" borderId="0" applyNumberFormat="0" applyBorder="0" applyAlignment="0" applyProtection="0"/>
    <xf numFmtId="0" fontId="87" fillId="67" borderId="13" applyNumberFormat="0" applyAlignment="0" applyProtection="0"/>
    <xf numFmtId="0" fontId="51" fillId="46" borderId="0" applyNumberFormat="0" applyBorder="0" applyAlignment="0" applyProtection="0"/>
    <xf numFmtId="0" fontId="51" fillId="0" borderId="0"/>
    <xf numFmtId="0" fontId="77" fillId="74" borderId="0" applyNumberFormat="0" applyBorder="0" applyAlignment="0" applyProtection="0"/>
    <xf numFmtId="0" fontId="53" fillId="76" borderId="0" applyNumberFormat="0" applyBorder="0" applyAlignment="0" applyProtection="0"/>
    <xf numFmtId="0" fontId="99" fillId="91" borderId="0" applyNumberFormat="0" applyBorder="0" applyAlignment="0" applyProtection="0"/>
    <xf numFmtId="0" fontId="51" fillId="43" borderId="0" applyNumberFormat="0" applyBorder="0" applyAlignment="0" applyProtection="0"/>
    <xf numFmtId="0" fontId="79" fillId="36" borderId="0" applyNumberFormat="0" applyBorder="0" applyAlignment="0" applyProtection="0"/>
    <xf numFmtId="0" fontId="81" fillId="80" borderId="14" applyNumberFormat="0" applyAlignment="0" applyProtection="0"/>
    <xf numFmtId="0" fontId="47" fillId="0" borderId="0"/>
    <xf numFmtId="0" fontId="51" fillId="47" borderId="0" applyNumberFormat="0" applyBorder="0" applyAlignment="0" applyProtection="0"/>
    <xf numFmtId="0" fontId="51" fillId="0" borderId="0"/>
    <xf numFmtId="0" fontId="51" fillId="0" borderId="0"/>
    <xf numFmtId="0" fontId="53" fillId="75" borderId="0" applyNumberFormat="0" applyBorder="0" applyAlignment="0" applyProtection="0"/>
    <xf numFmtId="0" fontId="77" fillId="67" borderId="0" applyNumberFormat="0" applyBorder="0" applyAlignment="0" applyProtection="0"/>
    <xf numFmtId="0" fontId="23" fillId="0" borderId="0"/>
    <xf numFmtId="0" fontId="51" fillId="0" borderId="0"/>
    <xf numFmtId="0" fontId="23" fillId="0" borderId="0"/>
    <xf numFmtId="0" fontId="60" fillId="0" borderId="16" applyNumberFormat="0" applyFill="0" applyAlignment="0" applyProtection="0"/>
    <xf numFmtId="0" fontId="51" fillId="42" borderId="0" applyNumberFormat="0" applyBorder="0" applyAlignment="0" applyProtection="0"/>
    <xf numFmtId="0" fontId="23" fillId="0" borderId="0"/>
    <xf numFmtId="0" fontId="100" fillId="0" borderId="0" applyNumberFormat="0" applyBorder="0" applyProtection="0"/>
    <xf numFmtId="0" fontId="51" fillId="0" borderId="0"/>
    <xf numFmtId="0" fontId="100" fillId="0" borderId="0" applyNumberFormat="0" applyBorder="0" applyProtection="0"/>
    <xf numFmtId="0" fontId="79" fillId="36" borderId="0" applyNumberFormat="0" applyBorder="0" applyAlignment="0" applyProtection="0"/>
    <xf numFmtId="0" fontId="100" fillId="0" borderId="0" applyNumberFormat="0" applyBorder="0" applyProtection="0"/>
    <xf numFmtId="0" fontId="53" fillId="57" borderId="0" applyNumberFormat="0" applyBorder="0" applyAlignment="0" applyProtection="0"/>
    <xf numFmtId="0" fontId="78" fillId="45" borderId="0" applyNumberFormat="0" applyBorder="0" applyAlignment="0" applyProtection="0"/>
    <xf numFmtId="0" fontId="23" fillId="0" borderId="0"/>
    <xf numFmtId="165" fontId="23" fillId="0" borderId="0" applyFont="0" applyFill="0" applyBorder="0" applyAlignment="0" applyProtection="0"/>
    <xf numFmtId="0" fontId="99" fillId="96" borderId="0" applyNumberFormat="0" applyBorder="0" applyAlignment="0" applyProtection="0"/>
    <xf numFmtId="0" fontId="53" fillId="45" borderId="0" applyNumberFormat="0" applyBorder="0" applyAlignment="0" applyProtection="0"/>
    <xf numFmtId="0" fontId="51" fillId="67" borderId="0" applyNumberFormat="0" applyBorder="0" applyAlignment="0" applyProtection="0"/>
    <xf numFmtId="0" fontId="23" fillId="0" borderId="0"/>
    <xf numFmtId="0" fontId="51" fillId="47" borderId="0" applyNumberFormat="0" applyBorder="0" applyAlignment="0" applyProtection="0"/>
    <xf numFmtId="0" fontId="77" fillId="67" borderId="0" applyNumberFormat="0" applyBorder="0" applyAlignment="0" applyProtection="0"/>
    <xf numFmtId="0" fontId="36" fillId="0" borderId="0"/>
    <xf numFmtId="0" fontId="51" fillId="0" borderId="0"/>
    <xf numFmtId="0" fontId="50" fillId="0" borderId="0"/>
    <xf numFmtId="0" fontId="77" fillId="73" borderId="0" applyNumberFormat="0" applyBorder="0" applyAlignment="0" applyProtection="0"/>
    <xf numFmtId="0" fontId="88" fillId="0" borderId="16" applyNumberFormat="0" applyFill="0" applyAlignment="0" applyProtection="0"/>
    <xf numFmtId="0" fontId="51" fillId="35" borderId="0" applyNumberFormat="0" applyBorder="0" applyAlignment="0" applyProtection="0"/>
    <xf numFmtId="0" fontId="100" fillId="0" borderId="0" applyNumberFormat="0" applyBorder="0" applyProtection="0"/>
    <xf numFmtId="0" fontId="100" fillId="0" borderId="0" applyNumberFormat="0" applyBorder="0" applyProtection="0"/>
    <xf numFmtId="0" fontId="51" fillId="67" borderId="0" applyNumberFormat="0" applyBorder="0" applyAlignment="0" applyProtection="0"/>
    <xf numFmtId="0" fontId="51" fillId="36" borderId="0" applyNumberFormat="0" applyBorder="0" applyAlignment="0" applyProtection="0"/>
    <xf numFmtId="0" fontId="51" fillId="0" borderId="0"/>
    <xf numFmtId="0" fontId="51" fillId="0" borderId="0"/>
    <xf numFmtId="0" fontId="23" fillId="0" borderId="0"/>
    <xf numFmtId="0" fontId="99" fillId="86" borderId="0" applyNumberFormat="0" applyBorder="0" applyAlignment="0" applyProtection="0"/>
    <xf numFmtId="0" fontId="88" fillId="0" borderId="16" applyNumberFormat="0" applyFill="0" applyAlignment="0" applyProtection="0"/>
    <xf numFmtId="0" fontId="51" fillId="0" borderId="0"/>
    <xf numFmtId="0" fontId="23" fillId="0" borderId="0"/>
    <xf numFmtId="0" fontId="51" fillId="76" borderId="0" applyNumberFormat="0" applyBorder="0" applyAlignment="0" applyProtection="0"/>
    <xf numFmtId="0" fontId="51" fillId="0" borderId="0"/>
    <xf numFmtId="0" fontId="77" fillId="35" borderId="0" applyNumberFormat="0" applyBorder="0" applyAlignment="0" applyProtection="0"/>
    <xf numFmtId="0" fontId="100" fillId="0" borderId="0" applyNumberFormat="0" applyBorder="0" applyProtection="0"/>
    <xf numFmtId="0" fontId="51" fillId="0" borderId="0"/>
    <xf numFmtId="0" fontId="47" fillId="0" borderId="0"/>
    <xf numFmtId="0" fontId="83" fillId="37" borderId="0" applyNumberFormat="0" applyBorder="0" applyAlignment="0" applyProtection="0"/>
    <xf numFmtId="0" fontId="101" fillId="96" borderId="0" applyNumberFormat="0" applyBorder="0" applyAlignment="0" applyProtection="0"/>
    <xf numFmtId="0" fontId="53" fillId="45" borderId="0" applyNumberFormat="0" applyBorder="0" applyAlignment="0" applyProtection="0"/>
    <xf numFmtId="0" fontId="51" fillId="41" borderId="0" applyNumberFormat="0" applyBorder="0" applyAlignment="0" applyProtection="0"/>
    <xf numFmtId="0" fontId="23" fillId="0" borderId="0"/>
    <xf numFmtId="0" fontId="23" fillId="0" borderId="0"/>
    <xf numFmtId="0" fontId="23" fillId="0" borderId="0"/>
    <xf numFmtId="0" fontId="51" fillId="67" borderId="0" applyNumberFormat="0" applyBorder="0" applyAlignment="0" applyProtection="0"/>
    <xf numFmtId="0" fontId="100" fillId="0" borderId="0" applyNumberFormat="0" applyBorder="0" applyProtection="0"/>
    <xf numFmtId="0" fontId="51" fillId="44" borderId="0" applyNumberFormat="0" applyBorder="0" applyAlignment="0" applyProtection="0"/>
    <xf numFmtId="171" fontId="23" fillId="0" borderId="0" applyFont="0" applyFill="0" applyBorder="0" applyAlignment="0" applyProtection="0"/>
    <xf numFmtId="0" fontId="23" fillId="0" borderId="0"/>
    <xf numFmtId="0" fontId="23" fillId="0" borderId="0"/>
    <xf numFmtId="0" fontId="109" fillId="0" borderId="0" applyNumberFormat="0" applyBorder="0" applyProtection="0"/>
    <xf numFmtId="0" fontId="23" fillId="0" borderId="0"/>
    <xf numFmtId="0" fontId="36" fillId="0" borderId="0"/>
    <xf numFmtId="0" fontId="51" fillId="46" borderId="0" applyNumberFormat="0" applyBorder="0" applyAlignment="0" applyProtection="0"/>
    <xf numFmtId="0" fontId="23" fillId="0" borderId="0"/>
    <xf numFmtId="0" fontId="78" fillId="79" borderId="0" applyNumberFormat="0" applyBorder="0" applyAlignment="0" applyProtection="0"/>
    <xf numFmtId="0" fontId="23" fillId="0" borderId="0"/>
    <xf numFmtId="0" fontId="135" fillId="104" borderId="0" applyNumberFormat="0" applyBorder="0" applyAlignment="0" applyProtection="0"/>
    <xf numFmtId="0" fontId="80" fillId="75" borderId="13" applyNumberFormat="0" applyAlignment="0" applyProtection="0"/>
    <xf numFmtId="0" fontId="101" fillId="93" borderId="0" applyNumberFormat="0" applyBorder="0" applyAlignment="0" applyProtection="0"/>
    <xf numFmtId="0" fontId="23" fillId="0" borderId="0"/>
    <xf numFmtId="0" fontId="51" fillId="0" borderId="0"/>
    <xf numFmtId="0" fontId="100" fillId="0" borderId="0" applyNumberFormat="0" applyBorder="0" applyProtection="0"/>
    <xf numFmtId="0" fontId="23" fillId="0" borderId="0"/>
    <xf numFmtId="0" fontId="23" fillId="0" borderId="0"/>
    <xf numFmtId="0" fontId="53" fillId="54" borderId="0" applyNumberFormat="0" applyBorder="0" applyAlignment="0" applyProtection="0"/>
    <xf numFmtId="0" fontId="53" fillId="67" borderId="0" applyNumberFormat="0" applyBorder="0" applyAlignment="0" applyProtection="0"/>
    <xf numFmtId="0" fontId="23" fillId="0" borderId="0"/>
    <xf numFmtId="0" fontId="99" fillId="94" borderId="0" applyNumberFormat="0" applyBorder="0" applyAlignment="0" applyProtection="0"/>
    <xf numFmtId="0" fontId="53" fillId="65" borderId="0" applyNumberFormat="0" applyBorder="0" applyAlignment="0" applyProtection="0"/>
    <xf numFmtId="0" fontId="100" fillId="0" borderId="0" applyNumberFormat="0" applyBorder="0" applyProtection="0"/>
    <xf numFmtId="0" fontId="36" fillId="0" borderId="0"/>
    <xf numFmtId="0" fontId="47" fillId="0" borderId="0"/>
    <xf numFmtId="0" fontId="67" fillId="0" borderId="20" applyNumberFormat="0" applyFill="0" applyAlignment="0" applyProtection="0"/>
    <xf numFmtId="171" fontId="23" fillId="0" borderId="0" applyFont="0" applyFill="0" applyBorder="0" applyAlignment="0" applyProtection="0"/>
    <xf numFmtId="0" fontId="51" fillId="67" borderId="0" applyNumberFormat="0" applyBorder="0" applyAlignment="0" applyProtection="0"/>
    <xf numFmtId="0" fontId="101" fillId="96" borderId="0" applyNumberFormat="0" applyBorder="0" applyAlignment="0" applyProtection="0"/>
    <xf numFmtId="0" fontId="99" fillId="86" borderId="0" applyNumberFormat="0" applyBorder="0" applyAlignment="0" applyProtection="0"/>
    <xf numFmtId="0" fontId="51" fillId="0" borderId="0"/>
    <xf numFmtId="0" fontId="77" fillId="77" borderId="0" applyNumberFormat="0" applyBorder="0" applyAlignment="0" applyProtection="0"/>
    <xf numFmtId="0" fontId="101" fillId="96" borderId="0" applyNumberFormat="0" applyBorder="0" applyAlignment="0" applyProtection="0"/>
    <xf numFmtId="0" fontId="51" fillId="67" borderId="0" applyNumberFormat="0" applyBorder="0" applyAlignment="0" applyProtection="0"/>
    <xf numFmtId="0" fontId="23" fillId="0" borderId="0"/>
    <xf numFmtId="0" fontId="100" fillId="0" borderId="0" applyNumberFormat="0" applyBorder="0" applyProtection="0"/>
    <xf numFmtId="0" fontId="109" fillId="0" borderId="0" applyNumberFormat="0" applyBorder="0" applyProtection="0"/>
    <xf numFmtId="0" fontId="100" fillId="0" borderId="0" applyNumberFormat="0" applyBorder="0" applyProtection="0"/>
    <xf numFmtId="0" fontId="51" fillId="0" borderId="0"/>
    <xf numFmtId="0" fontId="23" fillId="0" borderId="0"/>
    <xf numFmtId="0" fontId="99" fillId="91" borderId="0" applyNumberFormat="0" applyBorder="0" applyAlignment="0" applyProtection="0"/>
    <xf numFmtId="0" fontId="23" fillId="0" borderId="0"/>
    <xf numFmtId="0" fontId="53" fillId="51" borderId="0" applyNumberFormat="0" applyBorder="0" applyAlignment="0" applyProtection="0"/>
    <xf numFmtId="0" fontId="101" fillId="93" borderId="0" applyNumberFormat="0" applyBorder="0" applyAlignment="0" applyProtection="0"/>
    <xf numFmtId="0" fontId="53" fillId="73" borderId="0" applyNumberFormat="0" applyBorder="0" applyAlignment="0" applyProtection="0"/>
    <xf numFmtId="0" fontId="53" fillId="74" borderId="0" applyNumberFormat="0" applyBorder="0" applyAlignment="0" applyProtection="0"/>
    <xf numFmtId="0" fontId="53" fillId="53" borderId="0" applyNumberFormat="0" applyBorder="0" applyAlignment="0" applyProtection="0"/>
    <xf numFmtId="0" fontId="77" fillId="67" borderId="0" applyNumberFormat="0" applyBorder="0" applyAlignment="0" applyProtection="0"/>
    <xf numFmtId="0" fontId="53" fillId="48" borderId="0" applyNumberFormat="0" applyBorder="0" applyAlignment="0" applyProtection="0"/>
    <xf numFmtId="0" fontId="99" fillId="90" borderId="0" applyNumberFormat="0" applyBorder="0" applyAlignment="0" applyProtection="0"/>
    <xf numFmtId="0" fontId="55" fillId="75" borderId="13" applyNumberFormat="0" applyAlignment="0" applyProtection="0"/>
    <xf numFmtId="0" fontId="55" fillId="60" borderId="13" applyNumberFormat="0" applyAlignment="0" applyProtection="0"/>
    <xf numFmtId="0" fontId="83" fillId="37" borderId="0" applyNumberFormat="0" applyBorder="0" applyAlignment="0" applyProtection="0"/>
    <xf numFmtId="0" fontId="51" fillId="0" borderId="0"/>
    <xf numFmtId="0" fontId="51" fillId="67" borderId="0" applyNumberFormat="0" applyBorder="0" applyAlignment="0" applyProtection="0"/>
    <xf numFmtId="0" fontId="78" fillId="71" borderId="0" applyNumberFormat="0" applyBorder="0" applyAlignment="0" applyProtection="0"/>
    <xf numFmtId="0" fontId="23" fillId="0" borderId="0"/>
    <xf numFmtId="0" fontId="77" fillId="45" borderId="0" applyNumberFormat="0" applyBorder="0" applyAlignment="0" applyProtection="0"/>
    <xf numFmtId="0" fontId="77" fillId="73" borderId="0" applyNumberFormat="0" applyBorder="0" applyAlignment="0" applyProtection="0"/>
    <xf numFmtId="0" fontId="36" fillId="0" borderId="0"/>
    <xf numFmtId="0" fontId="86" fillId="0" borderId="0" applyNumberFormat="0" applyFill="0" applyBorder="0" applyAlignment="0" applyProtection="0"/>
    <xf numFmtId="0" fontId="77" fillId="38" borderId="0" applyNumberFormat="0" applyBorder="0" applyAlignment="0" applyProtection="0"/>
    <xf numFmtId="0" fontId="53" fillId="74" borderId="0" applyNumberFormat="0" applyBorder="0" applyAlignment="0" applyProtection="0"/>
    <xf numFmtId="0" fontId="23" fillId="0" borderId="0"/>
    <xf numFmtId="0" fontId="53" fillId="48" borderId="0" applyNumberFormat="0" applyBorder="0" applyAlignment="0" applyProtection="0"/>
    <xf numFmtId="0" fontId="99" fillId="90" borderId="0" applyNumberFormat="0" applyBorder="0" applyAlignment="0" applyProtection="0"/>
    <xf numFmtId="0" fontId="23" fillId="0" borderId="0"/>
    <xf numFmtId="0" fontId="51" fillId="70" borderId="0" applyNumberFormat="0" applyBorder="0" applyAlignment="0" applyProtection="0"/>
    <xf numFmtId="0" fontId="51" fillId="0" borderId="0"/>
    <xf numFmtId="0" fontId="51" fillId="0" borderId="0"/>
    <xf numFmtId="0" fontId="100" fillId="0" borderId="0" applyNumberFormat="0" applyBorder="0" applyProtection="0"/>
    <xf numFmtId="0" fontId="51" fillId="43" borderId="0" applyNumberFormat="0" applyBorder="0" applyAlignment="0" applyProtection="0"/>
    <xf numFmtId="0" fontId="23" fillId="0" borderId="0"/>
    <xf numFmtId="0" fontId="50" fillId="0" borderId="0"/>
    <xf numFmtId="0" fontId="51" fillId="48" borderId="0" applyNumberFormat="0" applyBorder="0" applyAlignment="0" applyProtection="0"/>
    <xf numFmtId="0" fontId="23" fillId="0" borderId="0"/>
    <xf numFmtId="0" fontId="78" fillId="50" borderId="0" applyNumberFormat="0" applyBorder="0" applyAlignment="0" applyProtection="0"/>
    <xf numFmtId="0" fontId="36" fillId="0" borderId="0"/>
    <xf numFmtId="0" fontId="36" fillId="0" borderId="0"/>
    <xf numFmtId="0" fontId="50" fillId="0" borderId="0"/>
    <xf numFmtId="0" fontId="99" fillId="94" borderId="0" applyNumberFormat="0" applyBorder="0" applyAlignment="0" applyProtection="0"/>
    <xf numFmtId="0" fontId="51" fillId="40" borderId="0" applyNumberFormat="0" applyBorder="0" applyAlignment="0" applyProtection="0"/>
    <xf numFmtId="0" fontId="53" fillId="52" borderId="0" applyNumberFormat="0" applyBorder="0" applyAlignment="0" applyProtection="0"/>
    <xf numFmtId="0" fontId="101" fillId="93" borderId="0" applyNumberFormat="0" applyBorder="0" applyAlignment="0" applyProtection="0"/>
    <xf numFmtId="0" fontId="23" fillId="0" borderId="0"/>
    <xf numFmtId="0" fontId="100" fillId="0" borderId="0" applyNumberFormat="0" applyBorder="0" applyProtection="0"/>
    <xf numFmtId="0" fontId="23" fillId="0" borderId="0"/>
    <xf numFmtId="0" fontId="100" fillId="0" borderId="0" applyNumberFormat="0" applyBorder="0" applyProtection="0"/>
    <xf numFmtId="0" fontId="100" fillId="0" borderId="0" applyNumberFormat="0" applyBorder="0" applyProtection="0"/>
    <xf numFmtId="0" fontId="23" fillId="0" borderId="0"/>
    <xf numFmtId="0" fontId="51" fillId="0" borderId="0"/>
    <xf numFmtId="0" fontId="51" fillId="76" borderId="0" applyNumberFormat="0" applyBorder="0" applyAlignment="0" applyProtection="0"/>
    <xf numFmtId="0" fontId="51" fillId="67" borderId="0" applyNumberFormat="0" applyBorder="0" applyAlignment="0" applyProtection="0"/>
    <xf numFmtId="0" fontId="77" fillId="36" borderId="0" applyNumberFormat="0" applyBorder="0" applyAlignment="0" applyProtection="0"/>
    <xf numFmtId="0" fontId="51" fillId="35" borderId="0" applyNumberFormat="0" applyBorder="0" applyAlignment="0" applyProtection="0"/>
    <xf numFmtId="0" fontId="100" fillId="0" borderId="0" applyNumberFormat="0" applyBorder="0" applyProtection="0"/>
    <xf numFmtId="0" fontId="7" fillId="0" borderId="0"/>
    <xf numFmtId="0" fontId="53" fillId="48" borderId="0" applyNumberFormat="0" applyBorder="0" applyAlignment="0" applyProtection="0"/>
    <xf numFmtId="0" fontId="23" fillId="0" borderId="0"/>
    <xf numFmtId="0" fontId="51" fillId="73" borderId="0" applyNumberFormat="0" applyBorder="0" applyAlignment="0" applyProtection="0"/>
    <xf numFmtId="0" fontId="23" fillId="0" borderId="0"/>
    <xf numFmtId="0" fontId="53" fillId="53" borderId="0" applyNumberFormat="0" applyBorder="0" applyAlignment="0" applyProtection="0"/>
    <xf numFmtId="0" fontId="99" fillId="90" borderId="0" applyNumberFormat="0" applyBorder="0" applyAlignment="0" applyProtection="0"/>
    <xf numFmtId="0" fontId="51" fillId="76" borderId="0" applyNumberFormat="0" applyBorder="0" applyAlignment="0" applyProtection="0"/>
    <xf numFmtId="0" fontId="77" fillId="73" borderId="0" applyNumberFormat="0" applyBorder="0" applyAlignment="0" applyProtection="0"/>
    <xf numFmtId="0" fontId="51" fillId="35" borderId="0" applyNumberFormat="0" applyBorder="0" applyAlignment="0" applyProtection="0"/>
    <xf numFmtId="0" fontId="99" fillId="90" borderId="0" applyNumberFormat="0" applyBorder="0" applyAlignment="0" applyProtection="0"/>
    <xf numFmtId="0" fontId="109" fillId="0" borderId="0" applyNumberFormat="0" applyBorder="0" applyProtection="0"/>
    <xf numFmtId="0" fontId="51" fillId="0" borderId="0"/>
    <xf numFmtId="0" fontId="23" fillId="0" borderId="0"/>
    <xf numFmtId="0" fontId="77" fillId="45" borderId="0" applyNumberFormat="0" applyBorder="0" applyAlignment="0" applyProtection="0"/>
    <xf numFmtId="0" fontId="51" fillId="0" borderId="0"/>
    <xf numFmtId="0" fontId="23" fillId="0" borderId="0"/>
    <xf numFmtId="0" fontId="23" fillId="0" borderId="0"/>
    <xf numFmtId="0" fontId="53" fillId="54" borderId="0" applyNumberFormat="0" applyBorder="0" applyAlignment="0" applyProtection="0"/>
    <xf numFmtId="0" fontId="100" fillId="0" borderId="0" applyNumberFormat="0" applyBorder="0" applyProtection="0"/>
    <xf numFmtId="0" fontId="113" fillId="0" borderId="0" applyNumberFormat="0" applyFill="0" applyBorder="0" applyAlignment="0" applyProtection="0"/>
    <xf numFmtId="0" fontId="51" fillId="70" borderId="0" applyNumberFormat="0" applyBorder="0" applyAlignment="0" applyProtection="0"/>
    <xf numFmtId="0" fontId="101" fillId="93" borderId="0" applyNumberFormat="0" applyBorder="0" applyAlignment="0" applyProtection="0"/>
    <xf numFmtId="0" fontId="53" fillId="74" borderId="0" applyNumberFormat="0" applyBorder="0" applyAlignment="0" applyProtection="0"/>
    <xf numFmtId="0" fontId="23" fillId="0" borderId="0"/>
    <xf numFmtId="0" fontId="100" fillId="94" borderId="0" applyNumberFormat="0" applyBorder="0" applyAlignment="0" applyProtection="0"/>
    <xf numFmtId="0" fontId="51" fillId="76" borderId="0" applyNumberFormat="0" applyBorder="0" applyAlignment="0" applyProtection="0"/>
    <xf numFmtId="0" fontId="51" fillId="0" borderId="0"/>
    <xf numFmtId="0" fontId="51" fillId="0" borderId="0"/>
    <xf numFmtId="0" fontId="23" fillId="0" borderId="0"/>
    <xf numFmtId="0" fontId="98" fillId="98" borderId="0" applyNumberFormat="0" applyBorder="0" applyAlignment="0" applyProtection="0"/>
    <xf numFmtId="0" fontId="84" fillId="0" borderId="19" applyNumberFormat="0" applyFill="0" applyAlignment="0" applyProtection="0"/>
    <xf numFmtId="0" fontId="77" fillId="36" borderId="0" applyNumberFormat="0" applyBorder="0" applyAlignment="0" applyProtection="0"/>
    <xf numFmtId="0" fontId="51" fillId="47" borderId="0" applyNumberFormat="0" applyBorder="0" applyAlignment="0" applyProtection="0"/>
    <xf numFmtId="0" fontId="77" fillId="35" borderId="0" applyNumberFormat="0" applyBorder="0" applyAlignment="0" applyProtection="0"/>
    <xf numFmtId="0" fontId="46" fillId="0" borderId="0"/>
    <xf numFmtId="0" fontId="36" fillId="0" borderId="0"/>
    <xf numFmtId="0" fontId="99" fillId="94" borderId="0" applyNumberFormat="0" applyBorder="0" applyAlignment="0" applyProtection="0"/>
    <xf numFmtId="0" fontId="51" fillId="70" borderId="0" applyNumberFormat="0" applyBorder="0" applyAlignment="0" applyProtection="0"/>
    <xf numFmtId="0" fontId="23" fillId="0" borderId="0"/>
    <xf numFmtId="0" fontId="99" fillId="89" borderId="0" applyNumberFormat="0" applyBorder="0" applyAlignment="0" applyProtection="0"/>
    <xf numFmtId="0" fontId="113" fillId="0" borderId="0" applyNumberFormat="0" applyFill="0" applyBorder="0" applyAlignment="0" applyProtection="0"/>
    <xf numFmtId="0" fontId="53" fillId="76" borderId="0" applyNumberFormat="0" applyBorder="0" applyAlignment="0" applyProtection="0"/>
    <xf numFmtId="0" fontId="53" fillId="65" borderId="0" applyNumberFormat="0" applyBorder="0" applyAlignment="0" applyProtection="0"/>
    <xf numFmtId="0" fontId="77" fillId="67" borderId="0" applyNumberFormat="0" applyBorder="0" applyAlignment="0" applyProtection="0"/>
    <xf numFmtId="0" fontId="51" fillId="0" borderId="0"/>
    <xf numFmtId="0" fontId="51" fillId="35" borderId="0" applyNumberFormat="0" applyBorder="0" applyAlignment="0" applyProtection="0"/>
    <xf numFmtId="0" fontId="51" fillId="0" borderId="0"/>
    <xf numFmtId="0" fontId="100" fillId="0" borderId="0" applyNumberFormat="0" applyBorder="0" applyProtection="0"/>
    <xf numFmtId="0" fontId="100" fillId="0" borderId="0" applyNumberFormat="0" applyBorder="0" applyProtection="0"/>
    <xf numFmtId="0" fontId="51" fillId="41" borderId="0" applyNumberFormat="0" applyBorder="0" applyAlignment="0" applyProtection="0"/>
    <xf numFmtId="0" fontId="23" fillId="0" borderId="0"/>
    <xf numFmtId="0" fontId="78" fillId="64" borderId="0" applyNumberFormat="0" applyBorder="0" applyAlignment="0" applyProtection="0"/>
    <xf numFmtId="0" fontId="36" fillId="0" borderId="0"/>
    <xf numFmtId="0" fontId="100" fillId="0" borderId="0" applyNumberFormat="0" applyBorder="0" applyProtection="0"/>
    <xf numFmtId="0" fontId="99" fillId="89" borderId="0" applyNumberFormat="0" applyBorder="0" applyAlignment="0" applyProtection="0"/>
    <xf numFmtId="0" fontId="109" fillId="0" borderId="0" applyNumberFormat="0" applyBorder="0" applyProtection="0"/>
    <xf numFmtId="0" fontId="118" fillId="0" borderId="30" applyNumberFormat="0" applyFill="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36" fillId="0" borderId="0"/>
    <xf numFmtId="0" fontId="65" fillId="0" borderId="19" applyNumberFormat="0" applyFill="0" applyAlignment="0" applyProtection="0"/>
    <xf numFmtId="0" fontId="51" fillId="0" borderId="0"/>
    <xf numFmtId="0" fontId="99" fillId="91" borderId="0" applyNumberFormat="0" applyBorder="0" applyAlignment="0" applyProtection="0"/>
    <xf numFmtId="0" fontId="23" fillId="0" borderId="0"/>
    <xf numFmtId="0" fontId="53" fillId="56" borderId="0" applyNumberFormat="0" applyBorder="0" applyAlignment="0" applyProtection="0"/>
    <xf numFmtId="0" fontId="55" fillId="75" borderId="13" applyNumberFormat="0" applyAlignment="0" applyProtection="0"/>
    <xf numFmtId="0" fontId="109" fillId="0" borderId="0" applyNumberFormat="0" applyBorder="0" applyProtection="0"/>
    <xf numFmtId="0" fontId="53" fillId="57" borderId="0" applyNumberFormat="0" applyBorder="0" applyAlignment="0" applyProtection="0"/>
    <xf numFmtId="0" fontId="101" fillId="84" borderId="0" applyNumberFormat="0" applyBorder="0" applyAlignment="0" applyProtection="0"/>
    <xf numFmtId="0" fontId="55" fillId="60" borderId="13" applyNumberFormat="0" applyAlignment="0" applyProtection="0"/>
    <xf numFmtId="0" fontId="23" fillId="0" borderId="0"/>
    <xf numFmtId="0" fontId="23" fillId="0" borderId="0"/>
    <xf numFmtId="0" fontId="23" fillId="0" borderId="0"/>
    <xf numFmtId="0" fontId="53" fillId="57" borderId="0" applyNumberFormat="0" applyBorder="0" applyAlignment="0" applyProtection="0"/>
    <xf numFmtId="0" fontId="53" fillId="50" borderId="0" applyNumberFormat="0" applyBorder="0" applyAlignment="0" applyProtection="0"/>
    <xf numFmtId="0" fontId="53" fillId="47" borderId="0" applyNumberFormat="0" applyBorder="0" applyAlignment="0" applyProtection="0"/>
    <xf numFmtId="0" fontId="100" fillId="0" borderId="0" applyNumberFormat="0" applyBorder="0" applyProtection="0"/>
    <xf numFmtId="0" fontId="107" fillId="103" borderId="27" applyNumberFormat="0" applyAlignment="0" applyProtection="0"/>
    <xf numFmtId="0" fontId="47" fillId="0" borderId="0"/>
    <xf numFmtId="0" fontId="109" fillId="0" borderId="0" applyNumberFormat="0" applyBorder="0" applyProtection="0"/>
    <xf numFmtId="0" fontId="53" fillId="55" borderId="0" applyNumberFormat="0" applyBorder="0" applyAlignment="0" applyProtection="0"/>
    <xf numFmtId="0" fontId="66" fillId="0" borderId="15" applyNumberFormat="0" applyFill="0" applyAlignment="0" applyProtection="0"/>
    <xf numFmtId="0" fontId="51" fillId="44" borderId="0" applyNumberFormat="0" applyBorder="0" applyAlignment="0" applyProtection="0"/>
    <xf numFmtId="0" fontId="51" fillId="0" borderId="0"/>
    <xf numFmtId="0" fontId="23" fillId="0" borderId="0"/>
    <xf numFmtId="0" fontId="23" fillId="0" borderId="0"/>
    <xf numFmtId="0" fontId="113" fillId="0" borderId="0" applyNumberFormat="0" applyFill="0" applyBorder="0" applyAlignment="0" applyProtection="0"/>
    <xf numFmtId="0" fontId="100" fillId="0" borderId="0" applyNumberFormat="0" applyBorder="0" applyProtection="0"/>
    <xf numFmtId="0" fontId="51" fillId="0" borderId="0"/>
    <xf numFmtId="0" fontId="100" fillId="0" borderId="0" applyNumberFormat="0" applyBorder="0" applyProtection="0"/>
    <xf numFmtId="0" fontId="61" fillId="62" borderId="0" applyNumberFormat="0" applyBorder="0" applyAlignment="0" applyProtection="0"/>
    <xf numFmtId="0" fontId="82" fillId="0" borderId="0" applyNumberFormat="0" applyFill="0" applyBorder="0" applyAlignment="0" applyProtection="0"/>
    <xf numFmtId="171" fontId="23" fillId="0" borderId="0" applyFont="0" applyFill="0" applyBorder="0" applyAlignment="0" applyProtection="0"/>
    <xf numFmtId="0" fontId="51" fillId="0" borderId="0"/>
    <xf numFmtId="0" fontId="51" fillId="0" borderId="0"/>
    <xf numFmtId="0" fontId="78" fillId="78" borderId="0" applyNumberFormat="0" applyBorder="0" applyAlignment="0" applyProtection="0"/>
    <xf numFmtId="0" fontId="78" fillId="66" borderId="0" applyNumberFormat="0" applyBorder="0" applyAlignment="0" applyProtection="0"/>
    <xf numFmtId="0" fontId="100" fillId="0" borderId="0" applyNumberFormat="0" applyBorder="0" applyProtection="0"/>
    <xf numFmtId="0" fontId="23" fillId="0" borderId="0"/>
    <xf numFmtId="0" fontId="67" fillId="0" borderId="20" applyNumberFormat="0" applyFill="0" applyAlignment="0" applyProtection="0"/>
    <xf numFmtId="0" fontId="83" fillId="37" borderId="0" applyNumberFormat="0" applyBorder="0" applyAlignment="0" applyProtection="0"/>
    <xf numFmtId="0" fontId="51" fillId="38" borderId="0" applyNumberFormat="0" applyBorder="0" applyAlignment="0" applyProtection="0"/>
    <xf numFmtId="0" fontId="53" fillId="56" borderId="0" applyNumberFormat="0" applyBorder="0" applyAlignment="0" applyProtection="0"/>
    <xf numFmtId="0" fontId="23" fillId="0" borderId="0"/>
    <xf numFmtId="0" fontId="53" fillId="59" borderId="0" applyNumberFormat="0" applyBorder="0" applyAlignment="0" applyProtection="0"/>
    <xf numFmtId="0" fontId="77" fillId="35" borderId="0" applyNumberFormat="0" applyBorder="0" applyAlignment="0" applyProtection="0"/>
    <xf numFmtId="0" fontId="53" fillId="51" borderId="0" applyNumberFormat="0" applyBorder="0" applyAlignment="0" applyProtection="0"/>
    <xf numFmtId="0" fontId="51" fillId="70" borderId="0" applyNumberFormat="0" applyBorder="0" applyAlignment="0" applyProtection="0"/>
    <xf numFmtId="0" fontId="58" fillId="41" borderId="0" applyNumberFormat="0" applyBorder="0" applyAlignment="0" applyProtection="0"/>
    <xf numFmtId="0" fontId="77" fillId="73" borderId="0" applyNumberFormat="0" applyBorder="0" applyAlignment="0" applyProtection="0"/>
    <xf numFmtId="0" fontId="99" fillId="87" borderId="0" applyNumberFormat="0" applyBorder="0" applyAlignment="0" applyProtection="0"/>
    <xf numFmtId="0" fontId="53" fillId="76" borderId="0" applyNumberFormat="0" applyBorder="0" applyAlignment="0" applyProtection="0"/>
    <xf numFmtId="0" fontId="101" fillId="92" borderId="0" applyNumberFormat="0" applyBorder="0" applyAlignment="0" applyProtection="0"/>
    <xf numFmtId="0" fontId="78" fillId="65" borderId="0" applyNumberFormat="0" applyBorder="0" applyAlignment="0" applyProtection="0"/>
    <xf numFmtId="0" fontId="99" fillId="89" borderId="0" applyNumberFormat="0" applyBorder="0" applyAlignment="0" applyProtection="0"/>
    <xf numFmtId="0" fontId="23" fillId="0" borderId="0"/>
    <xf numFmtId="0" fontId="53" fillId="52" borderId="0" applyNumberFormat="0" applyBorder="0" applyAlignment="0" applyProtection="0"/>
    <xf numFmtId="0" fontId="51" fillId="0" borderId="0"/>
    <xf numFmtId="0" fontId="47" fillId="0" borderId="0"/>
    <xf numFmtId="0" fontId="53" fillId="79" borderId="0" applyNumberFormat="0" applyBorder="0" applyAlignment="0" applyProtection="0"/>
    <xf numFmtId="0" fontId="53" fillId="54" borderId="0" applyNumberFormat="0" applyBorder="0" applyAlignment="0" applyProtection="0"/>
    <xf numFmtId="0" fontId="53" fillId="45" borderId="0" applyNumberFormat="0" applyBorder="0" applyAlignment="0" applyProtection="0"/>
    <xf numFmtId="0" fontId="23" fillId="0" borderId="0"/>
    <xf numFmtId="0" fontId="85" fillId="0" borderId="15" applyNumberFormat="0" applyFill="0" applyAlignment="0" applyProtection="0"/>
    <xf numFmtId="0" fontId="77" fillId="77" borderId="0" applyNumberFormat="0" applyBorder="0" applyAlignment="0" applyProtection="0"/>
    <xf numFmtId="0" fontId="51" fillId="35" borderId="0" applyNumberFormat="0" applyBorder="0" applyAlignment="0" applyProtection="0"/>
    <xf numFmtId="0" fontId="78" fillId="51" borderId="0" applyNumberFormat="0" applyBorder="0" applyAlignment="0" applyProtection="0"/>
    <xf numFmtId="0" fontId="81" fillId="80" borderId="14" applyNumberFormat="0" applyAlignment="0" applyProtection="0"/>
    <xf numFmtId="0" fontId="51" fillId="0" borderId="0"/>
    <xf numFmtId="0" fontId="23" fillId="0" borderId="0"/>
    <xf numFmtId="0" fontId="61" fillId="62" borderId="0" applyNumberFormat="0" applyBorder="0" applyAlignment="0" applyProtection="0"/>
    <xf numFmtId="0" fontId="51" fillId="0" borderId="0"/>
    <xf numFmtId="0" fontId="23" fillId="0" borderId="0"/>
    <xf numFmtId="0" fontId="103" fillId="87" borderId="0" applyNumberFormat="0" applyBorder="0" applyAlignment="0" applyProtection="0"/>
    <xf numFmtId="0" fontId="51" fillId="0" borderId="0"/>
    <xf numFmtId="0" fontId="78" fillId="50" borderId="0" applyNumberFormat="0" applyBorder="0" applyAlignment="0" applyProtection="0"/>
    <xf numFmtId="0" fontId="23" fillId="0" borderId="0"/>
    <xf numFmtId="0" fontId="65" fillId="0" borderId="19" applyNumberFormat="0" applyFill="0" applyAlignment="0" applyProtection="0"/>
    <xf numFmtId="0" fontId="121" fillId="0" borderId="31" applyNumberFormat="0" applyFill="0" applyAlignment="0" applyProtection="0"/>
    <xf numFmtId="0" fontId="51" fillId="77" borderId="0" applyNumberFormat="0" applyBorder="0" applyAlignment="0" applyProtection="0"/>
    <xf numFmtId="0" fontId="100" fillId="0" borderId="0" applyNumberFormat="0" applyBorder="0" applyProtection="0"/>
    <xf numFmtId="0" fontId="78" fillId="74" borderId="0" applyNumberFormat="0" applyBorder="0" applyAlignment="0" applyProtection="0"/>
    <xf numFmtId="0" fontId="51" fillId="49" borderId="0" applyNumberFormat="0" applyBorder="0" applyAlignment="0" applyProtection="0"/>
    <xf numFmtId="0" fontId="101" fillId="98" borderId="0" applyNumberFormat="0" applyBorder="0" applyAlignment="0" applyProtection="0"/>
    <xf numFmtId="0" fontId="36" fillId="0" borderId="0"/>
    <xf numFmtId="0" fontId="44" fillId="0" borderId="0"/>
    <xf numFmtId="0" fontId="23" fillId="0" borderId="0"/>
    <xf numFmtId="0" fontId="77" fillId="38" borderId="0" applyNumberFormat="0" applyBorder="0" applyAlignment="0" applyProtection="0"/>
    <xf numFmtId="0" fontId="51" fillId="46" borderId="0" applyNumberFormat="0" applyBorder="0" applyAlignment="0" applyProtection="0"/>
    <xf numFmtId="0" fontId="100" fillId="0" borderId="0" applyNumberFormat="0" applyBorder="0" applyProtection="0"/>
    <xf numFmtId="0" fontId="101" fillId="99" borderId="0" applyNumberFormat="0" applyBorder="0" applyAlignment="0" applyProtection="0"/>
    <xf numFmtId="0" fontId="51" fillId="0" borderId="0"/>
    <xf numFmtId="0" fontId="101" fillId="93" borderId="0" applyNumberFormat="0" applyBorder="0" applyAlignment="0" applyProtection="0"/>
    <xf numFmtId="0" fontId="51" fillId="69" borderId="0" applyNumberFormat="0" applyBorder="0" applyAlignment="0" applyProtection="0"/>
    <xf numFmtId="0" fontId="23" fillId="0" borderId="0"/>
    <xf numFmtId="0" fontId="51" fillId="75" borderId="0" applyNumberFormat="0" applyBorder="0" applyAlignment="0" applyProtection="0"/>
    <xf numFmtId="0" fontId="53" fillId="58" borderId="0" applyNumberFormat="0" applyBorder="0" applyAlignment="0" applyProtection="0"/>
    <xf numFmtId="0" fontId="99" fillId="88" borderId="0" applyNumberFormat="0" applyBorder="0" applyAlignment="0" applyProtection="0"/>
    <xf numFmtId="0" fontId="67" fillId="0" borderId="0" applyNumberFormat="0" applyFill="0" applyBorder="0" applyAlignment="0" applyProtection="0"/>
    <xf numFmtId="0" fontId="23" fillId="0" borderId="0"/>
    <xf numFmtId="0" fontId="77" fillId="73" borderId="0" applyNumberFormat="0" applyBorder="0" applyAlignment="0" applyProtection="0"/>
    <xf numFmtId="0" fontId="80" fillId="75" borderId="13" applyNumberFormat="0" applyAlignment="0" applyProtection="0"/>
    <xf numFmtId="0" fontId="23" fillId="0" borderId="0"/>
    <xf numFmtId="0" fontId="51" fillId="37" borderId="0" applyNumberFormat="0" applyBorder="0" applyAlignment="0" applyProtection="0"/>
    <xf numFmtId="0" fontId="23" fillId="0" borderId="0"/>
    <xf numFmtId="0" fontId="23" fillId="0" borderId="0"/>
    <xf numFmtId="0" fontId="51" fillId="42" borderId="0" applyNumberFormat="0" applyBorder="0" applyAlignment="0" applyProtection="0"/>
    <xf numFmtId="0" fontId="51" fillId="74" borderId="0" applyNumberFormat="0" applyBorder="0" applyAlignment="0" applyProtection="0"/>
    <xf numFmtId="0" fontId="115" fillId="88" borderId="0" applyNumberFormat="0" applyBorder="0" applyAlignment="0" applyProtection="0"/>
    <xf numFmtId="0" fontId="99" fillId="88" borderId="0" applyNumberFormat="0" applyBorder="0" applyAlignment="0" applyProtection="0"/>
    <xf numFmtId="0" fontId="23" fillId="0" borderId="0"/>
    <xf numFmtId="0" fontId="52" fillId="0" borderId="0"/>
    <xf numFmtId="0" fontId="53" fillId="76" borderId="0" applyNumberFormat="0" applyBorder="0" applyAlignment="0" applyProtection="0"/>
    <xf numFmtId="0" fontId="121" fillId="0" borderId="0" applyNumberFormat="0" applyFill="0" applyBorder="0" applyAlignment="0" applyProtection="0"/>
    <xf numFmtId="0" fontId="51" fillId="0" borderId="0"/>
    <xf numFmtId="0" fontId="51" fillId="38" borderId="0" applyNumberFormat="0" applyBorder="0" applyAlignment="0" applyProtection="0"/>
    <xf numFmtId="0" fontId="7" fillId="0" borderId="0"/>
    <xf numFmtId="0" fontId="100" fillId="94" borderId="0" applyNumberFormat="0" applyBorder="0" applyAlignment="0" applyProtection="0"/>
    <xf numFmtId="0" fontId="109" fillId="0" borderId="0" applyNumberFormat="0" applyBorder="0" applyProtection="0"/>
    <xf numFmtId="0" fontId="51" fillId="0" borderId="0"/>
    <xf numFmtId="0" fontId="51" fillId="36" borderId="0" applyNumberFormat="0" applyBorder="0" applyAlignment="0" applyProtection="0"/>
    <xf numFmtId="0" fontId="77" fillId="70" borderId="0" applyNumberFormat="0" applyBorder="0" applyAlignment="0" applyProtection="0"/>
    <xf numFmtId="0" fontId="23" fillId="0" borderId="0"/>
    <xf numFmtId="0" fontId="101" fillId="100" borderId="0" applyNumberFormat="0" applyBorder="0" applyAlignment="0" applyProtection="0"/>
    <xf numFmtId="0" fontId="61" fillId="62" borderId="0" applyNumberFormat="0" applyBorder="0" applyAlignment="0" applyProtection="0"/>
    <xf numFmtId="0" fontId="51" fillId="0" borderId="0"/>
    <xf numFmtId="0" fontId="23" fillId="0" borderId="0"/>
    <xf numFmtId="0" fontId="103" fillId="87" borderId="0" applyNumberFormat="0" applyBorder="0" applyAlignment="0" applyProtection="0"/>
    <xf numFmtId="0" fontId="51" fillId="0" borderId="0"/>
    <xf numFmtId="0" fontId="78" fillId="50" borderId="0" applyNumberFormat="0" applyBorder="0" applyAlignment="0" applyProtection="0"/>
    <xf numFmtId="0" fontId="23" fillId="0" borderId="0"/>
    <xf numFmtId="0" fontId="65" fillId="0" borderId="19" applyNumberFormat="0" applyFill="0" applyAlignment="0" applyProtection="0"/>
    <xf numFmtId="0" fontId="121" fillId="0" borderId="31" applyNumberFormat="0" applyFill="0" applyAlignment="0" applyProtection="0"/>
    <xf numFmtId="0" fontId="51" fillId="77" borderId="0" applyNumberFormat="0" applyBorder="0" applyAlignment="0" applyProtection="0"/>
    <xf numFmtId="0" fontId="100" fillId="0" borderId="0" applyNumberFormat="0" applyBorder="0" applyProtection="0"/>
    <xf numFmtId="0" fontId="51" fillId="49" borderId="0" applyNumberFormat="0" applyBorder="0" applyAlignment="0" applyProtection="0"/>
    <xf numFmtId="0" fontId="101" fillId="98" borderId="0" applyNumberFormat="0" applyBorder="0" applyAlignment="0" applyProtection="0"/>
    <xf numFmtId="0" fontId="44" fillId="0" borderId="0"/>
    <xf numFmtId="0" fontId="23" fillId="0" borderId="0"/>
    <xf numFmtId="0" fontId="77" fillId="38" borderId="0" applyNumberFormat="0" applyBorder="0" applyAlignment="0" applyProtection="0"/>
    <xf numFmtId="0" fontId="51" fillId="46" borderId="0" applyNumberFormat="0" applyBorder="0" applyAlignment="0" applyProtection="0"/>
    <xf numFmtId="0" fontId="101" fillId="99" borderId="0" applyNumberFormat="0" applyBorder="0" applyAlignment="0" applyProtection="0"/>
    <xf numFmtId="0" fontId="51" fillId="0" borderId="0"/>
    <xf numFmtId="0" fontId="51" fillId="69" borderId="0" applyNumberFormat="0" applyBorder="0" applyAlignment="0" applyProtection="0"/>
    <xf numFmtId="0" fontId="23" fillId="0" borderId="0"/>
    <xf numFmtId="0" fontId="51" fillId="75" borderId="0" applyNumberFormat="0" applyBorder="0" applyAlignment="0" applyProtection="0"/>
    <xf numFmtId="0" fontId="53" fillId="58" borderId="0" applyNumberFormat="0" applyBorder="0" applyAlignment="0" applyProtection="0"/>
    <xf numFmtId="0" fontId="67" fillId="0" borderId="0" applyNumberFormat="0" applyFill="0" applyBorder="0" applyAlignment="0" applyProtection="0"/>
    <xf numFmtId="0" fontId="23" fillId="0" borderId="0"/>
    <xf numFmtId="0" fontId="23" fillId="0" borderId="0"/>
    <xf numFmtId="0" fontId="51" fillId="37" borderId="0" applyNumberFormat="0" applyBorder="0" applyAlignment="0" applyProtection="0"/>
    <xf numFmtId="0" fontId="23" fillId="0" borderId="0"/>
    <xf numFmtId="0" fontId="23" fillId="0" borderId="0"/>
    <xf numFmtId="0" fontId="51" fillId="42" borderId="0" applyNumberFormat="0" applyBorder="0" applyAlignment="0" applyProtection="0"/>
    <xf numFmtId="0" fontId="51" fillId="74" borderId="0" applyNumberFormat="0" applyBorder="0" applyAlignment="0" applyProtection="0"/>
    <xf numFmtId="0" fontId="115" fillId="88" borderId="0" applyNumberFormat="0" applyBorder="0" applyAlignment="0" applyProtection="0"/>
    <xf numFmtId="0" fontId="99" fillId="88" borderId="0" applyNumberFormat="0" applyBorder="0" applyAlignment="0" applyProtection="0"/>
    <xf numFmtId="0" fontId="23" fillId="0" borderId="0"/>
    <xf numFmtId="0" fontId="52" fillId="0" borderId="0"/>
    <xf numFmtId="0" fontId="86" fillId="0" borderId="20" applyNumberFormat="0" applyFill="0" applyAlignment="0" applyProtection="0"/>
    <xf numFmtId="0" fontId="121" fillId="0" borderId="0" applyNumberFormat="0" applyFill="0" applyBorder="0" applyAlignment="0" applyProtection="0"/>
    <xf numFmtId="0" fontId="51" fillId="0" borderId="0"/>
    <xf numFmtId="0" fontId="51" fillId="38" borderId="0" applyNumberFormat="0" applyBorder="0" applyAlignment="0" applyProtection="0"/>
    <xf numFmtId="0" fontId="7" fillId="0" borderId="0"/>
    <xf numFmtId="0" fontId="100" fillId="94" borderId="0" applyNumberFormat="0" applyBorder="0" applyAlignment="0" applyProtection="0"/>
    <xf numFmtId="0" fontId="51" fillId="0" borderId="0"/>
    <xf numFmtId="0" fontId="51" fillId="36" borderId="0" applyNumberFormat="0" applyBorder="0" applyAlignment="0" applyProtection="0"/>
    <xf numFmtId="0" fontId="77" fillId="70" borderId="0" applyNumberFormat="0" applyBorder="0" applyAlignment="0" applyProtection="0"/>
    <xf numFmtId="0" fontId="23" fillId="0" borderId="0"/>
    <xf numFmtId="0" fontId="101" fillId="100" borderId="0" applyNumberFormat="0" applyBorder="0" applyAlignment="0" applyProtection="0"/>
    <xf numFmtId="0" fontId="61" fillId="62" borderId="0" applyNumberFormat="0" applyBorder="0" applyAlignment="0" applyProtection="0"/>
    <xf numFmtId="0" fontId="51" fillId="0" borderId="0"/>
    <xf numFmtId="0" fontId="23" fillId="0" borderId="0"/>
    <xf numFmtId="0" fontId="103" fillId="87" borderId="0" applyNumberFormat="0" applyBorder="0" applyAlignment="0" applyProtection="0"/>
    <xf numFmtId="0" fontId="78" fillId="50" borderId="0" applyNumberFormat="0" applyBorder="0" applyAlignment="0" applyProtection="0"/>
    <xf numFmtId="0" fontId="23" fillId="0" borderId="0"/>
    <xf numFmtId="0" fontId="65" fillId="0" borderId="19" applyNumberFormat="0" applyFill="0" applyAlignment="0" applyProtection="0"/>
    <xf numFmtId="0" fontId="121" fillId="0" borderId="31" applyNumberFormat="0" applyFill="0" applyAlignment="0" applyProtection="0"/>
    <xf numFmtId="0" fontId="51" fillId="77" borderId="0" applyNumberFormat="0" applyBorder="0" applyAlignment="0" applyProtection="0"/>
    <xf numFmtId="0" fontId="100" fillId="0" borderId="0" applyNumberFormat="0" applyBorder="0" applyProtection="0"/>
    <xf numFmtId="0" fontId="51" fillId="49" borderId="0" applyNumberFormat="0" applyBorder="0" applyAlignment="0" applyProtection="0"/>
    <xf numFmtId="0" fontId="101" fillId="98" borderId="0" applyNumberFormat="0" applyBorder="0" applyAlignment="0" applyProtection="0"/>
    <xf numFmtId="0" fontId="44" fillId="0" borderId="0"/>
    <xf numFmtId="0" fontId="77" fillId="38" borderId="0" applyNumberFormat="0" applyBorder="0" applyAlignment="0" applyProtection="0"/>
    <xf numFmtId="0" fontId="51" fillId="46" borderId="0" applyNumberFormat="0" applyBorder="0" applyAlignment="0" applyProtection="0"/>
    <xf numFmtId="0" fontId="101" fillId="99" borderId="0" applyNumberFormat="0" applyBorder="0" applyAlignment="0" applyProtection="0"/>
    <xf numFmtId="0" fontId="51" fillId="0" borderId="0"/>
    <xf numFmtId="0" fontId="51" fillId="69" borderId="0" applyNumberFormat="0" applyBorder="0" applyAlignment="0" applyProtection="0"/>
    <xf numFmtId="0" fontId="23" fillId="0" borderId="0"/>
    <xf numFmtId="0" fontId="51" fillId="75" borderId="0" applyNumberFormat="0" applyBorder="0" applyAlignment="0" applyProtection="0"/>
    <xf numFmtId="0" fontId="53" fillId="58" borderId="0" applyNumberFormat="0" applyBorder="0" applyAlignment="0" applyProtection="0"/>
    <xf numFmtId="0" fontId="67" fillId="0" borderId="0" applyNumberFormat="0" applyFill="0" applyBorder="0" applyAlignment="0" applyProtection="0"/>
    <xf numFmtId="0" fontId="23" fillId="0" borderId="0"/>
    <xf numFmtId="0" fontId="23" fillId="0" borderId="0"/>
    <xf numFmtId="0" fontId="51" fillId="37" borderId="0" applyNumberFormat="0" applyBorder="0" applyAlignment="0" applyProtection="0"/>
    <xf numFmtId="0" fontId="23" fillId="0" borderId="0"/>
    <xf numFmtId="0" fontId="23" fillId="0" borderId="0"/>
    <xf numFmtId="0" fontId="51" fillId="42" borderId="0" applyNumberFormat="0" applyBorder="0" applyAlignment="0" applyProtection="0"/>
    <xf numFmtId="0" fontId="51" fillId="74" borderId="0" applyNumberFormat="0" applyBorder="0" applyAlignment="0" applyProtection="0"/>
    <xf numFmtId="0" fontId="115" fillId="88" borderId="0" applyNumberFormat="0" applyBorder="0" applyAlignment="0" applyProtection="0"/>
    <xf numFmtId="0" fontId="99" fillId="88" borderId="0" applyNumberFormat="0" applyBorder="0" applyAlignment="0" applyProtection="0"/>
    <xf numFmtId="0" fontId="23" fillId="0" borderId="0"/>
    <xf numFmtId="0" fontId="51" fillId="0" borderId="0"/>
    <xf numFmtId="0" fontId="121" fillId="0" borderId="0" applyNumberFormat="0" applyFill="0" applyBorder="0" applyAlignment="0" applyProtection="0"/>
    <xf numFmtId="0" fontId="51" fillId="0" borderId="0"/>
    <xf numFmtId="0" fontId="51" fillId="38" borderId="0" applyNumberFormat="0" applyBorder="0" applyAlignment="0" applyProtection="0"/>
    <xf numFmtId="0" fontId="100" fillId="94" borderId="0" applyNumberFormat="0" applyBorder="0" applyAlignment="0" applyProtection="0"/>
    <xf numFmtId="0" fontId="100" fillId="0" borderId="0" applyNumberFormat="0" applyBorder="0" applyProtection="0"/>
    <xf numFmtId="0" fontId="23" fillId="0" borderId="0"/>
    <xf numFmtId="0" fontId="51" fillId="36" borderId="0" applyNumberFormat="0" applyBorder="0" applyAlignment="0" applyProtection="0"/>
    <xf numFmtId="0" fontId="77" fillId="70" borderId="0" applyNumberFormat="0" applyBorder="0" applyAlignment="0" applyProtection="0"/>
    <xf numFmtId="0" fontId="23" fillId="0" borderId="0"/>
    <xf numFmtId="0" fontId="101" fillId="100" borderId="0" applyNumberFormat="0" applyBorder="0" applyAlignment="0" applyProtection="0"/>
    <xf numFmtId="0" fontId="61" fillId="62" borderId="0" applyNumberFormat="0" applyBorder="0" applyAlignment="0" applyProtection="0"/>
    <xf numFmtId="0" fontId="51" fillId="0" borderId="0"/>
    <xf numFmtId="0" fontId="77" fillId="67" borderId="0" applyNumberFormat="0" applyBorder="0" applyAlignment="0" applyProtection="0"/>
    <xf numFmtId="0" fontId="99" fillId="96" borderId="0" applyNumberFormat="0" applyBorder="0" applyAlignment="0" applyProtection="0"/>
    <xf numFmtId="0" fontId="23" fillId="0" borderId="0"/>
    <xf numFmtId="0" fontId="103" fillId="87" borderId="0" applyNumberFormat="0" applyBorder="0" applyAlignment="0" applyProtection="0"/>
    <xf numFmtId="0" fontId="78" fillId="50" borderId="0" applyNumberFormat="0" applyBorder="0" applyAlignment="0" applyProtection="0"/>
    <xf numFmtId="0" fontId="23" fillId="0" borderId="0"/>
    <xf numFmtId="0" fontId="51" fillId="0" borderId="0"/>
    <xf numFmtId="0" fontId="121" fillId="0" borderId="31" applyNumberFormat="0" applyFill="0" applyAlignment="0" applyProtection="0"/>
    <xf numFmtId="0" fontId="51" fillId="77" borderId="0" applyNumberFormat="0" applyBorder="0" applyAlignment="0" applyProtection="0"/>
    <xf numFmtId="0" fontId="100" fillId="0" borderId="0" applyNumberFormat="0" applyBorder="0" applyProtection="0"/>
    <xf numFmtId="0" fontId="77" fillId="35" borderId="0" applyNumberFormat="0" applyBorder="0" applyAlignment="0" applyProtection="0"/>
    <xf numFmtId="0" fontId="51" fillId="49" borderId="0" applyNumberFormat="0" applyBorder="0" applyAlignment="0" applyProtection="0"/>
    <xf numFmtId="0" fontId="44" fillId="0" borderId="0"/>
    <xf numFmtId="0" fontId="77" fillId="38" borderId="0" applyNumberFormat="0" applyBorder="0" applyAlignment="0" applyProtection="0"/>
    <xf numFmtId="0" fontId="51" fillId="46" borderId="0" applyNumberFormat="0" applyBorder="0" applyAlignment="0" applyProtection="0"/>
    <xf numFmtId="0" fontId="101" fillId="99" borderId="0" applyNumberFormat="0" applyBorder="0" applyAlignment="0" applyProtection="0"/>
    <xf numFmtId="0" fontId="51" fillId="0" borderId="0"/>
    <xf numFmtId="0" fontId="51" fillId="69" borderId="0" applyNumberFormat="0" applyBorder="0" applyAlignment="0" applyProtection="0"/>
    <xf numFmtId="0" fontId="23" fillId="0" borderId="0"/>
    <xf numFmtId="0" fontId="53" fillId="58"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67" fillId="0" borderId="0" applyNumberFormat="0" applyFill="0" applyBorder="0" applyAlignment="0" applyProtection="0"/>
    <xf numFmtId="0" fontId="23" fillId="0" borderId="0"/>
    <xf numFmtId="0" fontId="23" fillId="0" borderId="0"/>
    <xf numFmtId="0" fontId="51" fillId="37" borderId="0" applyNumberFormat="0" applyBorder="0" applyAlignment="0" applyProtection="0"/>
    <xf numFmtId="0" fontId="23" fillId="0" borderId="0"/>
    <xf numFmtId="0" fontId="23" fillId="0" borderId="0"/>
    <xf numFmtId="0" fontId="51" fillId="46" borderId="0" applyNumberFormat="0" applyBorder="0" applyAlignment="0" applyProtection="0"/>
    <xf numFmtId="0" fontId="51" fillId="74" borderId="0" applyNumberFormat="0" applyBorder="0" applyAlignment="0" applyProtection="0"/>
    <xf numFmtId="0" fontId="51" fillId="76" borderId="0" applyNumberFormat="0" applyBorder="0" applyAlignment="0" applyProtection="0"/>
    <xf numFmtId="0" fontId="53" fillId="47" borderId="0" applyNumberFormat="0" applyBorder="0" applyAlignment="0" applyProtection="0"/>
    <xf numFmtId="0" fontId="23" fillId="0" borderId="0"/>
    <xf numFmtId="0" fontId="51" fillId="38" borderId="0" applyNumberFormat="0" applyBorder="0" applyAlignment="0" applyProtection="0"/>
    <xf numFmtId="0" fontId="100" fillId="94" borderId="0" applyNumberFormat="0" applyBorder="0" applyAlignment="0" applyProtection="0"/>
    <xf numFmtId="0" fontId="53" fillId="52" borderId="0" applyNumberFormat="0" applyBorder="0" applyAlignment="0" applyProtection="0"/>
    <xf numFmtId="0" fontId="23" fillId="0" borderId="0"/>
    <xf numFmtId="0" fontId="61" fillId="62" borderId="0" applyNumberFormat="0" applyBorder="0" applyAlignment="0" applyProtection="0"/>
    <xf numFmtId="0" fontId="101" fillId="95" borderId="0" applyNumberFormat="0" applyBorder="0" applyAlignment="0" applyProtection="0"/>
    <xf numFmtId="0" fontId="23" fillId="0" borderId="0"/>
    <xf numFmtId="0" fontId="23" fillId="0" borderId="0"/>
    <xf numFmtId="0" fontId="121" fillId="0" borderId="31" applyNumberFormat="0" applyFill="0" applyAlignment="0" applyProtection="0"/>
    <xf numFmtId="0" fontId="51" fillId="77" borderId="0" applyNumberFormat="0" applyBorder="0" applyAlignment="0" applyProtection="0"/>
    <xf numFmtId="0" fontId="100" fillId="0" borderId="0" applyNumberFormat="0" applyBorder="0" applyProtection="0"/>
    <xf numFmtId="0" fontId="51" fillId="49" borderId="0" applyNumberFormat="0" applyBorder="0" applyAlignment="0" applyProtection="0"/>
    <xf numFmtId="0" fontId="56" fillId="61" borderId="14" applyNumberFormat="0" applyAlignment="0" applyProtection="0"/>
    <xf numFmtId="0" fontId="44" fillId="0" borderId="0"/>
    <xf numFmtId="0" fontId="23" fillId="0" borderId="0"/>
    <xf numFmtId="0" fontId="77" fillId="38" borderId="0" applyNumberFormat="0" applyBorder="0" applyAlignment="0" applyProtection="0"/>
    <xf numFmtId="0" fontId="51" fillId="46" borderId="0" applyNumberFormat="0" applyBorder="0" applyAlignment="0" applyProtection="0"/>
    <xf numFmtId="0" fontId="78" fillId="45" borderId="0" applyNumberFormat="0" applyBorder="0" applyAlignment="0" applyProtection="0"/>
    <xf numFmtId="0" fontId="77" fillId="37" borderId="0" applyNumberFormat="0" applyBorder="0" applyAlignment="0" applyProtection="0"/>
    <xf numFmtId="0" fontId="51" fillId="69" borderId="0" applyNumberFormat="0" applyBorder="0" applyAlignment="0" applyProtection="0"/>
    <xf numFmtId="0" fontId="23" fillId="0" borderId="0"/>
    <xf numFmtId="0" fontId="53" fillId="58" borderId="0" applyNumberFormat="0" applyBorder="0" applyAlignment="0" applyProtection="0"/>
    <xf numFmtId="0" fontId="23" fillId="0" borderId="0"/>
    <xf numFmtId="0" fontId="67" fillId="0" borderId="0" applyNumberFormat="0" applyFill="0" applyBorder="0" applyAlignment="0" applyProtection="0"/>
    <xf numFmtId="0" fontId="23" fillId="0" borderId="0"/>
    <xf numFmtId="0" fontId="53" fillId="54" borderId="0" applyNumberFormat="0" applyBorder="0" applyAlignment="0" applyProtection="0"/>
    <xf numFmtId="0" fontId="23" fillId="0" borderId="0"/>
    <xf numFmtId="0" fontId="51" fillId="37" borderId="0" applyNumberFormat="0" applyBorder="0" applyAlignment="0" applyProtection="0"/>
    <xf numFmtId="0" fontId="23" fillId="0" borderId="0"/>
    <xf numFmtId="0" fontId="23" fillId="0" borderId="0"/>
    <xf numFmtId="0" fontId="51" fillId="74" borderId="0" applyNumberFormat="0" applyBorder="0" applyAlignment="0" applyProtection="0"/>
    <xf numFmtId="0" fontId="51" fillId="0" borderId="0"/>
    <xf numFmtId="0" fontId="23" fillId="0" borderId="0"/>
    <xf numFmtId="0" fontId="23" fillId="0" borderId="0"/>
    <xf numFmtId="0" fontId="51" fillId="38" borderId="0" applyNumberFormat="0" applyBorder="0" applyAlignment="0" applyProtection="0"/>
    <xf numFmtId="0" fontId="100" fillId="94" borderId="0" applyNumberFormat="0" applyBorder="0" applyAlignment="0" applyProtection="0"/>
    <xf numFmtId="0" fontId="23" fillId="0" borderId="0"/>
    <xf numFmtId="0" fontId="77" fillId="70" borderId="0" applyNumberFormat="0" applyBorder="0" applyAlignment="0" applyProtection="0"/>
    <xf numFmtId="0" fontId="23" fillId="0" borderId="0"/>
    <xf numFmtId="0" fontId="51" fillId="77" borderId="0" applyNumberFormat="0" applyBorder="0" applyAlignment="0" applyProtection="0"/>
    <xf numFmtId="0" fontId="51" fillId="0" borderId="0"/>
    <xf numFmtId="0" fontId="51" fillId="49" borderId="0" applyNumberFormat="0" applyBorder="0" applyAlignment="0" applyProtection="0"/>
    <xf numFmtId="0" fontId="44" fillId="0" borderId="0"/>
    <xf numFmtId="0" fontId="23" fillId="0" borderId="0"/>
    <xf numFmtId="0" fontId="53" fillId="58" borderId="0" applyNumberFormat="0" applyBorder="0" applyAlignment="0" applyProtection="0"/>
    <xf numFmtId="0" fontId="67" fillId="0" borderId="0" applyNumberFormat="0" applyFill="0" applyBorder="0" applyAlignment="0" applyProtection="0"/>
    <xf numFmtId="0" fontId="23" fillId="0" borderId="0"/>
    <xf numFmtId="0" fontId="100" fillId="0" borderId="0" applyNumberFormat="0" applyBorder="0" applyProtection="0"/>
    <xf numFmtId="0" fontId="23" fillId="0" borderId="0"/>
    <xf numFmtId="0" fontId="23" fillId="0" borderId="0"/>
    <xf numFmtId="0" fontId="51" fillId="74" borderId="0" applyNumberFormat="0" applyBorder="0" applyAlignment="0" applyProtection="0"/>
    <xf numFmtId="0" fontId="23" fillId="0" borderId="0"/>
    <xf numFmtId="0" fontId="99" fillId="94" borderId="0" applyNumberFormat="0" applyBorder="0" applyAlignment="0" applyProtection="0"/>
    <xf numFmtId="0" fontId="51" fillId="38" borderId="0" applyNumberFormat="0" applyBorder="0" applyAlignment="0" applyProtection="0"/>
    <xf numFmtId="0" fontId="100" fillId="94" borderId="0" applyNumberFormat="0" applyBorder="0" applyAlignment="0" applyProtection="0"/>
    <xf numFmtId="0" fontId="51" fillId="46" borderId="0" applyNumberFormat="0" applyBorder="0" applyAlignment="0" applyProtection="0"/>
    <xf numFmtId="0" fontId="23" fillId="0" borderId="0"/>
    <xf numFmtId="0" fontId="51" fillId="77" borderId="0" applyNumberFormat="0" applyBorder="0" applyAlignment="0" applyProtection="0"/>
    <xf numFmtId="0" fontId="51" fillId="49" borderId="0" applyNumberFormat="0" applyBorder="0" applyAlignment="0" applyProtection="0"/>
    <xf numFmtId="0" fontId="127" fillId="0" borderId="0" applyNumberFormat="0" applyFill="0" applyBorder="0" applyAlignment="0" applyProtection="0"/>
    <xf numFmtId="0" fontId="23" fillId="0" borderId="0"/>
    <xf numFmtId="0" fontId="44" fillId="0" borderId="0"/>
    <xf numFmtId="0" fontId="23" fillId="0" borderId="0"/>
    <xf numFmtId="0" fontId="53" fillId="58" borderId="0" applyNumberFormat="0" applyBorder="0" applyAlignment="0" applyProtection="0"/>
    <xf numFmtId="0" fontId="67" fillId="0" borderId="0" applyNumberFormat="0" applyFill="0" applyBorder="0" applyAlignment="0" applyProtection="0"/>
    <xf numFmtId="0" fontId="23" fillId="0" borderId="0"/>
    <xf numFmtId="0" fontId="51" fillId="74" borderId="0" applyNumberFormat="0" applyBorder="0" applyAlignment="0" applyProtection="0"/>
    <xf numFmtId="0" fontId="23" fillId="0" borderId="0"/>
    <xf numFmtId="0" fontId="23" fillId="0" borderId="0"/>
    <xf numFmtId="0" fontId="60" fillId="0" borderId="16" applyNumberFormat="0" applyFill="0" applyAlignment="0" applyProtection="0"/>
    <xf numFmtId="0" fontId="51" fillId="38" borderId="0" applyNumberFormat="0" applyBorder="0" applyAlignment="0" applyProtection="0"/>
    <xf numFmtId="0" fontId="100" fillId="94" borderId="0" applyNumberFormat="0" applyBorder="0" applyAlignment="0" applyProtection="0"/>
    <xf numFmtId="0" fontId="101" fillId="92" borderId="0" applyNumberFormat="0" applyBorder="0" applyAlignment="0" applyProtection="0"/>
    <xf numFmtId="0" fontId="87" fillId="67" borderId="13" applyNumberFormat="0" applyAlignment="0" applyProtection="0"/>
    <xf numFmtId="0" fontId="59" fillId="67" borderId="13" applyNumberFormat="0" applyAlignment="0" applyProtection="0"/>
    <xf numFmtId="0" fontId="78" fillId="66" borderId="0" applyNumberFormat="0" applyBorder="0" applyAlignment="0" applyProtection="0"/>
    <xf numFmtId="0" fontId="44" fillId="0" borderId="0"/>
    <xf numFmtId="0" fontId="78" fillId="71" borderId="0" applyNumberFormat="0" applyBorder="0" applyAlignment="0" applyProtection="0"/>
    <xf numFmtId="0" fontId="59" fillId="44" borderId="13" applyNumberFormat="0" applyAlignment="0" applyProtection="0"/>
    <xf numFmtId="0" fontId="100" fillId="94" borderId="0" applyNumberFormat="0" applyBorder="0" applyAlignment="0" applyProtection="0"/>
    <xf numFmtId="0" fontId="51" fillId="73" borderId="0" applyNumberFormat="0" applyBorder="0" applyAlignment="0" applyProtection="0"/>
    <xf numFmtId="0" fontId="51" fillId="75" borderId="0" applyNumberFormat="0" applyBorder="0" applyAlignment="0" applyProtection="0"/>
    <xf numFmtId="0" fontId="51" fillId="45" borderId="0" applyNumberFormat="0" applyBorder="0" applyAlignment="0" applyProtection="0"/>
    <xf numFmtId="0" fontId="121" fillId="0" borderId="0" applyNumberFormat="0" applyFill="0" applyBorder="0" applyAlignment="0" applyProtection="0"/>
    <xf numFmtId="0" fontId="78" fillId="65" borderId="0" applyNumberFormat="0" applyBorder="0" applyAlignment="0" applyProtection="0"/>
    <xf numFmtId="0" fontId="101" fillId="98" borderId="0" applyNumberFormat="0" applyBorder="0" applyAlignment="0" applyProtection="0"/>
    <xf numFmtId="0" fontId="66" fillId="0" borderId="15" applyNumberFormat="0" applyFill="0" applyAlignment="0" applyProtection="0"/>
    <xf numFmtId="0" fontId="44" fillId="0" borderId="0"/>
    <xf numFmtId="0" fontId="120" fillId="0" borderId="29" applyNumberFormat="0" applyFill="0" applyAlignment="0" applyProtection="0"/>
    <xf numFmtId="0" fontId="53" fillId="54" borderId="0" applyNumberFormat="0" applyBorder="0" applyAlignment="0" applyProtection="0"/>
    <xf numFmtId="0" fontId="85" fillId="0" borderId="15" applyNumberFormat="0" applyFill="0" applyAlignment="0" applyProtection="0"/>
    <xf numFmtId="0" fontId="23" fillId="0" borderId="0"/>
    <xf numFmtId="0" fontId="44"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4" fillId="0" borderId="0"/>
    <xf numFmtId="0" fontId="23" fillId="0" borderId="0"/>
    <xf numFmtId="0" fontId="44" fillId="0" borderId="0"/>
    <xf numFmtId="0" fontId="23" fillId="0" borderId="0"/>
    <xf numFmtId="0" fontId="4" fillId="0" borderId="0"/>
    <xf numFmtId="0" fontId="4" fillId="0" borderId="0"/>
    <xf numFmtId="165" fontId="7" fillId="0" borderId="0" applyFont="0" applyFill="0" applyBorder="0" applyAlignment="0" applyProtection="0"/>
    <xf numFmtId="0" fontId="24" fillId="0" borderId="0"/>
    <xf numFmtId="0" fontId="90" fillId="0" borderId="0"/>
    <xf numFmtId="0" fontId="23" fillId="0" borderId="0"/>
    <xf numFmtId="0" fontId="23" fillId="0" borderId="0"/>
    <xf numFmtId="0" fontId="4" fillId="0" borderId="0"/>
    <xf numFmtId="0" fontId="90" fillId="0" borderId="0"/>
    <xf numFmtId="17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51" fillId="0" borderId="0"/>
    <xf numFmtId="165" fontId="7" fillId="0" borderId="0" applyFont="0" applyFill="0" applyBorder="0" applyAlignment="0" applyProtection="0"/>
    <xf numFmtId="0" fontId="92" fillId="0" borderId="0"/>
    <xf numFmtId="165" fontId="7" fillId="0" borderId="0" applyFont="0" applyFill="0" applyBorder="0" applyAlignment="0" applyProtection="0"/>
  </cellStyleXfs>
  <cellXfs count="139">
    <xf numFmtId="0" fontId="0" fillId="0" borderId="0" xfId="0"/>
    <xf numFmtId="0" fontId="0" fillId="0" borderId="0" xfId="0"/>
    <xf numFmtId="0" fontId="2" fillId="0" borderId="0" xfId="0" applyFont="1" applyAlignment="1">
      <alignment vertical="center" wrapText="1"/>
    </xf>
    <xf numFmtId="4" fontId="145" fillId="0" borderId="1" xfId="11242" applyNumberFormat="1" applyFont="1" applyBorder="1" applyAlignment="1">
      <alignment horizontal="center" vertical="center" wrapText="1"/>
    </xf>
    <xf numFmtId="2" fontId="145" fillId="0" borderId="1" xfId="11242" applyNumberFormat="1" applyFont="1" applyBorder="1" applyAlignment="1">
      <alignment horizontal="right" vertical="center"/>
    </xf>
    <xf numFmtId="4" fontId="145" fillId="0" borderId="1" xfId="11242" applyNumberFormat="1" applyFont="1" applyBorder="1" applyAlignment="1">
      <alignment horizontal="right" vertical="center"/>
    </xf>
    <xf numFmtId="0" fontId="147" fillId="0" borderId="0" xfId="0" applyFont="1"/>
    <xf numFmtId="0" fontId="1" fillId="0" borderId="0" xfId="0" applyFont="1"/>
    <xf numFmtId="0" fontId="44" fillId="0" borderId="0" xfId="0" applyFont="1"/>
    <xf numFmtId="0" fontId="150" fillId="105" borderId="1" xfId="0" applyFont="1" applyFill="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left" wrapText="1"/>
    </xf>
    <xf numFmtId="4" fontId="44" fillId="0" borderId="1" xfId="0" applyNumberFormat="1" applyFont="1" applyBorder="1" applyAlignment="1">
      <alignment horizontal="right" vertical="center"/>
    </xf>
    <xf numFmtId="4" fontId="152" fillId="0" borderId="1" xfId="0" applyNumberFormat="1" applyFont="1" applyBorder="1"/>
    <xf numFmtId="0" fontId="44" fillId="0" borderId="1" xfId="0" applyFont="1" applyBorder="1"/>
    <xf numFmtId="0" fontId="44" fillId="0" borderId="1" xfId="0" applyFont="1" applyBorder="1" applyAlignment="1">
      <alignment horizontal="right"/>
    </xf>
    <xf numFmtId="4" fontId="44" fillId="0" borderId="1" xfId="0" applyNumberFormat="1" applyFont="1" applyBorder="1"/>
    <xf numFmtId="0" fontId="44" fillId="0" borderId="0" xfId="0" applyFont="1" applyAlignment="1">
      <alignment horizontal="left" vertical="center"/>
    </xf>
    <xf numFmtId="0" fontId="44" fillId="0" borderId="0" xfId="0" applyFont="1" applyAlignment="1">
      <alignment vertical="center" wrapText="1"/>
    </xf>
    <xf numFmtId="0" fontId="44" fillId="0" borderId="0" xfId="0" applyFont="1" applyAlignment="1">
      <alignment horizontal="center" vertical="center" wrapText="1"/>
    </xf>
    <xf numFmtId="0" fontId="155" fillId="0" borderId="0" xfId="0" applyFont="1"/>
    <xf numFmtId="0" fontId="154" fillId="0" borderId="0" xfId="0" applyFont="1" applyAlignment="1">
      <alignment horizontal="center" vertical="center" wrapText="1"/>
    </xf>
    <xf numFmtId="0" fontId="155" fillId="0" borderId="0" xfId="0" applyFont="1" applyAlignment="1">
      <alignment horizontal="center" vertical="center" wrapText="1"/>
    </xf>
    <xf numFmtId="0" fontId="155" fillId="0" borderId="0" xfId="0" applyFont="1" applyAlignment="1">
      <alignment vertical="center" wrapText="1"/>
    </xf>
    <xf numFmtId="4" fontId="155" fillId="0" borderId="0" xfId="0" applyNumberFormat="1" applyFont="1" applyAlignment="1">
      <alignment horizontal="center" vertical="center" wrapText="1"/>
    </xf>
    <xf numFmtId="2" fontId="150" fillId="2" borderId="1" xfId="11240" applyNumberFormat="1" applyFont="1" applyFill="1" applyBorder="1" applyAlignment="1">
      <alignment horizontal="center" vertical="center" wrapText="1"/>
    </xf>
    <xf numFmtId="0" fontId="150" fillId="2" borderId="1" xfId="11240" applyFont="1" applyFill="1" applyBorder="1" applyAlignment="1">
      <alignment horizontal="center" vertical="center" wrapText="1"/>
    </xf>
    <xf numFmtId="0" fontId="153" fillId="0" borderId="1" xfId="0" applyFont="1" applyBorder="1" applyAlignment="1">
      <alignment horizontal="center" vertical="center" wrapText="1"/>
    </xf>
    <xf numFmtId="4" fontId="23" fillId="0" borderId="1" xfId="11242" applyNumberFormat="1" applyFont="1" applyBorder="1" applyAlignment="1">
      <alignment horizontal="center" vertical="center"/>
    </xf>
    <xf numFmtId="4" fontId="23" fillId="0" borderId="1" xfId="11242" applyNumberFormat="1" applyFont="1" applyBorder="1" applyAlignment="1">
      <alignment horizontal="right" vertical="center"/>
    </xf>
    <xf numFmtId="3" fontId="23" fillId="0" borderId="1" xfId="11242" applyNumberFormat="1" applyFont="1" applyBorder="1" applyAlignment="1">
      <alignment horizontal="center" vertical="center"/>
    </xf>
    <xf numFmtId="4" fontId="23" fillId="0" borderId="1" xfId="11242" applyNumberFormat="1" applyFont="1" applyBorder="1" applyAlignment="1">
      <alignment vertical="center" wrapText="1"/>
    </xf>
    <xf numFmtId="4" fontId="23" fillId="0" borderId="1" xfId="11242" applyNumberFormat="1" applyFont="1" applyBorder="1" applyAlignment="1">
      <alignment horizontal="center" vertical="center" wrapText="1"/>
    </xf>
    <xf numFmtId="2" fontId="23" fillId="0" borderId="39" xfId="0" applyNumberFormat="1" applyFont="1" applyBorder="1" applyAlignment="1">
      <alignment horizontal="right" vertical="center"/>
    </xf>
    <xf numFmtId="2" fontId="23" fillId="0" borderId="22" xfId="0" applyNumberFormat="1" applyFont="1" applyBorder="1" applyAlignment="1">
      <alignment vertical="center"/>
    </xf>
    <xf numFmtId="190" fontId="23" fillId="0" borderId="22" xfId="0" applyNumberFormat="1" applyFont="1" applyBorder="1" applyAlignment="1">
      <alignment vertical="center"/>
    </xf>
    <xf numFmtId="49" fontId="160" fillId="0" borderId="1" xfId="1" applyNumberFormat="1" applyFont="1" applyBorder="1" applyAlignment="1">
      <alignment horizontal="center" vertical="center"/>
    </xf>
    <xf numFmtId="4" fontId="23" fillId="0" borderId="1" xfId="11242" applyNumberFormat="1" applyFont="1" applyBorder="1" applyAlignment="1">
      <alignment horizontal="right" vertical="center" wrapText="1"/>
    </xf>
    <xf numFmtId="4" fontId="23" fillId="0" borderId="1" xfId="11242" applyNumberFormat="1" applyFont="1" applyBorder="1" applyAlignment="1">
      <alignment vertical="center"/>
    </xf>
    <xf numFmtId="49" fontId="160" fillId="0" borderId="0" xfId="1" applyNumberFormat="1" applyFont="1" applyBorder="1" applyAlignment="1">
      <alignment horizontal="center" vertical="center"/>
    </xf>
    <xf numFmtId="0" fontId="160" fillId="0" borderId="0" xfId="0" applyFont="1" applyAlignment="1">
      <alignment vertical="center" wrapText="1"/>
    </xf>
    <xf numFmtId="0" fontId="160" fillId="0" borderId="0" xfId="0" applyFont="1" applyAlignment="1">
      <alignment horizontal="center" vertical="center" wrapText="1"/>
    </xf>
    <xf numFmtId="4" fontId="161" fillId="0" borderId="0" xfId="0" applyNumberFormat="1" applyFont="1" applyAlignment="1">
      <alignment horizontal="center" vertical="center" wrapText="1"/>
    </xf>
    <xf numFmtId="4" fontId="23" fillId="0" borderId="0" xfId="11243" applyNumberFormat="1" applyFont="1" applyFill="1" applyAlignment="1">
      <alignment horizontal="left" vertical="center"/>
    </xf>
    <xf numFmtId="4" fontId="162" fillId="0" borderId="0" xfId="11243" applyNumberFormat="1" applyFont="1" applyFill="1" applyAlignment="1">
      <alignment horizontal="center" vertical="center"/>
    </xf>
    <xf numFmtId="0" fontId="157" fillId="0" borderId="0" xfId="0" applyFont="1" applyAlignment="1">
      <alignment horizontal="center" vertical="center" wrapText="1"/>
    </xf>
    <xf numFmtId="0" fontId="152"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0" borderId="0" xfId="0" applyFont="1" applyAlignment="1">
      <alignment horizontal="left" vertical="center" wrapText="1"/>
    </xf>
    <xf numFmtId="0" fontId="153" fillId="106" borderId="1" xfId="0" applyFont="1" applyFill="1" applyBorder="1" applyAlignment="1">
      <alignment horizontal="center" vertical="center" wrapText="1"/>
    </xf>
    <xf numFmtId="49" fontId="145" fillId="0" borderId="1" xfId="1" applyNumberFormat="1" applyFont="1" applyBorder="1" applyAlignment="1">
      <alignment horizontal="center" vertical="center"/>
    </xf>
    <xf numFmtId="0" fontId="145" fillId="0" borderId="1" xfId="0" applyFont="1" applyBorder="1" applyAlignment="1">
      <alignment vertical="center" wrapText="1"/>
    </xf>
    <xf numFmtId="49" fontId="23" fillId="0" borderId="1" xfId="1" applyNumberFormat="1" applyFont="1" applyBorder="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2" fontId="23" fillId="0" borderId="1" xfId="0" applyNumberFormat="1" applyFont="1" applyBorder="1" applyAlignment="1">
      <alignment horizontal="center" vertical="center" wrapText="1"/>
    </xf>
    <xf numFmtId="4" fontId="23" fillId="0" borderId="1" xfId="0" applyNumberFormat="1" applyFont="1" applyBorder="1" applyAlignment="1">
      <alignment horizontal="right" vertical="center" wrapText="1"/>
    </xf>
    <xf numFmtId="4" fontId="23" fillId="0" borderId="1" xfId="0" applyNumberFormat="1" applyFont="1" applyBorder="1" applyAlignment="1">
      <alignment horizontal="right" vertical="center"/>
    </xf>
    <xf numFmtId="49" fontId="23" fillId="107" borderId="1" xfId="1" applyNumberFormat="1" applyFont="1" applyFill="1" applyBorder="1" applyAlignment="1">
      <alignment horizontal="center" vertical="center"/>
    </xf>
    <xf numFmtId="49" fontId="23" fillId="108" borderId="1" xfId="1" applyNumberFormat="1" applyFont="1" applyFill="1" applyBorder="1" applyAlignment="1">
      <alignment horizontal="center" vertical="center"/>
    </xf>
    <xf numFmtId="2" fontId="23" fillId="0" borderId="1" xfId="0" applyNumberFormat="1" applyFont="1" applyFill="1" applyBorder="1" applyAlignment="1">
      <alignment horizontal="center" vertical="center" wrapText="1"/>
    </xf>
    <xf numFmtId="4" fontId="23" fillId="0" borderId="1" xfId="0" applyNumberFormat="1" applyFont="1" applyBorder="1" applyAlignment="1">
      <alignment horizontal="center" vertical="center" wrapText="1"/>
    </xf>
    <xf numFmtId="4" fontId="23" fillId="0" borderId="1" xfId="1" applyNumberFormat="1" applyFont="1" applyBorder="1" applyAlignment="1">
      <alignment horizontal="right" vertical="center"/>
    </xf>
    <xf numFmtId="4" fontId="145" fillId="0" borderId="1" xfId="11241" applyNumberFormat="1" applyFont="1" applyBorder="1" applyAlignment="1">
      <alignment horizontal="right" vertical="center"/>
    </xf>
    <xf numFmtId="0" fontId="153" fillId="0" borderId="0" xfId="0" applyFont="1" applyAlignment="1">
      <alignment horizontal="center" vertical="center" wrapText="1"/>
    </xf>
    <xf numFmtId="0" fontId="44" fillId="107" borderId="0" xfId="0" applyFont="1" applyFill="1" applyAlignment="1">
      <alignment vertical="center" wrapText="1"/>
    </xf>
    <xf numFmtId="0" fontId="44" fillId="108" borderId="0" xfId="0" applyFont="1" applyFill="1" applyAlignment="1">
      <alignment vertical="center" wrapText="1"/>
    </xf>
    <xf numFmtId="0" fontId="44" fillId="0" borderId="0" xfId="0" applyFont="1" applyFill="1" applyAlignment="1">
      <alignment vertical="center" wrapText="1"/>
    </xf>
    <xf numFmtId="4" fontId="23" fillId="0" borderId="1" xfId="63" applyNumberFormat="1" applyFont="1" applyBorder="1" applyAlignment="1">
      <alignment horizontal="right" vertical="center"/>
    </xf>
    <xf numFmtId="4" fontId="23" fillId="3" borderId="1" xfId="0" applyNumberFormat="1" applyFont="1" applyFill="1" applyBorder="1" applyAlignment="1">
      <alignment horizontal="right" vertical="center"/>
    </xf>
    <xf numFmtId="4" fontId="23" fillId="0" borderId="1" xfId="11241" applyNumberFormat="1" applyFont="1" applyBorder="1" applyAlignment="1">
      <alignment horizontal="right" vertical="center"/>
    </xf>
    <xf numFmtId="0" fontId="145" fillId="0" borderId="1" xfId="0" applyFont="1" applyBorder="1" applyAlignment="1">
      <alignment horizontal="center" vertical="center" wrapText="1"/>
    </xf>
    <xf numFmtId="49" fontId="23" fillId="3" borderId="1" xfId="1" applyNumberFormat="1" applyFont="1" applyFill="1" applyBorder="1" applyAlignment="1">
      <alignment horizontal="center" vertical="center"/>
    </xf>
    <xf numFmtId="0" fontId="23" fillId="3" borderId="2" xfId="0" applyFont="1" applyFill="1" applyBorder="1" applyAlignment="1">
      <alignment horizontal="left" vertical="center" wrapText="1"/>
    </xf>
    <xf numFmtId="0" fontId="23" fillId="3" borderId="1" xfId="0" applyFont="1" applyFill="1" applyBorder="1" applyAlignment="1">
      <alignment horizontal="center" vertical="center" wrapText="1"/>
    </xf>
    <xf numFmtId="2" fontId="23" fillId="3" borderId="1" xfId="0" applyNumberFormat="1" applyFont="1" applyFill="1" applyBorder="1" applyAlignment="1">
      <alignment horizontal="center" vertical="center"/>
    </xf>
    <xf numFmtId="0" fontId="23" fillId="0" borderId="1" xfId="0" applyFont="1" applyBorder="1" applyAlignment="1">
      <alignment horizontal="right" vertical="center" wrapText="1"/>
    </xf>
    <xf numFmtId="0" fontId="23" fillId="0" borderId="1" xfId="0" applyFont="1" applyBorder="1" applyAlignment="1">
      <alignment wrapText="1"/>
    </xf>
    <xf numFmtId="49" fontId="23" fillId="0" borderId="0" xfId="1" applyNumberFormat="1" applyFont="1" applyBorder="1" applyAlignment="1">
      <alignment horizontal="center" vertical="center"/>
    </xf>
    <xf numFmtId="0" fontId="23" fillId="0" borderId="0" xfId="0" applyFont="1" applyAlignment="1">
      <alignment vertical="center" wrapText="1"/>
    </xf>
    <xf numFmtId="0" fontId="23" fillId="0" borderId="0" xfId="0" applyFont="1" applyAlignment="1">
      <alignment horizontal="center" vertical="center" wrapText="1"/>
    </xf>
    <xf numFmtId="4" fontId="165" fillId="0" borderId="0" xfId="0" applyNumberFormat="1" applyFont="1" applyAlignment="1">
      <alignment horizontal="center" vertical="center" wrapText="1"/>
    </xf>
    <xf numFmtId="0" fontId="47" fillId="0" borderId="0" xfId="0" applyFont="1" applyAlignment="1">
      <alignment vertical="center" wrapText="1"/>
    </xf>
    <xf numFmtId="0" fontId="47" fillId="0" borderId="0" xfId="0" applyFont="1" applyAlignment="1">
      <alignment horizontal="left" vertical="center" wrapText="1"/>
    </xf>
    <xf numFmtId="4" fontId="44" fillId="0" borderId="3" xfId="0" applyNumberFormat="1" applyFont="1" applyBorder="1"/>
    <xf numFmtId="4" fontId="44" fillId="0" borderId="38" xfId="0" applyNumberFormat="1" applyFont="1" applyBorder="1" applyAlignment="1">
      <alignment horizontal="center" vertical="center"/>
    </xf>
    <xf numFmtId="4" fontId="44" fillId="0" borderId="1" xfId="0" applyNumberFormat="1" applyFont="1" applyBorder="1" applyAlignment="1">
      <alignment horizontal="center" vertical="center"/>
    </xf>
    <xf numFmtId="0" fontId="152" fillId="0" borderId="0" xfId="0" applyFont="1" applyAlignment="1">
      <alignment vertical="center" wrapText="1"/>
    </xf>
    <xf numFmtId="0" fontId="1" fillId="0" borderId="0" xfId="0" applyFont="1" applyAlignment="1">
      <alignment vertical="top"/>
    </xf>
    <xf numFmtId="0" fontId="0" fillId="0" borderId="0" xfId="0" applyAlignment="1">
      <alignment vertical="top"/>
    </xf>
    <xf numFmtId="0" fontId="152" fillId="0" borderId="0" xfId="0" applyFont="1" applyAlignment="1">
      <alignment horizontal="center" vertical="top" wrapText="1"/>
    </xf>
    <xf numFmtId="0" fontId="44" fillId="0" borderId="0" xfId="0" applyFont="1" applyAlignment="1">
      <alignment horizontal="left" vertical="top" wrapText="1"/>
    </xf>
    <xf numFmtId="0" fontId="44" fillId="0" borderId="1" xfId="0" applyFont="1" applyBorder="1" applyAlignment="1">
      <alignment vertical="top"/>
    </xf>
    <xf numFmtId="0" fontId="44" fillId="0" borderId="0" xfId="0" applyFont="1" applyAlignment="1">
      <alignment vertical="top"/>
    </xf>
    <xf numFmtId="0" fontId="44" fillId="0" borderId="0" xfId="0" applyFont="1" applyAlignment="1">
      <alignment horizontal="center"/>
    </xf>
    <xf numFmtId="0" fontId="44" fillId="106" borderId="1" xfId="0" applyFont="1" applyFill="1" applyBorder="1" applyAlignment="1">
      <alignment vertical="center" wrapText="1"/>
    </xf>
    <xf numFmtId="0" fontId="44" fillId="0" borderId="1" xfId="0" applyFont="1" applyBorder="1" applyAlignment="1">
      <alignment vertical="center" wrapText="1"/>
    </xf>
    <xf numFmtId="0" fontId="152" fillId="0" borderId="0" xfId="0" applyFont="1" applyAlignment="1">
      <alignment horizontal="center" vertical="center" wrapText="1"/>
    </xf>
    <xf numFmtId="0" fontId="44" fillId="0" borderId="0" xfId="0" applyFont="1" applyAlignment="1">
      <alignment vertical="center" wrapText="1"/>
    </xf>
    <xf numFmtId="0" fontId="152" fillId="0" borderId="0" xfId="0" applyFont="1" applyAlignment="1">
      <alignment horizontal="left" vertical="center" wrapText="1"/>
    </xf>
    <xf numFmtId="0" fontId="23" fillId="106" borderId="1" xfId="0" applyFont="1" applyFill="1" applyBorder="1" applyAlignment="1">
      <alignment horizontal="left" vertical="top" wrapText="1"/>
    </xf>
    <xf numFmtId="0" fontId="151" fillId="0" borderId="0" xfId="0" applyFont="1" applyAlignment="1">
      <alignment horizontal="center" vertical="center" wrapText="1"/>
    </xf>
    <xf numFmtId="0" fontId="47" fillId="0" borderId="0" xfId="0" applyFont="1" applyAlignment="1">
      <alignment horizontal="left" vertical="center" wrapText="1"/>
    </xf>
    <xf numFmtId="0" fontId="44" fillId="0" borderId="3" xfId="0" applyFont="1" applyBorder="1" applyAlignment="1">
      <alignment horizontal="center" vertical="center"/>
    </xf>
    <xf numFmtId="0" fontId="153" fillId="0" borderId="35"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152" fillId="0" borderId="1" xfId="0" applyFont="1" applyBorder="1" applyAlignment="1">
      <alignment horizontal="right"/>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7" fillId="0" borderId="0" xfId="0" applyFont="1" applyAlignment="1">
      <alignment horizontal="left" vertical="center"/>
    </xf>
    <xf numFmtId="0" fontId="150" fillId="105" borderId="1" xfId="0" applyFont="1" applyFill="1" applyBorder="1" applyAlignment="1">
      <alignment horizontal="center" vertical="center" wrapText="1"/>
    </xf>
    <xf numFmtId="0" fontId="44" fillId="0" borderId="1" xfId="0" applyFont="1" applyBorder="1" applyAlignment="1">
      <alignment horizontal="right"/>
    </xf>
    <xf numFmtId="0" fontId="44" fillId="0" borderId="3" xfId="0" applyFont="1" applyBorder="1" applyAlignment="1">
      <alignment horizontal="left" vertical="center" wrapText="1"/>
    </xf>
    <xf numFmtId="0" fontId="44" fillId="0" borderId="0" xfId="0" applyFont="1" applyAlignment="1">
      <alignment horizontal="left" vertical="center" wrapText="1"/>
    </xf>
    <xf numFmtId="0" fontId="44" fillId="0" borderId="3" xfId="0" applyFont="1" applyBorder="1" applyAlignment="1">
      <alignment horizontal="left" vertical="center"/>
    </xf>
    <xf numFmtId="0" fontId="153" fillId="0" borderId="0" xfId="0" applyFont="1" applyAlignment="1">
      <alignment horizontal="center" vertical="center" wrapText="1"/>
    </xf>
    <xf numFmtId="0" fontId="150" fillId="2" borderId="1" xfId="0" applyFont="1" applyFill="1" applyBorder="1" applyAlignment="1">
      <alignment horizontal="center" vertical="center" wrapText="1"/>
    </xf>
    <xf numFmtId="4" fontId="150" fillId="2" borderId="1" xfId="0" applyNumberFormat="1" applyFont="1" applyFill="1" applyBorder="1" applyAlignment="1">
      <alignment horizontal="center" vertical="center" wrapText="1"/>
    </xf>
    <xf numFmtId="2" fontId="150" fillId="2" borderId="36" xfId="11240" applyNumberFormat="1" applyFont="1" applyFill="1" applyBorder="1" applyAlignment="1">
      <alignment horizontal="center" vertical="center" wrapText="1"/>
    </xf>
    <xf numFmtId="2" fontId="150" fillId="2" borderId="37" xfId="11240" applyNumberFormat="1" applyFont="1" applyFill="1" applyBorder="1" applyAlignment="1">
      <alignment horizontal="center" vertical="center" wrapText="1"/>
    </xf>
    <xf numFmtId="2" fontId="150" fillId="2" borderId="38" xfId="11240" applyNumberFormat="1" applyFont="1" applyFill="1" applyBorder="1" applyAlignment="1">
      <alignment horizontal="center" vertical="center" wrapText="1"/>
    </xf>
    <xf numFmtId="0" fontId="145" fillId="0" borderId="36" xfId="0" applyFont="1" applyBorder="1" applyAlignment="1">
      <alignment horizontal="right" vertical="center" wrapText="1"/>
    </xf>
    <xf numFmtId="0" fontId="145" fillId="0" borderId="37" xfId="0" applyFont="1" applyBorder="1" applyAlignment="1">
      <alignment horizontal="right" vertical="center" wrapText="1"/>
    </xf>
    <xf numFmtId="0" fontId="145" fillId="0" borderId="38" xfId="0" applyFont="1" applyBorder="1" applyAlignment="1">
      <alignment horizontal="right" vertical="center" wrapText="1"/>
    </xf>
    <xf numFmtId="0" fontId="163" fillId="0" borderId="0" xfId="0" applyFont="1" applyAlignment="1">
      <alignment horizontal="center" vertical="center" wrapText="1"/>
    </xf>
    <xf numFmtId="0" fontId="44" fillId="0" borderId="0" xfId="0" applyFont="1" applyAlignment="1">
      <alignment horizontal="center" vertical="center" wrapText="1"/>
    </xf>
    <xf numFmtId="0" fontId="44" fillId="109" borderId="1" xfId="0" applyFont="1" applyFill="1" applyBorder="1" applyAlignment="1">
      <alignment horizontal="left" vertical="top" wrapText="1"/>
    </xf>
    <xf numFmtId="0" fontId="152" fillId="109" borderId="1" xfId="0" applyFont="1" applyFill="1" applyBorder="1" applyAlignment="1">
      <alignment horizontal="left" vertical="top" wrapText="1"/>
    </xf>
    <xf numFmtId="0" fontId="158" fillId="0" borderId="0" xfId="0" applyFont="1" applyAlignment="1">
      <alignment horizontal="left" vertical="center"/>
    </xf>
    <xf numFmtId="0" fontId="156" fillId="0" borderId="0" xfId="0" applyFont="1" applyAlignment="1">
      <alignment horizontal="center" vertical="center" wrapText="1"/>
    </xf>
    <xf numFmtId="0" fontId="155" fillId="0" borderId="0" xfId="0" applyFont="1" applyAlignment="1">
      <alignment horizontal="center" vertical="center" wrapText="1"/>
    </xf>
    <xf numFmtId="0" fontId="157" fillId="0" borderId="0" xfId="0" applyFont="1" applyAlignment="1">
      <alignment horizontal="center" vertical="center" wrapText="1"/>
    </xf>
    <xf numFmtId="0" fontId="158" fillId="0" borderId="0" xfId="0" applyFont="1" applyAlignment="1">
      <alignment horizontal="left" vertical="center" wrapText="1"/>
    </xf>
    <xf numFmtId="0" fontId="155" fillId="0" borderId="3" xfId="0" applyFont="1" applyBorder="1" applyAlignment="1">
      <alignment horizontal="left" vertical="center"/>
    </xf>
    <xf numFmtId="0" fontId="155" fillId="0" borderId="0" xfId="0" applyFont="1" applyAlignment="1">
      <alignment horizontal="left" vertical="center" wrapText="1"/>
    </xf>
    <xf numFmtId="0" fontId="44" fillId="0" borderId="0" xfId="0" applyFont="1" applyAlignment="1">
      <alignment horizontal="center" vertical="top"/>
    </xf>
    <xf numFmtId="0" fontId="152" fillId="0" borderId="0" xfId="0" applyFont="1" applyAlignment="1">
      <alignment horizontal="center" vertical="top" wrapText="1"/>
    </xf>
    <xf numFmtId="0" fontId="152" fillId="110" borderId="1" xfId="0" applyFont="1" applyFill="1" applyBorder="1" applyAlignment="1">
      <alignment horizontal="center" vertical="top" wrapText="1"/>
    </xf>
  </cellXfs>
  <cellStyles count="11253">
    <cellStyle name="?nt?ie?de? b?ch?d ?re? k?we?d?d? ? ? ‡?i`?Ne?'|'?ve?le?s ?i%?größe? a?he?on?rt?at?e" xfId="251" xr:uid="{00000000-0005-0000-0000-000000000000}"/>
    <cellStyle name="?_x0002_nt?_x0002_ie?_x0002_de?_x0002_ b?_x0002_ch?_x0002_d ?_x0002_re?_x0002_ k?_x0002_we?_x0002_d_x0003_?_x0002_d_x000e_?_x0002_ _x0008_?_x0002__x000e_ ?_x0002_ ‡?_x0002_i`?_x0003_N_x0013_e?_x0003_'|'?_x0002_ve?_x0002_le?_x0002_s ?_x0002_i%?_x0005_größe?_x0002_ a?_x0002_he?_x0002_on?_x0002_rt?_x0002_at?_x0002_e" xfId="250" xr:uid="{00000000-0005-0000-0000-000001000000}"/>
    <cellStyle name="@eading1" xfId="249" xr:uid="{00000000-0005-0000-0000-000002000000}"/>
    <cellStyle name="@eading1 2" xfId="248" xr:uid="{00000000-0005-0000-0000-000003000000}"/>
    <cellStyle name="_Apjomi-celiem" xfId="247" xr:uid="{00000000-0005-0000-0000-000004000000}"/>
    <cellStyle name="_Apjomi-celiem 2" xfId="246" xr:uid="{00000000-0005-0000-0000-000005000000}"/>
    <cellStyle name="_Brugesana_Cederi" xfId="245" xr:uid="{00000000-0005-0000-0000-000006000000}"/>
    <cellStyle name="_Brugesana_Cederi 2" xfId="244" xr:uid="{00000000-0005-0000-0000-000007000000}"/>
    <cellStyle name="_Daugavpils_Tames_jaunais_celu dala_apreķins_nesadalita_iesniegta" xfId="243" xr:uid="{00000000-0005-0000-0000-000008000000}"/>
    <cellStyle name="_Daugavpils_Tames_jaunais_celu dala_apreķins_nesadalita_iesniegta 2" xfId="242" xr:uid="{00000000-0005-0000-0000-000009000000}"/>
    <cellStyle name="_Tame _Cesis_aprekins_piedavajums" xfId="241" xr:uid="{00000000-0005-0000-0000-00000A000000}"/>
    <cellStyle name="_Tame _Cesis_aprekins_piedavajums 2" xfId="240" xr:uid="{00000000-0005-0000-0000-00000B000000}"/>
    <cellStyle name="_Tame _Valka_aprekins_piedavajuma_ar pieskaitamiem" xfId="239" xr:uid="{00000000-0005-0000-0000-00000C000000}"/>
    <cellStyle name="_Tame _Valka_aprekins_piedavajuma_ar pieskaitamiem 2" xfId="238" xr:uid="{00000000-0005-0000-0000-00000D000000}"/>
    <cellStyle name="_Tame_aprekins_Krogsetas-Rupjkalni" xfId="237" xr:uid="{00000000-0005-0000-0000-00000E000000}"/>
    <cellStyle name="_Tame_aprekins_Krogsetas-Rupjkalni 2" xfId="236" xr:uid="{00000000-0005-0000-0000-00000F000000}"/>
    <cellStyle name="1. izcēlums" xfId="235" xr:uid="{00000000-0005-0000-0000-000010000000}"/>
    <cellStyle name="1. izcēlums 2" xfId="234" xr:uid="{00000000-0005-0000-0000-000011000000}"/>
    <cellStyle name="1. izcēlums 3" xfId="233" xr:uid="{00000000-0005-0000-0000-000012000000}"/>
    <cellStyle name="2. izcēlums" xfId="232" xr:uid="{00000000-0005-0000-0000-000013000000}"/>
    <cellStyle name="2. izcēlums 2" xfId="231" xr:uid="{00000000-0005-0000-0000-000014000000}"/>
    <cellStyle name="20% - Accent1 10" xfId="230" xr:uid="{00000000-0005-0000-0000-000015000000}"/>
    <cellStyle name="20% - Accent1 10 2" xfId="229" xr:uid="{00000000-0005-0000-0000-000016000000}"/>
    <cellStyle name="20% - Accent1 11" xfId="228" xr:uid="{00000000-0005-0000-0000-000017000000}"/>
    <cellStyle name="20% - Accent1 11 2" xfId="227" xr:uid="{00000000-0005-0000-0000-000018000000}"/>
    <cellStyle name="20% - Accent1 12" xfId="226" xr:uid="{00000000-0005-0000-0000-000019000000}"/>
    <cellStyle name="20% - Accent1 12 2" xfId="225" xr:uid="{00000000-0005-0000-0000-00001A000000}"/>
    <cellStyle name="20% - Accent1 13" xfId="224" xr:uid="{00000000-0005-0000-0000-00001B000000}"/>
    <cellStyle name="20% - Accent1 13 2" xfId="223" xr:uid="{00000000-0005-0000-0000-00001C000000}"/>
    <cellStyle name="20% - Accent1 14" xfId="222" xr:uid="{00000000-0005-0000-0000-00001D000000}"/>
    <cellStyle name="20% - Accent1 14 2" xfId="221" xr:uid="{00000000-0005-0000-0000-00001E000000}"/>
    <cellStyle name="20% - Accent1 15" xfId="220" xr:uid="{00000000-0005-0000-0000-00001F000000}"/>
    <cellStyle name="20% - Accent1 15 2" xfId="219" xr:uid="{00000000-0005-0000-0000-000020000000}"/>
    <cellStyle name="20% - Accent1 16" xfId="218" xr:uid="{00000000-0005-0000-0000-000021000000}"/>
    <cellStyle name="20% - Accent1 16 2" xfId="217" xr:uid="{00000000-0005-0000-0000-000022000000}"/>
    <cellStyle name="20% - Accent1 17" xfId="216" xr:uid="{00000000-0005-0000-0000-000023000000}"/>
    <cellStyle name="20% - Accent1 17 2" xfId="215" xr:uid="{00000000-0005-0000-0000-000024000000}"/>
    <cellStyle name="20% - Accent1 18" xfId="214" xr:uid="{00000000-0005-0000-0000-000025000000}"/>
    <cellStyle name="20% - Accent1 18 2" xfId="213" xr:uid="{00000000-0005-0000-0000-000026000000}"/>
    <cellStyle name="20% - Accent1 19" xfId="212" xr:uid="{00000000-0005-0000-0000-000027000000}"/>
    <cellStyle name="20% - Accent1 19 2" xfId="211" xr:uid="{00000000-0005-0000-0000-000028000000}"/>
    <cellStyle name="20% - Accent1 2" xfId="2" xr:uid="{00000000-0005-0000-0000-000029000000}"/>
    <cellStyle name="20% - Accent1 2 10" xfId="6767" xr:uid="{00000000-0005-0000-0000-00002A000000}"/>
    <cellStyle name="20% - Accent1 2 11" xfId="6886" xr:uid="{00000000-0005-0000-0000-00002B000000}"/>
    <cellStyle name="20% - Accent1 2 12" xfId="7005" xr:uid="{00000000-0005-0000-0000-00002C000000}"/>
    <cellStyle name="20% - Accent1 2 13" xfId="7119" xr:uid="{00000000-0005-0000-0000-00002D000000}"/>
    <cellStyle name="20% - Accent1 2 14" xfId="7237" xr:uid="{00000000-0005-0000-0000-00002E000000}"/>
    <cellStyle name="20% - Accent1 2 15" xfId="7362" xr:uid="{00000000-0005-0000-0000-00002F000000}"/>
    <cellStyle name="20% - Accent1 2 16" xfId="7468" xr:uid="{00000000-0005-0000-0000-000030000000}"/>
    <cellStyle name="20% - Accent1 2 17" xfId="7584" xr:uid="{00000000-0005-0000-0000-000031000000}"/>
    <cellStyle name="20% - Accent1 2 18" xfId="7707" xr:uid="{00000000-0005-0000-0000-000032000000}"/>
    <cellStyle name="20% - Accent1 2 19" xfId="7823" xr:uid="{00000000-0005-0000-0000-000033000000}"/>
    <cellStyle name="20% - Accent1 2 2" xfId="210" xr:uid="{00000000-0005-0000-0000-000034000000}"/>
    <cellStyle name="20% - Accent1 2 2 10" xfId="10717" xr:uid="{00000000-0005-0000-0000-000035000000}"/>
    <cellStyle name="20% - Accent1 2 2 11" xfId="10485" xr:uid="{00000000-0005-0000-0000-000036000000}"/>
    <cellStyle name="20% - Accent1 2 2 12" xfId="11114" xr:uid="{00000000-0005-0000-0000-000037000000}"/>
    <cellStyle name="20% - Accent1 2 2 2" xfId="209" xr:uid="{00000000-0005-0000-0000-000038000000}"/>
    <cellStyle name="20% - Accent1 2 2 2 10" xfId="9237" xr:uid="{00000000-0005-0000-0000-000039000000}"/>
    <cellStyle name="20% - Accent1 2 2 2 11" xfId="9998" xr:uid="{00000000-0005-0000-0000-00003A000000}"/>
    <cellStyle name="20% - Accent1 2 2 2 12" xfId="9475" xr:uid="{00000000-0005-0000-0000-00003B000000}"/>
    <cellStyle name="20% - Accent1 2 2 2 2" xfId="208" xr:uid="{00000000-0005-0000-0000-00003C000000}"/>
    <cellStyle name="20% - Accent1 2 2 2 3" xfId="257" xr:uid="{00000000-0005-0000-0000-00003D000000}"/>
    <cellStyle name="20% - Accent1 2 2 2 4" xfId="10539" xr:uid="{00000000-0005-0000-0000-00003E000000}"/>
    <cellStyle name="20% - Accent1 2 2 2 5" xfId="9158" xr:uid="{00000000-0005-0000-0000-00003F000000}"/>
    <cellStyle name="20% - Accent1 2 2 2 6" xfId="10171" xr:uid="{00000000-0005-0000-0000-000040000000}"/>
    <cellStyle name="20% - Accent1 2 2 2 7" xfId="10711" xr:uid="{00000000-0005-0000-0000-000041000000}"/>
    <cellStyle name="20% - Accent1 2 2 2 8" xfId="10761" xr:uid="{00000000-0005-0000-0000-000042000000}"/>
    <cellStyle name="20% - Accent1 2 2 2 9" xfId="10442" xr:uid="{00000000-0005-0000-0000-000043000000}"/>
    <cellStyle name="20% - Accent1 2 2 3" xfId="7078" xr:uid="{00000000-0005-0000-0000-000044000000}"/>
    <cellStyle name="20% - Accent1 2 2 4" xfId="10562" xr:uid="{00000000-0005-0000-0000-000045000000}"/>
    <cellStyle name="20% - Accent1 2 2 5" xfId="9137" xr:uid="{00000000-0005-0000-0000-000046000000}"/>
    <cellStyle name="20% - Accent1 2 2 6" xfId="10045" xr:uid="{00000000-0005-0000-0000-000047000000}"/>
    <cellStyle name="20% - Accent1 2 2 7" xfId="9581" xr:uid="{00000000-0005-0000-0000-000048000000}"/>
    <cellStyle name="20% - Accent1 2 2 8" xfId="10934" xr:uid="{00000000-0005-0000-0000-000049000000}"/>
    <cellStyle name="20% - Accent1 2 2 9" xfId="10862" xr:uid="{00000000-0005-0000-0000-00004A000000}"/>
    <cellStyle name="20% - Accent1 2 20" xfId="7939" xr:uid="{00000000-0005-0000-0000-00004B000000}"/>
    <cellStyle name="20% - Accent1 2 21" xfId="8055" xr:uid="{00000000-0005-0000-0000-00004C000000}"/>
    <cellStyle name="20% - Accent1 2 22" xfId="8164" xr:uid="{00000000-0005-0000-0000-00004D000000}"/>
    <cellStyle name="20% - Accent1 2 23" xfId="3480" xr:uid="{00000000-0005-0000-0000-00004E000000}"/>
    <cellStyle name="20% - Accent1 2 24" xfId="10590" xr:uid="{00000000-0005-0000-0000-00004F000000}"/>
    <cellStyle name="20% - Accent1 2 25" xfId="10565" xr:uid="{00000000-0005-0000-0000-000050000000}"/>
    <cellStyle name="20% - Accent1 2 26" xfId="9135" xr:uid="{00000000-0005-0000-0000-000051000000}"/>
    <cellStyle name="20% - Accent1 2 27" xfId="10374" xr:uid="{00000000-0005-0000-0000-000052000000}"/>
    <cellStyle name="20% - Accent1 2 28" xfId="9301" xr:uid="{00000000-0005-0000-0000-000053000000}"/>
    <cellStyle name="20% - Accent1 2 29" xfId="10312" xr:uid="{00000000-0005-0000-0000-000054000000}"/>
    <cellStyle name="20% - Accent1 2 3" xfId="207" xr:uid="{00000000-0005-0000-0000-000055000000}"/>
    <cellStyle name="20% - Accent1 2 3 2" xfId="206" xr:uid="{00000000-0005-0000-0000-000056000000}"/>
    <cellStyle name="20% - Accent1 2 30" xfId="9351" xr:uid="{00000000-0005-0000-0000-000057000000}"/>
    <cellStyle name="20% - Accent1 2 31" xfId="10295" xr:uid="{00000000-0005-0000-0000-000058000000}"/>
    <cellStyle name="20% - Accent1 2 32" xfId="8918" xr:uid="{00000000-0005-0000-0000-000059000000}"/>
    <cellStyle name="20% - Accent1 2 4" xfId="205" xr:uid="{00000000-0005-0000-0000-00005A000000}"/>
    <cellStyle name="20% - Accent1 2 4 2" xfId="204" xr:uid="{00000000-0005-0000-0000-00005B000000}"/>
    <cellStyle name="20% - Accent1 2 5" xfId="203" xr:uid="{00000000-0005-0000-0000-00005C000000}"/>
    <cellStyle name="20% - Accent1 2 6" xfId="202" xr:uid="{00000000-0005-0000-0000-00005D000000}"/>
    <cellStyle name="20% - Accent1 2 7" xfId="6422" xr:uid="{00000000-0005-0000-0000-00005E000000}"/>
    <cellStyle name="20% - Accent1 2 8" xfId="6543" xr:uid="{00000000-0005-0000-0000-00005F000000}"/>
    <cellStyle name="20% - Accent1 2 9" xfId="6648" xr:uid="{00000000-0005-0000-0000-000060000000}"/>
    <cellStyle name="20% - Accent1 20" xfId="201" xr:uid="{00000000-0005-0000-0000-000061000000}"/>
    <cellStyle name="20% - Accent1 20 2" xfId="200" xr:uid="{00000000-0005-0000-0000-000062000000}"/>
    <cellStyle name="20% - Accent1 21" xfId="199" xr:uid="{00000000-0005-0000-0000-000063000000}"/>
    <cellStyle name="20% - Accent1 21 2" xfId="198" xr:uid="{00000000-0005-0000-0000-000064000000}"/>
    <cellStyle name="20% - Accent1 22" xfId="197" xr:uid="{00000000-0005-0000-0000-000065000000}"/>
    <cellStyle name="20% - Accent1 22 2" xfId="196" xr:uid="{00000000-0005-0000-0000-000066000000}"/>
    <cellStyle name="20% - Accent1 3" xfId="195" xr:uid="{00000000-0005-0000-0000-000067000000}"/>
    <cellStyle name="20% - Accent1 3 2" xfId="194" xr:uid="{00000000-0005-0000-0000-000068000000}"/>
    <cellStyle name="20% - Accent1 3 3" xfId="190" xr:uid="{00000000-0005-0000-0000-000069000000}"/>
    <cellStyle name="20% - Accent1 4" xfId="189" xr:uid="{00000000-0005-0000-0000-00006A000000}"/>
    <cellStyle name="20% - Accent1 4 2" xfId="188" xr:uid="{00000000-0005-0000-0000-00006B000000}"/>
    <cellStyle name="20% - Accent1 5" xfId="187" xr:uid="{00000000-0005-0000-0000-00006C000000}"/>
    <cellStyle name="20% - Accent1 5 2" xfId="186" xr:uid="{00000000-0005-0000-0000-00006D000000}"/>
    <cellStyle name="20% - Accent1 6" xfId="185" xr:uid="{00000000-0005-0000-0000-00006E000000}"/>
    <cellStyle name="20% - Accent1 6 2" xfId="184" xr:uid="{00000000-0005-0000-0000-00006F000000}"/>
    <cellStyle name="20% - Accent1 7" xfId="183" xr:uid="{00000000-0005-0000-0000-000070000000}"/>
    <cellStyle name="20% - Accent1 7 2" xfId="182" xr:uid="{00000000-0005-0000-0000-000071000000}"/>
    <cellStyle name="20% - Accent1 8" xfId="181" xr:uid="{00000000-0005-0000-0000-000072000000}"/>
    <cellStyle name="20% - Accent1 8 2" xfId="180" xr:uid="{00000000-0005-0000-0000-000073000000}"/>
    <cellStyle name="20% - Accent1 9" xfId="179" xr:uid="{00000000-0005-0000-0000-000074000000}"/>
    <cellStyle name="20% - Accent1 9 2" xfId="178" xr:uid="{00000000-0005-0000-0000-000075000000}"/>
    <cellStyle name="20% - Accent2 10" xfId="177" xr:uid="{00000000-0005-0000-0000-000076000000}"/>
    <cellStyle name="20% - Accent2 10 2" xfId="176" xr:uid="{00000000-0005-0000-0000-000077000000}"/>
    <cellStyle name="20% - Accent2 11" xfId="175" xr:uid="{00000000-0005-0000-0000-000078000000}"/>
    <cellStyle name="20% - Accent2 11 2" xfId="174" xr:uid="{00000000-0005-0000-0000-000079000000}"/>
    <cellStyle name="20% - Accent2 12" xfId="173" xr:uid="{00000000-0005-0000-0000-00007A000000}"/>
    <cellStyle name="20% - Accent2 12 2" xfId="172" xr:uid="{00000000-0005-0000-0000-00007B000000}"/>
    <cellStyle name="20% - Accent2 13" xfId="171" xr:uid="{00000000-0005-0000-0000-00007C000000}"/>
    <cellStyle name="20% - Accent2 13 2" xfId="170" xr:uid="{00000000-0005-0000-0000-00007D000000}"/>
    <cellStyle name="20% - Accent2 14" xfId="169" xr:uid="{00000000-0005-0000-0000-00007E000000}"/>
    <cellStyle name="20% - Accent2 14 2" xfId="168" xr:uid="{00000000-0005-0000-0000-00007F000000}"/>
    <cellStyle name="20% - Accent2 15" xfId="167" xr:uid="{00000000-0005-0000-0000-000080000000}"/>
    <cellStyle name="20% - Accent2 15 2" xfId="166" xr:uid="{00000000-0005-0000-0000-000081000000}"/>
    <cellStyle name="20% - Accent2 16" xfId="165" xr:uid="{00000000-0005-0000-0000-000082000000}"/>
    <cellStyle name="20% - Accent2 16 2" xfId="164" xr:uid="{00000000-0005-0000-0000-000083000000}"/>
    <cellStyle name="20% - Accent2 17" xfId="163" xr:uid="{00000000-0005-0000-0000-000084000000}"/>
    <cellStyle name="20% - Accent2 17 2" xfId="162" xr:uid="{00000000-0005-0000-0000-000085000000}"/>
    <cellStyle name="20% - Accent2 18" xfId="161" xr:uid="{00000000-0005-0000-0000-000086000000}"/>
    <cellStyle name="20% - Accent2 18 2" xfId="160" xr:uid="{00000000-0005-0000-0000-000087000000}"/>
    <cellStyle name="20% - Accent2 19" xfId="159" xr:uid="{00000000-0005-0000-0000-000088000000}"/>
    <cellStyle name="20% - Accent2 19 2" xfId="158" xr:uid="{00000000-0005-0000-0000-000089000000}"/>
    <cellStyle name="20% - Accent2 2" xfId="3" xr:uid="{00000000-0005-0000-0000-00008A000000}"/>
    <cellStyle name="20% - Accent2 2 10" xfId="6762" xr:uid="{00000000-0005-0000-0000-00008B000000}"/>
    <cellStyle name="20% - Accent2 2 11" xfId="6881" xr:uid="{00000000-0005-0000-0000-00008C000000}"/>
    <cellStyle name="20% - Accent2 2 12" xfId="7000" xr:uid="{00000000-0005-0000-0000-00008D000000}"/>
    <cellStyle name="20% - Accent2 2 13" xfId="7118" xr:uid="{00000000-0005-0000-0000-00008E000000}"/>
    <cellStyle name="20% - Accent2 2 14" xfId="7236" xr:uid="{00000000-0005-0000-0000-00008F000000}"/>
    <cellStyle name="20% - Accent2 2 15" xfId="7357" xr:uid="{00000000-0005-0000-0000-000090000000}"/>
    <cellStyle name="20% - Accent2 2 16" xfId="7467" xr:uid="{00000000-0005-0000-0000-000091000000}"/>
    <cellStyle name="20% - Accent2 2 17" xfId="7583" xr:uid="{00000000-0005-0000-0000-000092000000}"/>
    <cellStyle name="20% - Accent2 2 18" xfId="7700" xr:uid="{00000000-0005-0000-0000-000093000000}"/>
    <cellStyle name="20% - Accent2 2 19" xfId="7816" xr:uid="{00000000-0005-0000-0000-000094000000}"/>
    <cellStyle name="20% - Accent2 2 2" xfId="157" xr:uid="{00000000-0005-0000-0000-000095000000}"/>
    <cellStyle name="20% - Accent2 2 2 10" xfId="10860" xr:uid="{00000000-0005-0000-0000-000096000000}"/>
    <cellStyle name="20% - Accent2 2 2 11" xfId="10825" xr:uid="{00000000-0005-0000-0000-000097000000}"/>
    <cellStyle name="20% - Accent2 2 2 12" xfId="10637" xr:uid="{00000000-0005-0000-0000-000098000000}"/>
    <cellStyle name="20% - Accent2 2 2 2" xfId="156" xr:uid="{00000000-0005-0000-0000-000099000000}"/>
    <cellStyle name="20% - Accent2 2 2 2 10" xfId="10137" xr:uid="{00000000-0005-0000-0000-00009A000000}"/>
    <cellStyle name="20% - Accent2 2 2 2 11" xfId="9502" xr:uid="{00000000-0005-0000-0000-00009B000000}"/>
    <cellStyle name="20% - Accent2 2 2 2 12" xfId="10634" xr:uid="{00000000-0005-0000-0000-00009C000000}"/>
    <cellStyle name="20% - Accent2 2 2 2 2" xfId="155" xr:uid="{00000000-0005-0000-0000-00009D000000}"/>
    <cellStyle name="20% - Accent2 2 2 2 3" xfId="8846" xr:uid="{00000000-0005-0000-0000-00009E000000}"/>
    <cellStyle name="20% - Accent2 2 2 2 4" xfId="10507" xr:uid="{00000000-0005-0000-0000-00009F000000}"/>
    <cellStyle name="20% - Accent2 2 2 2 5" xfId="9183" xr:uid="{00000000-0005-0000-0000-0000A0000000}"/>
    <cellStyle name="20% - Accent2 2 2 2 6" xfId="10022" xr:uid="{00000000-0005-0000-0000-0000A1000000}"/>
    <cellStyle name="20% - Accent2 2 2 2 7" xfId="9596" xr:uid="{00000000-0005-0000-0000-0000A2000000}"/>
    <cellStyle name="20% - Accent2 2 2 2 8" xfId="10939" xr:uid="{00000000-0005-0000-0000-0000A3000000}"/>
    <cellStyle name="20% - Accent2 2 2 2 9" xfId="8840" xr:uid="{00000000-0005-0000-0000-0000A4000000}"/>
    <cellStyle name="20% - Accent2 2 2 3" xfId="8845" xr:uid="{00000000-0005-0000-0000-0000A5000000}"/>
    <cellStyle name="20% - Accent2 2 2 4" xfId="10538" xr:uid="{00000000-0005-0000-0000-0000A6000000}"/>
    <cellStyle name="20% - Accent2 2 2 5" xfId="9159" xr:uid="{00000000-0005-0000-0000-0000A7000000}"/>
    <cellStyle name="20% - Accent2 2 2 6" xfId="10362" xr:uid="{00000000-0005-0000-0000-0000A8000000}"/>
    <cellStyle name="20% - Accent2 2 2 7" xfId="9312" xr:uid="{00000000-0005-0000-0000-0000A9000000}"/>
    <cellStyle name="20% - Accent2 2 2 8" xfId="9963" xr:uid="{00000000-0005-0000-0000-0000AA000000}"/>
    <cellStyle name="20% - Accent2 2 2 9" xfId="9649" xr:uid="{00000000-0005-0000-0000-0000AB000000}"/>
    <cellStyle name="20% - Accent2 2 20" xfId="7932" xr:uid="{00000000-0005-0000-0000-0000AC000000}"/>
    <cellStyle name="20% - Accent2 2 21" xfId="8048" xr:uid="{00000000-0005-0000-0000-0000AD000000}"/>
    <cellStyle name="20% - Accent2 2 22" xfId="8163" xr:uid="{00000000-0005-0000-0000-0000AE000000}"/>
    <cellStyle name="20% - Accent2 2 23" xfId="8844" xr:uid="{00000000-0005-0000-0000-0000AF000000}"/>
    <cellStyle name="20% - Accent2 2 24" xfId="10561" xr:uid="{00000000-0005-0000-0000-0000B0000000}"/>
    <cellStyle name="20% - Accent2 2 25" xfId="10566" xr:uid="{00000000-0005-0000-0000-0000B1000000}"/>
    <cellStyle name="20% - Accent2 2 26" xfId="9134" xr:uid="{00000000-0005-0000-0000-0000B2000000}"/>
    <cellStyle name="20% - Accent2 2 27" xfId="10047" xr:uid="{00000000-0005-0000-0000-0000B3000000}"/>
    <cellStyle name="20% - Accent2 2 28" xfId="9580" xr:uid="{00000000-0005-0000-0000-0000B4000000}"/>
    <cellStyle name="20% - Accent2 2 29" xfId="10499" xr:uid="{00000000-0005-0000-0000-0000B5000000}"/>
    <cellStyle name="20% - Accent2 2 3" xfId="154" xr:uid="{00000000-0005-0000-0000-0000B6000000}"/>
    <cellStyle name="20% - Accent2 2 3 2" xfId="153" xr:uid="{00000000-0005-0000-0000-0000B7000000}"/>
    <cellStyle name="20% - Accent2 2 30" xfId="9190" xr:uid="{00000000-0005-0000-0000-0000B8000000}"/>
    <cellStyle name="20% - Accent2 2 31" xfId="10175" xr:uid="{00000000-0005-0000-0000-0000B9000000}"/>
    <cellStyle name="20% - Accent2 2 32" xfId="10813" xr:uid="{00000000-0005-0000-0000-0000BA000000}"/>
    <cellStyle name="20% - Accent2 2 4" xfId="152" xr:uid="{00000000-0005-0000-0000-0000BB000000}"/>
    <cellStyle name="20% - Accent2 2 4 2" xfId="151" xr:uid="{00000000-0005-0000-0000-0000BC000000}"/>
    <cellStyle name="20% - Accent2 2 5" xfId="150" xr:uid="{00000000-0005-0000-0000-0000BD000000}"/>
    <cellStyle name="20% - Accent2 2 6" xfId="149" xr:uid="{00000000-0005-0000-0000-0000BE000000}"/>
    <cellStyle name="20% - Accent2 2 7" xfId="6423" xr:uid="{00000000-0005-0000-0000-0000BF000000}"/>
    <cellStyle name="20% - Accent2 2 8" xfId="6544" xr:uid="{00000000-0005-0000-0000-0000C0000000}"/>
    <cellStyle name="20% - Accent2 2 9" xfId="6643" xr:uid="{00000000-0005-0000-0000-0000C1000000}"/>
    <cellStyle name="20% - Accent2 20" xfId="148" xr:uid="{00000000-0005-0000-0000-0000C2000000}"/>
    <cellStyle name="20% - Accent2 20 2" xfId="147" xr:uid="{00000000-0005-0000-0000-0000C3000000}"/>
    <cellStyle name="20% - Accent2 21" xfId="146" xr:uid="{00000000-0005-0000-0000-0000C4000000}"/>
    <cellStyle name="20% - Accent2 21 2" xfId="145" xr:uid="{00000000-0005-0000-0000-0000C5000000}"/>
    <cellStyle name="20% - Accent2 22" xfId="144" xr:uid="{00000000-0005-0000-0000-0000C6000000}"/>
    <cellStyle name="20% - Accent2 22 2" xfId="143" xr:uid="{00000000-0005-0000-0000-0000C7000000}"/>
    <cellStyle name="20% - Accent2 3" xfId="142" xr:uid="{00000000-0005-0000-0000-0000C8000000}"/>
    <cellStyle name="20% - Accent2 3 2" xfId="141" xr:uid="{00000000-0005-0000-0000-0000C9000000}"/>
    <cellStyle name="20% - Accent2 3 3" xfId="140" xr:uid="{00000000-0005-0000-0000-0000CA000000}"/>
    <cellStyle name="20% - Accent2 4" xfId="139" xr:uid="{00000000-0005-0000-0000-0000CB000000}"/>
    <cellStyle name="20% - Accent2 4 2" xfId="138" xr:uid="{00000000-0005-0000-0000-0000CC000000}"/>
    <cellStyle name="20% - Accent2 5" xfId="137" xr:uid="{00000000-0005-0000-0000-0000CD000000}"/>
    <cellStyle name="20% - Accent2 5 2" xfId="136" xr:uid="{00000000-0005-0000-0000-0000CE000000}"/>
    <cellStyle name="20% - Accent2 6" xfId="135" xr:uid="{00000000-0005-0000-0000-0000CF000000}"/>
    <cellStyle name="20% - Accent2 6 2" xfId="134" xr:uid="{00000000-0005-0000-0000-0000D0000000}"/>
    <cellStyle name="20% - Accent2 7" xfId="133" xr:uid="{00000000-0005-0000-0000-0000D1000000}"/>
    <cellStyle name="20% - Accent2 7 2" xfId="258" xr:uid="{00000000-0005-0000-0000-0000D2000000}"/>
    <cellStyle name="20% - Accent2 8" xfId="259" xr:uid="{00000000-0005-0000-0000-0000D3000000}"/>
    <cellStyle name="20% - Accent2 8 2" xfId="260" xr:uid="{00000000-0005-0000-0000-0000D4000000}"/>
    <cellStyle name="20% - Accent2 9" xfId="261" xr:uid="{00000000-0005-0000-0000-0000D5000000}"/>
    <cellStyle name="20% - Accent2 9 2" xfId="262" xr:uid="{00000000-0005-0000-0000-0000D6000000}"/>
    <cellStyle name="20% - Accent3 10" xfId="263" xr:uid="{00000000-0005-0000-0000-0000D7000000}"/>
    <cellStyle name="20% - Accent3 10 2" xfId="264" xr:uid="{00000000-0005-0000-0000-0000D8000000}"/>
    <cellStyle name="20% - Accent3 11" xfId="265" xr:uid="{00000000-0005-0000-0000-0000D9000000}"/>
    <cellStyle name="20% - Accent3 11 2" xfId="266" xr:uid="{00000000-0005-0000-0000-0000DA000000}"/>
    <cellStyle name="20% - Accent3 12" xfId="267" xr:uid="{00000000-0005-0000-0000-0000DB000000}"/>
    <cellStyle name="20% - Accent3 12 2" xfId="268" xr:uid="{00000000-0005-0000-0000-0000DC000000}"/>
    <cellStyle name="20% - Accent3 13" xfId="269" xr:uid="{00000000-0005-0000-0000-0000DD000000}"/>
    <cellStyle name="20% - Accent3 13 2" xfId="270" xr:uid="{00000000-0005-0000-0000-0000DE000000}"/>
    <cellStyle name="20% - Accent3 14" xfId="271" xr:uid="{00000000-0005-0000-0000-0000DF000000}"/>
    <cellStyle name="20% - Accent3 14 2" xfId="272" xr:uid="{00000000-0005-0000-0000-0000E0000000}"/>
    <cellStyle name="20% - Accent3 15" xfId="273" xr:uid="{00000000-0005-0000-0000-0000E1000000}"/>
    <cellStyle name="20% - Accent3 15 2" xfId="274" xr:uid="{00000000-0005-0000-0000-0000E2000000}"/>
    <cellStyle name="20% - Accent3 16" xfId="275" xr:uid="{00000000-0005-0000-0000-0000E3000000}"/>
    <cellStyle name="20% - Accent3 16 2" xfId="276" xr:uid="{00000000-0005-0000-0000-0000E4000000}"/>
    <cellStyle name="20% - Accent3 17" xfId="277" xr:uid="{00000000-0005-0000-0000-0000E5000000}"/>
    <cellStyle name="20% - Accent3 17 2" xfId="278" xr:uid="{00000000-0005-0000-0000-0000E6000000}"/>
    <cellStyle name="20% - Accent3 18" xfId="279" xr:uid="{00000000-0005-0000-0000-0000E7000000}"/>
    <cellStyle name="20% - Accent3 18 2" xfId="280" xr:uid="{00000000-0005-0000-0000-0000E8000000}"/>
    <cellStyle name="20% - Accent3 19" xfId="281" xr:uid="{00000000-0005-0000-0000-0000E9000000}"/>
    <cellStyle name="20% - Accent3 19 2" xfId="282" xr:uid="{00000000-0005-0000-0000-0000EA000000}"/>
    <cellStyle name="20% - Accent3 2" xfId="4" xr:uid="{00000000-0005-0000-0000-0000EB000000}"/>
    <cellStyle name="20% - Accent3 2 10" xfId="6761" xr:uid="{00000000-0005-0000-0000-0000EC000000}"/>
    <cellStyle name="20% - Accent3 2 11" xfId="6880" xr:uid="{00000000-0005-0000-0000-0000ED000000}"/>
    <cellStyle name="20% - Accent3 2 12" xfId="6999" xr:uid="{00000000-0005-0000-0000-0000EE000000}"/>
    <cellStyle name="20% - Accent3 2 13" xfId="7117" xr:uid="{00000000-0005-0000-0000-0000EF000000}"/>
    <cellStyle name="20% - Accent3 2 14" xfId="7232" xr:uid="{00000000-0005-0000-0000-0000F0000000}"/>
    <cellStyle name="20% - Accent3 2 15" xfId="7356" xr:uid="{00000000-0005-0000-0000-0000F1000000}"/>
    <cellStyle name="20% - Accent3 2 16" xfId="7466" xr:uid="{00000000-0005-0000-0000-0000F2000000}"/>
    <cellStyle name="20% - Accent3 2 17" xfId="7582" xr:uid="{00000000-0005-0000-0000-0000F3000000}"/>
    <cellStyle name="20% - Accent3 2 18" xfId="7699" xr:uid="{00000000-0005-0000-0000-0000F4000000}"/>
    <cellStyle name="20% - Accent3 2 19" xfId="7815" xr:uid="{00000000-0005-0000-0000-0000F5000000}"/>
    <cellStyle name="20% - Accent3 2 2" xfId="283" xr:uid="{00000000-0005-0000-0000-0000F6000000}"/>
    <cellStyle name="20% - Accent3 2 2 10" xfId="10032" xr:uid="{00000000-0005-0000-0000-0000F7000000}"/>
    <cellStyle name="20% - Accent3 2 2 11" xfId="9587" xr:uid="{00000000-0005-0000-0000-0000F8000000}"/>
    <cellStyle name="20% - Accent3 2 2 12" xfId="11155" xr:uid="{00000000-0005-0000-0000-0000F9000000}"/>
    <cellStyle name="20% - Accent3 2 2 2" xfId="284" xr:uid="{00000000-0005-0000-0000-0000FA000000}"/>
    <cellStyle name="20% - Accent3 2 2 2 10" xfId="11045" xr:uid="{00000000-0005-0000-0000-0000FB000000}"/>
    <cellStyle name="20% - Accent3 2 2 2 11" xfId="11089" xr:uid="{00000000-0005-0000-0000-0000FC000000}"/>
    <cellStyle name="20% - Accent3 2 2 2 12" xfId="10986" xr:uid="{00000000-0005-0000-0000-0000FD000000}"/>
    <cellStyle name="20% - Accent3 2 2 2 2" xfId="285" xr:uid="{00000000-0005-0000-0000-0000FE000000}"/>
    <cellStyle name="20% - Accent3 2 2 2 3" xfId="8860" xr:uid="{00000000-0005-0000-0000-0000FF000000}"/>
    <cellStyle name="20% - Accent3 2 2 2 4" xfId="10132" xr:uid="{00000000-0005-0000-0000-000000010000}"/>
    <cellStyle name="20% - Accent3 2 2 2 5" xfId="9507" xr:uid="{00000000-0005-0000-0000-000001010000}"/>
    <cellStyle name="20% - Accent3 2 2 2 6" xfId="10225" xr:uid="{00000000-0005-0000-0000-000002010000}"/>
    <cellStyle name="20% - Accent3 2 2 2 7" xfId="9428" xr:uid="{00000000-0005-0000-0000-000003010000}"/>
    <cellStyle name="20% - Accent3 2 2 2 8" xfId="9918" xr:uid="{00000000-0005-0000-0000-000004010000}"/>
    <cellStyle name="20% - Accent3 2 2 2 9" xfId="10998" xr:uid="{00000000-0005-0000-0000-000005010000}"/>
    <cellStyle name="20% - Accent3 2 2 3" xfId="8859" xr:uid="{00000000-0005-0000-0000-000006010000}"/>
    <cellStyle name="20% - Accent3 2 2 4" xfId="10430" xr:uid="{00000000-0005-0000-0000-000007010000}"/>
    <cellStyle name="20% - Accent3 2 2 5" xfId="9249" xr:uid="{00000000-0005-0000-0000-000008010000}"/>
    <cellStyle name="20% - Accent3 2 2 6" xfId="10332" xr:uid="{00000000-0005-0000-0000-000009010000}"/>
    <cellStyle name="20% - Accent3 2 2 7" xfId="9336" xr:uid="{00000000-0005-0000-0000-00000A010000}"/>
    <cellStyle name="20% - Accent3 2 2 8" xfId="10533" xr:uid="{00000000-0005-0000-0000-00000B010000}"/>
    <cellStyle name="20% - Accent3 2 2 9" xfId="9164" xr:uid="{00000000-0005-0000-0000-00000C010000}"/>
    <cellStyle name="20% - Accent3 2 20" xfId="7931" xr:uid="{00000000-0005-0000-0000-00000D010000}"/>
    <cellStyle name="20% - Accent3 2 21" xfId="8047" xr:uid="{00000000-0005-0000-0000-00000E010000}"/>
    <cellStyle name="20% - Accent3 2 22" xfId="8162" xr:uid="{00000000-0005-0000-0000-00000F010000}"/>
    <cellStyle name="20% - Accent3 2 23" xfId="8858" xr:uid="{00000000-0005-0000-0000-000010010000}"/>
    <cellStyle name="20% - Accent3 2 24" xfId="10429" xr:uid="{00000000-0005-0000-0000-000011010000}"/>
    <cellStyle name="20% - Accent3 2 25" xfId="9250" xr:uid="{00000000-0005-0000-0000-000012010000}"/>
    <cellStyle name="20% - Accent3 2 26" xfId="10331" xr:uid="{00000000-0005-0000-0000-000013010000}"/>
    <cellStyle name="20% - Accent3 2 27" xfId="9337" xr:uid="{00000000-0005-0000-0000-000014010000}"/>
    <cellStyle name="20% - Accent3 2 28" xfId="10724" xr:uid="{00000000-0005-0000-0000-000015010000}"/>
    <cellStyle name="20% - Accent3 2 29" xfId="10563" xr:uid="{00000000-0005-0000-0000-000016010000}"/>
    <cellStyle name="20% - Accent3 2 3" xfId="286" xr:uid="{00000000-0005-0000-0000-000017010000}"/>
    <cellStyle name="20% - Accent3 2 3 2" xfId="287" xr:uid="{00000000-0005-0000-0000-000018010000}"/>
    <cellStyle name="20% - Accent3 2 30" xfId="9136" xr:uid="{00000000-0005-0000-0000-000019010000}"/>
    <cellStyle name="20% - Accent3 2 31" xfId="10046" xr:uid="{00000000-0005-0000-0000-00001A010000}"/>
    <cellStyle name="20% - Accent3 2 32" xfId="10878" xr:uid="{00000000-0005-0000-0000-00001B010000}"/>
    <cellStyle name="20% - Accent3 2 4" xfId="288" xr:uid="{00000000-0005-0000-0000-00001C010000}"/>
    <cellStyle name="20% - Accent3 2 4 2" xfId="289" xr:uid="{00000000-0005-0000-0000-00001D010000}"/>
    <cellStyle name="20% - Accent3 2 5" xfId="290" xr:uid="{00000000-0005-0000-0000-00001E010000}"/>
    <cellStyle name="20% - Accent3 2 6" xfId="291" xr:uid="{00000000-0005-0000-0000-00001F010000}"/>
    <cellStyle name="20% - Accent3 2 7" xfId="6424" xr:uid="{00000000-0005-0000-0000-000020010000}"/>
    <cellStyle name="20% - Accent3 2 8" xfId="6545" xr:uid="{00000000-0005-0000-0000-000021010000}"/>
    <cellStyle name="20% - Accent3 2 9" xfId="6642" xr:uid="{00000000-0005-0000-0000-000022010000}"/>
    <cellStyle name="20% - Accent3 20" xfId="292" xr:uid="{00000000-0005-0000-0000-000023010000}"/>
    <cellStyle name="20% - Accent3 20 2" xfId="293" xr:uid="{00000000-0005-0000-0000-000024010000}"/>
    <cellStyle name="20% - Accent3 21" xfId="294" xr:uid="{00000000-0005-0000-0000-000025010000}"/>
    <cellStyle name="20% - Accent3 21 2" xfId="295" xr:uid="{00000000-0005-0000-0000-000026010000}"/>
    <cellStyle name="20% - Accent3 22" xfId="296" xr:uid="{00000000-0005-0000-0000-000027010000}"/>
    <cellStyle name="20% - Accent3 22 2" xfId="297" xr:uid="{00000000-0005-0000-0000-000028010000}"/>
    <cellStyle name="20% - Accent3 3" xfId="298" xr:uid="{00000000-0005-0000-0000-000029010000}"/>
    <cellStyle name="20% - Accent3 3 2" xfId="299" xr:uid="{00000000-0005-0000-0000-00002A010000}"/>
    <cellStyle name="20% - Accent3 3 3" xfId="300" xr:uid="{00000000-0005-0000-0000-00002B010000}"/>
    <cellStyle name="20% - Accent3 4" xfId="301" xr:uid="{00000000-0005-0000-0000-00002C010000}"/>
    <cellStyle name="20% - Accent3 4 2" xfId="302" xr:uid="{00000000-0005-0000-0000-00002D010000}"/>
    <cellStyle name="20% - Accent3 5" xfId="303" xr:uid="{00000000-0005-0000-0000-00002E010000}"/>
    <cellStyle name="20% - Accent3 5 2" xfId="304" xr:uid="{00000000-0005-0000-0000-00002F010000}"/>
    <cellStyle name="20% - Accent3 6" xfId="305" xr:uid="{00000000-0005-0000-0000-000030010000}"/>
    <cellStyle name="20% - Accent3 6 2" xfId="306" xr:uid="{00000000-0005-0000-0000-000031010000}"/>
    <cellStyle name="20% - Accent3 7" xfId="307" xr:uid="{00000000-0005-0000-0000-000032010000}"/>
    <cellStyle name="20% - Accent3 7 2" xfId="308" xr:uid="{00000000-0005-0000-0000-000033010000}"/>
    <cellStyle name="20% - Accent3 8" xfId="309" xr:uid="{00000000-0005-0000-0000-000034010000}"/>
    <cellStyle name="20% - Accent3 8 2" xfId="310" xr:uid="{00000000-0005-0000-0000-000035010000}"/>
    <cellStyle name="20% - Accent3 9" xfId="311" xr:uid="{00000000-0005-0000-0000-000036010000}"/>
    <cellStyle name="20% - Accent3 9 2" xfId="312" xr:uid="{00000000-0005-0000-0000-000037010000}"/>
    <cellStyle name="20% - Accent4 10" xfId="313" xr:uid="{00000000-0005-0000-0000-000038010000}"/>
    <cellStyle name="20% - Accent4 10 2" xfId="314" xr:uid="{00000000-0005-0000-0000-000039010000}"/>
    <cellStyle name="20% - Accent4 11" xfId="315" xr:uid="{00000000-0005-0000-0000-00003A010000}"/>
    <cellStyle name="20% - Accent4 11 2" xfId="316" xr:uid="{00000000-0005-0000-0000-00003B010000}"/>
    <cellStyle name="20% - Accent4 12" xfId="317" xr:uid="{00000000-0005-0000-0000-00003C010000}"/>
    <cellStyle name="20% - Accent4 12 2" xfId="318" xr:uid="{00000000-0005-0000-0000-00003D010000}"/>
    <cellStyle name="20% - Accent4 13" xfId="319" xr:uid="{00000000-0005-0000-0000-00003E010000}"/>
    <cellStyle name="20% - Accent4 13 2" xfId="320" xr:uid="{00000000-0005-0000-0000-00003F010000}"/>
    <cellStyle name="20% - Accent4 14" xfId="321" xr:uid="{00000000-0005-0000-0000-000040010000}"/>
    <cellStyle name="20% - Accent4 14 2" xfId="322" xr:uid="{00000000-0005-0000-0000-000041010000}"/>
    <cellStyle name="20% - Accent4 15" xfId="323" xr:uid="{00000000-0005-0000-0000-000042010000}"/>
    <cellStyle name="20% - Accent4 15 2" xfId="324" xr:uid="{00000000-0005-0000-0000-000043010000}"/>
    <cellStyle name="20% - Accent4 16" xfId="325" xr:uid="{00000000-0005-0000-0000-000044010000}"/>
    <cellStyle name="20% - Accent4 16 2" xfId="326" xr:uid="{00000000-0005-0000-0000-000045010000}"/>
    <cellStyle name="20% - Accent4 17" xfId="327" xr:uid="{00000000-0005-0000-0000-000046010000}"/>
    <cellStyle name="20% - Accent4 17 2" xfId="328" xr:uid="{00000000-0005-0000-0000-000047010000}"/>
    <cellStyle name="20% - Accent4 18" xfId="329" xr:uid="{00000000-0005-0000-0000-000048010000}"/>
    <cellStyle name="20% - Accent4 18 2" xfId="330" xr:uid="{00000000-0005-0000-0000-000049010000}"/>
    <cellStyle name="20% - Accent4 19" xfId="331" xr:uid="{00000000-0005-0000-0000-00004A010000}"/>
    <cellStyle name="20% - Accent4 19 2" xfId="332" xr:uid="{00000000-0005-0000-0000-00004B010000}"/>
    <cellStyle name="20% - Accent4 2" xfId="5" xr:uid="{00000000-0005-0000-0000-00004C010000}"/>
    <cellStyle name="20% - Accent4 2 10" xfId="6760" xr:uid="{00000000-0005-0000-0000-00004D010000}"/>
    <cellStyle name="20% - Accent4 2 11" xfId="6879" xr:uid="{00000000-0005-0000-0000-00004E010000}"/>
    <cellStyle name="20% - Accent4 2 12" xfId="6998" xr:uid="{00000000-0005-0000-0000-00004F010000}"/>
    <cellStyle name="20% - Accent4 2 13" xfId="7113" xr:uid="{00000000-0005-0000-0000-000050010000}"/>
    <cellStyle name="20% - Accent4 2 14" xfId="7231" xr:uid="{00000000-0005-0000-0000-000051010000}"/>
    <cellStyle name="20% - Accent4 2 15" xfId="7355" xr:uid="{00000000-0005-0000-0000-000052010000}"/>
    <cellStyle name="20% - Accent4 2 16" xfId="7462" xr:uid="{00000000-0005-0000-0000-000053010000}"/>
    <cellStyle name="20% - Accent4 2 17" xfId="7578" xr:uid="{00000000-0005-0000-0000-000054010000}"/>
    <cellStyle name="20% - Accent4 2 18" xfId="7698" xr:uid="{00000000-0005-0000-0000-000055010000}"/>
    <cellStyle name="20% - Accent4 2 19" xfId="7814" xr:uid="{00000000-0005-0000-0000-000056010000}"/>
    <cellStyle name="20% - Accent4 2 2" xfId="333" xr:uid="{00000000-0005-0000-0000-000057010000}"/>
    <cellStyle name="20% - Accent4 2 2 10" xfId="11117" xr:uid="{00000000-0005-0000-0000-000058010000}"/>
    <cellStyle name="20% - Accent4 2 2 11" xfId="11152" xr:uid="{00000000-0005-0000-0000-000059010000}"/>
    <cellStyle name="20% - Accent4 2 2 12" xfId="9345" xr:uid="{00000000-0005-0000-0000-00005A010000}"/>
    <cellStyle name="20% - Accent4 2 2 2" xfId="334" xr:uid="{00000000-0005-0000-0000-00005B010000}"/>
    <cellStyle name="20% - Accent4 2 2 2 10" xfId="10943" xr:uid="{00000000-0005-0000-0000-00005C010000}"/>
    <cellStyle name="20% - Accent4 2 2 2 11" xfId="8836" xr:uid="{00000000-0005-0000-0000-00005D010000}"/>
    <cellStyle name="20% - Accent4 2 2 2 12" xfId="9363" xr:uid="{00000000-0005-0000-0000-00005E010000}"/>
    <cellStyle name="20% - Accent4 2 2 2 2" xfId="335" xr:uid="{00000000-0005-0000-0000-00005F010000}"/>
    <cellStyle name="20% - Accent4 2 2 2 3" xfId="8872" xr:uid="{00000000-0005-0000-0000-000060010000}"/>
    <cellStyle name="20% - Accent4 2 2 2 4" xfId="10868" xr:uid="{00000000-0005-0000-0000-000061010000}"/>
    <cellStyle name="20% - Accent4 2 2 2 5" xfId="8899" xr:uid="{00000000-0005-0000-0000-000062010000}"/>
    <cellStyle name="20% - Accent4 2 2 2 6" xfId="10119" xr:uid="{00000000-0005-0000-0000-000063010000}"/>
    <cellStyle name="20% - Accent4 2 2 2 7" xfId="9521" xr:uid="{00000000-0005-0000-0000-000064010000}"/>
    <cellStyle name="20% - Accent4 2 2 2 8" xfId="9879" xr:uid="{00000000-0005-0000-0000-000065010000}"/>
    <cellStyle name="20% - Accent4 2 2 2 9" xfId="9696" xr:uid="{00000000-0005-0000-0000-000066010000}"/>
    <cellStyle name="20% - Accent4 2 2 3" xfId="8871" xr:uid="{00000000-0005-0000-0000-000067010000}"/>
    <cellStyle name="20% - Accent4 2 2 4" xfId="10127" xr:uid="{00000000-0005-0000-0000-000068010000}"/>
    <cellStyle name="20% - Accent4 2 2 5" xfId="9512" xr:uid="{00000000-0005-0000-0000-000069010000}"/>
    <cellStyle name="20% - Accent4 2 2 6" xfId="9884" xr:uid="{00000000-0005-0000-0000-00006A010000}"/>
    <cellStyle name="20% - Accent4 2 2 7" xfId="10976" xr:uid="{00000000-0005-0000-0000-00006B010000}"/>
    <cellStyle name="20% - Accent4 2 2 8" xfId="11028" xr:uid="{00000000-0005-0000-0000-00006C010000}"/>
    <cellStyle name="20% - Accent4 2 2 9" xfId="11072" xr:uid="{00000000-0005-0000-0000-00006D010000}"/>
    <cellStyle name="20% - Accent4 2 20" xfId="7930" xr:uid="{00000000-0005-0000-0000-00006E010000}"/>
    <cellStyle name="20% - Accent4 2 21" xfId="8046" xr:uid="{00000000-0005-0000-0000-00006F010000}"/>
    <cellStyle name="20% - Accent4 2 22" xfId="8158" xr:uid="{00000000-0005-0000-0000-000070010000}"/>
    <cellStyle name="20% - Accent4 2 23" xfId="8870" xr:uid="{00000000-0005-0000-0000-000071010000}"/>
    <cellStyle name="20% - Accent4 2 24" xfId="10428" xr:uid="{00000000-0005-0000-0000-000072010000}"/>
    <cellStyle name="20% - Accent4 2 25" xfId="9251" xr:uid="{00000000-0005-0000-0000-000073010000}"/>
    <cellStyle name="20% - Accent4 2 26" xfId="10186" xr:uid="{00000000-0005-0000-0000-000074010000}"/>
    <cellStyle name="20% - Accent4 2 27" xfId="9463" xr:uid="{00000000-0005-0000-0000-000075010000}"/>
    <cellStyle name="20% - Accent4 2 28" xfId="9905" xr:uid="{00000000-0005-0000-0000-000076010000}"/>
    <cellStyle name="20% - Accent4 2 29" xfId="10995" xr:uid="{00000000-0005-0000-0000-000077010000}"/>
    <cellStyle name="20% - Accent4 2 3" xfId="336" xr:uid="{00000000-0005-0000-0000-000078010000}"/>
    <cellStyle name="20% - Accent4 2 3 2" xfId="337" xr:uid="{00000000-0005-0000-0000-000079010000}"/>
    <cellStyle name="20% - Accent4 2 30" xfId="11042" xr:uid="{00000000-0005-0000-0000-00007A010000}"/>
    <cellStyle name="20% - Accent4 2 31" xfId="11086" xr:uid="{00000000-0005-0000-0000-00007B010000}"/>
    <cellStyle name="20% - Accent4 2 32" xfId="9578" xr:uid="{00000000-0005-0000-0000-00007C010000}"/>
    <cellStyle name="20% - Accent4 2 4" xfId="338" xr:uid="{00000000-0005-0000-0000-00007D010000}"/>
    <cellStyle name="20% - Accent4 2 4 2" xfId="339" xr:uid="{00000000-0005-0000-0000-00007E010000}"/>
    <cellStyle name="20% - Accent4 2 5" xfId="340" xr:uid="{00000000-0005-0000-0000-00007F010000}"/>
    <cellStyle name="20% - Accent4 2 6" xfId="341" xr:uid="{00000000-0005-0000-0000-000080010000}"/>
    <cellStyle name="20% - Accent4 2 7" xfId="6425" xr:uid="{00000000-0005-0000-0000-000081010000}"/>
    <cellStyle name="20% - Accent4 2 8" xfId="6546" xr:uid="{00000000-0005-0000-0000-000082010000}"/>
    <cellStyle name="20% - Accent4 2 9" xfId="6641" xr:uid="{00000000-0005-0000-0000-000083010000}"/>
    <cellStyle name="20% - Accent4 20" xfId="342" xr:uid="{00000000-0005-0000-0000-000084010000}"/>
    <cellStyle name="20% - Accent4 20 2" xfId="343" xr:uid="{00000000-0005-0000-0000-000085010000}"/>
    <cellStyle name="20% - Accent4 21" xfId="344" xr:uid="{00000000-0005-0000-0000-000086010000}"/>
    <cellStyle name="20% - Accent4 21 2" xfId="345" xr:uid="{00000000-0005-0000-0000-000087010000}"/>
    <cellStyle name="20% - Accent4 22" xfId="346" xr:uid="{00000000-0005-0000-0000-000088010000}"/>
    <cellStyle name="20% - Accent4 22 2" xfId="347" xr:uid="{00000000-0005-0000-0000-000089010000}"/>
    <cellStyle name="20% - Accent4 3" xfId="348" xr:uid="{00000000-0005-0000-0000-00008A010000}"/>
    <cellStyle name="20% - Accent4 3 2" xfId="349" xr:uid="{00000000-0005-0000-0000-00008B010000}"/>
    <cellStyle name="20% - Accent4 3 3" xfId="350" xr:uid="{00000000-0005-0000-0000-00008C010000}"/>
    <cellStyle name="20% - Accent4 4" xfId="351" xr:uid="{00000000-0005-0000-0000-00008D010000}"/>
    <cellStyle name="20% - Accent4 4 2" xfId="352" xr:uid="{00000000-0005-0000-0000-00008E010000}"/>
    <cellStyle name="20% - Accent4 5" xfId="353" xr:uid="{00000000-0005-0000-0000-00008F010000}"/>
    <cellStyle name="20% - Accent4 5 2" xfId="354" xr:uid="{00000000-0005-0000-0000-000090010000}"/>
    <cellStyle name="20% - Accent4 6" xfId="355" xr:uid="{00000000-0005-0000-0000-000091010000}"/>
    <cellStyle name="20% - Accent4 6 2" xfId="356" xr:uid="{00000000-0005-0000-0000-000092010000}"/>
    <cellStyle name="20% - Accent4 7" xfId="357" xr:uid="{00000000-0005-0000-0000-000093010000}"/>
    <cellStyle name="20% - Accent4 7 2" xfId="358" xr:uid="{00000000-0005-0000-0000-000094010000}"/>
    <cellStyle name="20% - Accent4 8" xfId="359" xr:uid="{00000000-0005-0000-0000-000095010000}"/>
    <cellStyle name="20% - Accent4 8 2" xfId="360" xr:uid="{00000000-0005-0000-0000-000096010000}"/>
    <cellStyle name="20% - Accent4 9" xfId="361" xr:uid="{00000000-0005-0000-0000-000097010000}"/>
    <cellStyle name="20% - Accent4 9 2" xfId="362" xr:uid="{00000000-0005-0000-0000-000098010000}"/>
    <cellStyle name="20% - Accent5 10" xfId="363" xr:uid="{00000000-0005-0000-0000-000099010000}"/>
    <cellStyle name="20% - Accent5 10 2" xfId="364" xr:uid="{00000000-0005-0000-0000-00009A010000}"/>
    <cellStyle name="20% - Accent5 11" xfId="365" xr:uid="{00000000-0005-0000-0000-00009B010000}"/>
    <cellStyle name="20% - Accent5 11 2" xfId="366" xr:uid="{00000000-0005-0000-0000-00009C010000}"/>
    <cellStyle name="20% - Accent5 12" xfId="367" xr:uid="{00000000-0005-0000-0000-00009D010000}"/>
    <cellStyle name="20% - Accent5 12 2" xfId="368" xr:uid="{00000000-0005-0000-0000-00009E010000}"/>
    <cellStyle name="20% - Accent5 13" xfId="369" xr:uid="{00000000-0005-0000-0000-00009F010000}"/>
    <cellStyle name="20% - Accent5 13 2" xfId="370" xr:uid="{00000000-0005-0000-0000-0000A0010000}"/>
    <cellStyle name="20% - Accent5 14" xfId="371" xr:uid="{00000000-0005-0000-0000-0000A1010000}"/>
    <cellStyle name="20% - Accent5 14 2" xfId="372" xr:uid="{00000000-0005-0000-0000-0000A2010000}"/>
    <cellStyle name="20% - Accent5 15" xfId="373" xr:uid="{00000000-0005-0000-0000-0000A3010000}"/>
    <cellStyle name="20% - Accent5 15 2" xfId="374" xr:uid="{00000000-0005-0000-0000-0000A4010000}"/>
    <cellStyle name="20% - Accent5 16" xfId="375" xr:uid="{00000000-0005-0000-0000-0000A5010000}"/>
    <cellStyle name="20% - Accent5 16 2" xfId="376" xr:uid="{00000000-0005-0000-0000-0000A6010000}"/>
    <cellStyle name="20% - Accent5 17" xfId="377" xr:uid="{00000000-0005-0000-0000-0000A7010000}"/>
    <cellStyle name="20% - Accent5 17 2" xfId="378" xr:uid="{00000000-0005-0000-0000-0000A8010000}"/>
    <cellStyle name="20% - Accent5 18" xfId="379" xr:uid="{00000000-0005-0000-0000-0000A9010000}"/>
    <cellStyle name="20% - Accent5 18 2" xfId="380" xr:uid="{00000000-0005-0000-0000-0000AA010000}"/>
    <cellStyle name="20% - Accent5 19" xfId="381" xr:uid="{00000000-0005-0000-0000-0000AB010000}"/>
    <cellStyle name="20% - Accent5 19 2" xfId="382" xr:uid="{00000000-0005-0000-0000-0000AC010000}"/>
    <cellStyle name="20% - Accent5 2" xfId="6" xr:uid="{00000000-0005-0000-0000-0000AD010000}"/>
    <cellStyle name="20% - Accent5 2 10" xfId="6756" xr:uid="{00000000-0005-0000-0000-0000AE010000}"/>
    <cellStyle name="20% - Accent5 2 11" xfId="6875" xr:uid="{00000000-0005-0000-0000-0000AF010000}"/>
    <cellStyle name="20% - Accent5 2 12" xfId="6994" xr:uid="{00000000-0005-0000-0000-0000B0010000}"/>
    <cellStyle name="20% - Accent5 2 13" xfId="7112" xr:uid="{00000000-0005-0000-0000-0000B1010000}"/>
    <cellStyle name="20% - Accent5 2 14" xfId="7230" xr:uid="{00000000-0005-0000-0000-0000B2010000}"/>
    <cellStyle name="20% - Accent5 2 15" xfId="7351" xr:uid="{00000000-0005-0000-0000-0000B3010000}"/>
    <cellStyle name="20% - Accent5 2 16" xfId="7445" xr:uid="{00000000-0005-0000-0000-0000B4010000}"/>
    <cellStyle name="20% - Accent5 2 17" xfId="7561" xr:uid="{00000000-0005-0000-0000-0000B5010000}"/>
    <cellStyle name="20% - Accent5 2 18" xfId="7694" xr:uid="{00000000-0005-0000-0000-0000B6010000}"/>
    <cellStyle name="20% - Accent5 2 19" xfId="7810" xr:uid="{00000000-0005-0000-0000-0000B7010000}"/>
    <cellStyle name="20% - Accent5 2 2" xfId="383" xr:uid="{00000000-0005-0000-0000-0000B8010000}"/>
    <cellStyle name="20% - Accent5 2 2 10" xfId="11056" xr:uid="{00000000-0005-0000-0000-0000B9010000}"/>
    <cellStyle name="20% - Accent5 2 2 11" xfId="11099" xr:uid="{00000000-0005-0000-0000-0000BA010000}"/>
    <cellStyle name="20% - Accent5 2 2 12" xfId="11174" xr:uid="{00000000-0005-0000-0000-0000BB010000}"/>
    <cellStyle name="20% - Accent5 2 2 2" xfId="384" xr:uid="{00000000-0005-0000-0000-0000BC010000}"/>
    <cellStyle name="20% - Accent5 2 2 2 10" xfId="8962" xr:uid="{00000000-0005-0000-0000-0000BD010000}"/>
    <cellStyle name="20% - Accent5 2 2 2 11" xfId="10149" xr:uid="{00000000-0005-0000-0000-0000BE010000}"/>
    <cellStyle name="20% - Accent5 2 2 2 12" xfId="9659" xr:uid="{00000000-0005-0000-0000-0000BF010000}"/>
    <cellStyle name="20% - Accent5 2 2 2 2" xfId="385" xr:uid="{00000000-0005-0000-0000-0000C0010000}"/>
    <cellStyle name="20% - Accent5 2 2 2 3" xfId="8879" xr:uid="{00000000-0005-0000-0000-0000C1010000}"/>
    <cellStyle name="20% - Accent5 2 2 2 4" xfId="10838" xr:uid="{00000000-0005-0000-0000-0000C2010000}"/>
    <cellStyle name="20% - Accent5 2 2 2 5" xfId="10797" xr:uid="{00000000-0005-0000-0000-0000C3010000}"/>
    <cellStyle name="20% - Accent5 2 2 2 6" xfId="8949" xr:uid="{00000000-0005-0000-0000-0000C4010000}"/>
    <cellStyle name="20% - Accent5 2 2 2 7" xfId="10834" xr:uid="{00000000-0005-0000-0000-0000C5010000}"/>
    <cellStyle name="20% - Accent5 2 2 2 8" xfId="8917" xr:uid="{00000000-0005-0000-0000-0000C6010000}"/>
    <cellStyle name="20% - Accent5 2 2 2 9" xfId="10781" xr:uid="{00000000-0005-0000-0000-0000C7010000}"/>
    <cellStyle name="20% - Accent5 2 2 3" xfId="8878" xr:uid="{00000000-0005-0000-0000-0000C8010000}"/>
    <cellStyle name="20% - Accent5 2 2 4" xfId="10124" xr:uid="{00000000-0005-0000-0000-0000C9010000}"/>
    <cellStyle name="20% - Accent5 2 2 5" xfId="9515" xr:uid="{00000000-0005-0000-0000-0000CA010000}"/>
    <cellStyle name="20% - Accent5 2 2 6" xfId="10219" xr:uid="{00000000-0005-0000-0000-0000CB010000}"/>
    <cellStyle name="20% - Accent5 2 2 7" xfId="9434" xr:uid="{00000000-0005-0000-0000-0000CC010000}"/>
    <cellStyle name="20% - Accent5 2 2 8" xfId="9915" xr:uid="{00000000-0005-0000-0000-0000CD010000}"/>
    <cellStyle name="20% - Accent5 2 2 9" xfId="11010" xr:uid="{00000000-0005-0000-0000-0000CE010000}"/>
    <cellStyle name="20% - Accent5 2 20" xfId="7926" xr:uid="{00000000-0005-0000-0000-0000CF010000}"/>
    <cellStyle name="20% - Accent5 2 21" xfId="8042" xr:uid="{00000000-0005-0000-0000-0000D0010000}"/>
    <cellStyle name="20% - Accent5 2 22" xfId="8141" xr:uid="{00000000-0005-0000-0000-0000D1010000}"/>
    <cellStyle name="20% - Accent5 2 23" xfId="8877" xr:uid="{00000000-0005-0000-0000-0000D2010000}"/>
    <cellStyle name="20% - Accent5 2 24" xfId="10426" xr:uid="{00000000-0005-0000-0000-0000D3010000}"/>
    <cellStyle name="20% - Accent5 2 25" xfId="9252" xr:uid="{00000000-0005-0000-0000-0000D4010000}"/>
    <cellStyle name="20% - Accent5 2 26" xfId="9994" xr:uid="{00000000-0005-0000-0000-0000D5010000}"/>
    <cellStyle name="20% - Accent5 2 27" xfId="9622" xr:uid="{00000000-0005-0000-0000-0000D6010000}"/>
    <cellStyle name="20% - Accent5 2 28" xfId="9826" xr:uid="{00000000-0005-0000-0000-0000D7010000}"/>
    <cellStyle name="20% - Accent5 2 29" xfId="9737" xr:uid="{00000000-0005-0000-0000-0000D8010000}"/>
    <cellStyle name="20% - Accent5 2 3" xfId="386" xr:uid="{00000000-0005-0000-0000-0000D9010000}"/>
    <cellStyle name="20% - Accent5 2 3 2" xfId="387" xr:uid="{00000000-0005-0000-0000-0000DA010000}"/>
    <cellStyle name="20% - Accent5 2 30" xfId="10803" xr:uid="{00000000-0005-0000-0000-0000DB010000}"/>
    <cellStyle name="20% - Accent5 2 31" xfId="8943" xr:uid="{00000000-0005-0000-0000-0000DC010000}"/>
    <cellStyle name="20% - Accent5 2 32" xfId="10668" xr:uid="{00000000-0005-0000-0000-0000DD010000}"/>
    <cellStyle name="20% - Accent5 2 4" xfId="388" xr:uid="{00000000-0005-0000-0000-0000DE010000}"/>
    <cellStyle name="20% - Accent5 2 4 2" xfId="389" xr:uid="{00000000-0005-0000-0000-0000DF010000}"/>
    <cellStyle name="20% - Accent5 2 5" xfId="390" xr:uid="{00000000-0005-0000-0000-0000E0010000}"/>
    <cellStyle name="20% - Accent5 2 6" xfId="391" xr:uid="{00000000-0005-0000-0000-0000E1010000}"/>
    <cellStyle name="20% - Accent5 2 7" xfId="6426" xr:uid="{00000000-0005-0000-0000-0000E2010000}"/>
    <cellStyle name="20% - Accent5 2 8" xfId="6547" xr:uid="{00000000-0005-0000-0000-0000E3010000}"/>
    <cellStyle name="20% - Accent5 2 9" xfId="6637" xr:uid="{00000000-0005-0000-0000-0000E4010000}"/>
    <cellStyle name="20% - Accent5 20" xfId="392" xr:uid="{00000000-0005-0000-0000-0000E5010000}"/>
    <cellStyle name="20% - Accent5 20 2" xfId="393" xr:uid="{00000000-0005-0000-0000-0000E6010000}"/>
    <cellStyle name="20% - Accent5 21" xfId="394" xr:uid="{00000000-0005-0000-0000-0000E7010000}"/>
    <cellStyle name="20% - Accent5 21 2" xfId="395" xr:uid="{00000000-0005-0000-0000-0000E8010000}"/>
    <cellStyle name="20% - Accent5 22" xfId="396" xr:uid="{00000000-0005-0000-0000-0000E9010000}"/>
    <cellStyle name="20% - Accent5 22 2" xfId="397" xr:uid="{00000000-0005-0000-0000-0000EA010000}"/>
    <cellStyle name="20% - Accent5 3" xfId="398" xr:uid="{00000000-0005-0000-0000-0000EB010000}"/>
    <cellStyle name="20% - Accent5 3 2" xfId="399" xr:uid="{00000000-0005-0000-0000-0000EC010000}"/>
    <cellStyle name="20% - Accent5 3 3" xfId="400" xr:uid="{00000000-0005-0000-0000-0000ED010000}"/>
    <cellStyle name="20% - Accent5 4" xfId="401" xr:uid="{00000000-0005-0000-0000-0000EE010000}"/>
    <cellStyle name="20% - Accent5 4 2" xfId="402" xr:uid="{00000000-0005-0000-0000-0000EF010000}"/>
    <cellStyle name="20% - Accent5 5" xfId="403" xr:uid="{00000000-0005-0000-0000-0000F0010000}"/>
    <cellStyle name="20% - Accent5 5 2" xfId="404" xr:uid="{00000000-0005-0000-0000-0000F1010000}"/>
    <cellStyle name="20% - Accent5 6" xfId="405" xr:uid="{00000000-0005-0000-0000-0000F2010000}"/>
    <cellStyle name="20% - Accent5 6 2" xfId="406" xr:uid="{00000000-0005-0000-0000-0000F3010000}"/>
    <cellStyle name="20% - Accent5 7" xfId="407" xr:uid="{00000000-0005-0000-0000-0000F4010000}"/>
    <cellStyle name="20% - Accent5 7 2" xfId="408" xr:uid="{00000000-0005-0000-0000-0000F5010000}"/>
    <cellStyle name="20% - Accent5 8" xfId="409" xr:uid="{00000000-0005-0000-0000-0000F6010000}"/>
    <cellStyle name="20% - Accent5 8 2" xfId="410" xr:uid="{00000000-0005-0000-0000-0000F7010000}"/>
    <cellStyle name="20% - Accent5 9" xfId="411" xr:uid="{00000000-0005-0000-0000-0000F8010000}"/>
    <cellStyle name="20% - Accent5 9 2" xfId="412" xr:uid="{00000000-0005-0000-0000-0000F9010000}"/>
    <cellStyle name="20% - Accent6 10" xfId="413" xr:uid="{00000000-0005-0000-0000-0000FA010000}"/>
    <cellStyle name="20% - Accent6 10 2" xfId="414" xr:uid="{00000000-0005-0000-0000-0000FB010000}"/>
    <cellStyle name="20% - Accent6 11" xfId="415" xr:uid="{00000000-0005-0000-0000-0000FC010000}"/>
    <cellStyle name="20% - Accent6 11 2" xfId="416" xr:uid="{00000000-0005-0000-0000-0000FD010000}"/>
    <cellStyle name="20% - Accent6 12" xfId="417" xr:uid="{00000000-0005-0000-0000-0000FE010000}"/>
    <cellStyle name="20% - Accent6 12 2" xfId="418" xr:uid="{00000000-0005-0000-0000-0000FF010000}"/>
    <cellStyle name="20% - Accent6 13" xfId="419" xr:uid="{00000000-0005-0000-0000-000000020000}"/>
    <cellStyle name="20% - Accent6 13 2" xfId="420" xr:uid="{00000000-0005-0000-0000-000001020000}"/>
    <cellStyle name="20% - Accent6 14" xfId="421" xr:uid="{00000000-0005-0000-0000-000002020000}"/>
    <cellStyle name="20% - Accent6 14 2" xfId="422" xr:uid="{00000000-0005-0000-0000-000003020000}"/>
    <cellStyle name="20% - Accent6 15" xfId="423" xr:uid="{00000000-0005-0000-0000-000004020000}"/>
    <cellStyle name="20% - Accent6 15 2" xfId="424" xr:uid="{00000000-0005-0000-0000-000005020000}"/>
    <cellStyle name="20% - Accent6 16" xfId="425" xr:uid="{00000000-0005-0000-0000-000006020000}"/>
    <cellStyle name="20% - Accent6 16 2" xfId="426" xr:uid="{00000000-0005-0000-0000-000007020000}"/>
    <cellStyle name="20% - Accent6 17" xfId="427" xr:uid="{00000000-0005-0000-0000-000008020000}"/>
    <cellStyle name="20% - Accent6 17 2" xfId="428" xr:uid="{00000000-0005-0000-0000-000009020000}"/>
    <cellStyle name="20% - Accent6 18" xfId="429" xr:uid="{00000000-0005-0000-0000-00000A020000}"/>
    <cellStyle name="20% - Accent6 18 2" xfId="430" xr:uid="{00000000-0005-0000-0000-00000B020000}"/>
    <cellStyle name="20% - Accent6 19" xfId="431" xr:uid="{00000000-0005-0000-0000-00000C020000}"/>
    <cellStyle name="20% - Accent6 19 2" xfId="432" xr:uid="{00000000-0005-0000-0000-00000D020000}"/>
    <cellStyle name="20% - Accent6 2" xfId="7" xr:uid="{00000000-0005-0000-0000-00000E020000}"/>
    <cellStyle name="20% - Accent6 2 10" xfId="6755" xr:uid="{00000000-0005-0000-0000-00000F020000}"/>
    <cellStyle name="20% - Accent6 2 11" xfId="6874" xr:uid="{00000000-0005-0000-0000-000010020000}"/>
    <cellStyle name="20% - Accent6 2 12" xfId="6993" xr:uid="{00000000-0005-0000-0000-000011020000}"/>
    <cellStyle name="20% - Accent6 2 13" xfId="7111" xr:uid="{00000000-0005-0000-0000-000012020000}"/>
    <cellStyle name="20% - Accent6 2 14" xfId="7226" xr:uid="{00000000-0005-0000-0000-000013020000}"/>
    <cellStyle name="20% - Accent6 2 15" xfId="7350" xr:uid="{00000000-0005-0000-0000-000014020000}"/>
    <cellStyle name="20% - Accent6 2 16" xfId="7444" xr:uid="{00000000-0005-0000-0000-000015020000}"/>
    <cellStyle name="20% - Accent6 2 17" xfId="7560" xr:uid="{00000000-0005-0000-0000-000016020000}"/>
    <cellStyle name="20% - Accent6 2 18" xfId="7677" xr:uid="{00000000-0005-0000-0000-000017020000}"/>
    <cellStyle name="20% - Accent6 2 19" xfId="7793" xr:uid="{00000000-0005-0000-0000-000018020000}"/>
    <cellStyle name="20% - Accent6 2 2" xfId="433" xr:uid="{00000000-0005-0000-0000-000019020000}"/>
    <cellStyle name="20% - Accent6 2 2 10" xfId="10497" xr:uid="{00000000-0005-0000-0000-00001A020000}"/>
    <cellStyle name="20% - Accent6 2 2 11" xfId="9192" xr:uid="{00000000-0005-0000-0000-00001B020000}"/>
    <cellStyle name="20% - Accent6 2 2 12" xfId="11104" xr:uid="{00000000-0005-0000-0000-00001C020000}"/>
    <cellStyle name="20% - Accent6 2 2 2" xfId="434" xr:uid="{00000000-0005-0000-0000-00001D020000}"/>
    <cellStyle name="20% - Accent6 2 2 2 10" xfId="10772" xr:uid="{00000000-0005-0000-0000-00001E020000}"/>
    <cellStyle name="20% - Accent6 2 2 2 11" xfId="8969" xr:uid="{00000000-0005-0000-0000-00001F020000}"/>
    <cellStyle name="20% - Accent6 2 2 2 12" xfId="10891" xr:uid="{00000000-0005-0000-0000-000020020000}"/>
    <cellStyle name="20% - Accent6 2 2 2 2" xfId="435" xr:uid="{00000000-0005-0000-0000-000021020000}"/>
    <cellStyle name="20% - Accent6 2 2 2 3" xfId="8892" xr:uid="{00000000-0005-0000-0000-000022020000}"/>
    <cellStyle name="20% - Accent6 2 2 2 4" xfId="10667" xr:uid="{00000000-0005-0000-0000-000023020000}"/>
    <cellStyle name="20% - Accent6 2 2 2 5" xfId="9050" xr:uid="{00000000-0005-0000-0000-000024020000}"/>
    <cellStyle name="20% - Accent6 2 2 2 6" xfId="10391" xr:uid="{00000000-0005-0000-0000-000025020000}"/>
    <cellStyle name="20% - Accent6 2 2 2 7" xfId="9283" xr:uid="{00000000-0005-0000-0000-000026020000}"/>
    <cellStyle name="20% - Accent6 2 2 2 8" xfId="9977" xr:uid="{00000000-0005-0000-0000-000027020000}"/>
    <cellStyle name="20% - Accent6 2 2 2 9" xfId="9638" xr:uid="{00000000-0005-0000-0000-000028020000}"/>
    <cellStyle name="20% - Accent6 2 2 3" xfId="8891" xr:uid="{00000000-0005-0000-0000-000029020000}"/>
    <cellStyle name="20% - Accent6 2 2 4" xfId="10697" xr:uid="{00000000-0005-0000-0000-00002A020000}"/>
    <cellStyle name="20% - Accent6 2 2 5" xfId="9025" xr:uid="{00000000-0005-0000-0000-00002B020000}"/>
    <cellStyle name="20% - Accent6 2 2 6" xfId="10779" xr:uid="{00000000-0005-0000-0000-00002C020000}"/>
    <cellStyle name="20% - Accent6 2 2 7" xfId="10520" xr:uid="{00000000-0005-0000-0000-00002D020000}"/>
    <cellStyle name="20% - Accent6 2 2 8" xfId="10676" xr:uid="{00000000-0005-0000-0000-00002E020000}"/>
    <cellStyle name="20% - Accent6 2 2 9" xfId="10872" xr:uid="{00000000-0005-0000-0000-00002F020000}"/>
    <cellStyle name="20% - Accent6 2 20" xfId="7909" xr:uid="{00000000-0005-0000-0000-000030020000}"/>
    <cellStyle name="20% - Accent6 2 21" xfId="8025" xr:uid="{00000000-0005-0000-0000-000031020000}"/>
    <cellStyle name="20% - Accent6 2 22" xfId="8140" xr:uid="{00000000-0005-0000-0000-000032020000}"/>
    <cellStyle name="20% - Accent6 2 23" xfId="8890" xr:uid="{00000000-0005-0000-0000-000033020000}"/>
    <cellStyle name="20% - Accent6 2 24" xfId="10730" xr:uid="{00000000-0005-0000-0000-000034020000}"/>
    <cellStyle name="20% - Accent6 2 25" xfId="10484" xr:uid="{00000000-0005-0000-0000-000035020000}"/>
    <cellStyle name="20% - Accent6 2 26" xfId="9203" xr:uid="{00000000-0005-0000-0000-000036020000}"/>
    <cellStyle name="20% - Accent6 2 27" xfId="10348" xr:uid="{00000000-0005-0000-0000-000037020000}"/>
    <cellStyle name="20% - Accent6 2 28" xfId="9321" xr:uid="{00000000-0005-0000-0000-000038020000}"/>
    <cellStyle name="20% - Accent6 2 29" xfId="10911" xr:uid="{00000000-0005-0000-0000-000039020000}"/>
    <cellStyle name="20% - Accent6 2 3" xfId="436" xr:uid="{00000000-0005-0000-0000-00003A020000}"/>
    <cellStyle name="20% - Accent6 2 3 2" xfId="437" xr:uid="{00000000-0005-0000-0000-00003B020000}"/>
    <cellStyle name="20% - Accent6 2 30" xfId="8864" xr:uid="{00000000-0005-0000-0000-00003C020000}"/>
    <cellStyle name="20% - Accent6 2 31" xfId="10618" xr:uid="{00000000-0005-0000-0000-00003D020000}"/>
    <cellStyle name="20% - Accent6 2 32" xfId="9666" xr:uid="{00000000-0005-0000-0000-00003E020000}"/>
    <cellStyle name="20% - Accent6 2 4" xfId="438" xr:uid="{00000000-0005-0000-0000-00003F020000}"/>
    <cellStyle name="20% - Accent6 2 4 2" xfId="439" xr:uid="{00000000-0005-0000-0000-000040020000}"/>
    <cellStyle name="20% - Accent6 2 5" xfId="440" xr:uid="{00000000-0005-0000-0000-000041020000}"/>
    <cellStyle name="20% - Accent6 2 6" xfId="441" xr:uid="{00000000-0005-0000-0000-000042020000}"/>
    <cellStyle name="20% - Accent6 2 7" xfId="6427" xr:uid="{00000000-0005-0000-0000-000043020000}"/>
    <cellStyle name="20% - Accent6 2 8" xfId="6548" xr:uid="{00000000-0005-0000-0000-000044020000}"/>
    <cellStyle name="20% - Accent6 2 9" xfId="6636" xr:uid="{00000000-0005-0000-0000-000045020000}"/>
    <cellStyle name="20% - Accent6 20" xfId="442" xr:uid="{00000000-0005-0000-0000-000046020000}"/>
    <cellStyle name="20% - Accent6 20 2" xfId="443" xr:uid="{00000000-0005-0000-0000-000047020000}"/>
    <cellStyle name="20% - Accent6 21" xfId="444" xr:uid="{00000000-0005-0000-0000-000048020000}"/>
    <cellStyle name="20% - Accent6 21 2" xfId="445" xr:uid="{00000000-0005-0000-0000-000049020000}"/>
    <cellStyle name="20% - Accent6 22" xfId="446" xr:uid="{00000000-0005-0000-0000-00004A020000}"/>
    <cellStyle name="20% - Accent6 22 2" xfId="447" xr:uid="{00000000-0005-0000-0000-00004B020000}"/>
    <cellStyle name="20% - Accent6 3" xfId="448" xr:uid="{00000000-0005-0000-0000-00004C020000}"/>
    <cellStyle name="20% - Accent6 3 2" xfId="449" xr:uid="{00000000-0005-0000-0000-00004D020000}"/>
    <cellStyle name="20% - Accent6 3 3" xfId="450" xr:uid="{00000000-0005-0000-0000-00004E020000}"/>
    <cellStyle name="20% - Accent6 4" xfId="451" xr:uid="{00000000-0005-0000-0000-00004F020000}"/>
    <cellStyle name="20% - Accent6 4 2" xfId="452" xr:uid="{00000000-0005-0000-0000-000050020000}"/>
    <cellStyle name="20% - Accent6 5" xfId="453" xr:uid="{00000000-0005-0000-0000-000051020000}"/>
    <cellStyle name="20% - Accent6 5 2" xfId="454" xr:uid="{00000000-0005-0000-0000-000052020000}"/>
    <cellStyle name="20% - Accent6 6" xfId="455" xr:uid="{00000000-0005-0000-0000-000053020000}"/>
    <cellStyle name="20% - Accent6 6 2" xfId="456" xr:uid="{00000000-0005-0000-0000-000054020000}"/>
    <cellStyle name="20% - Accent6 7" xfId="457" xr:uid="{00000000-0005-0000-0000-000055020000}"/>
    <cellStyle name="20% - Accent6 7 2" xfId="458" xr:uid="{00000000-0005-0000-0000-000056020000}"/>
    <cellStyle name="20% - Accent6 8" xfId="459" xr:uid="{00000000-0005-0000-0000-000057020000}"/>
    <cellStyle name="20% - Accent6 8 2" xfId="460" xr:uid="{00000000-0005-0000-0000-000058020000}"/>
    <cellStyle name="20% - Accent6 9" xfId="461" xr:uid="{00000000-0005-0000-0000-000059020000}"/>
    <cellStyle name="20% - Accent6 9 2" xfId="462" xr:uid="{00000000-0005-0000-0000-00005A020000}"/>
    <cellStyle name="20% - Izcēlums1" xfId="463" xr:uid="{00000000-0005-0000-0000-00005B020000}"/>
    <cellStyle name="20% - Izcēlums1 2" xfId="464" xr:uid="{00000000-0005-0000-0000-00005C020000}"/>
    <cellStyle name="20% - Izcēlums1 3" xfId="465" xr:uid="{00000000-0005-0000-0000-00005D020000}"/>
    <cellStyle name="20% - Izcēlums1 4" xfId="466" xr:uid="{00000000-0005-0000-0000-00005E020000}"/>
    <cellStyle name="20% - Izcēlums2" xfId="467" xr:uid="{00000000-0005-0000-0000-00005F020000}"/>
    <cellStyle name="20% - Izcēlums2 2" xfId="468" xr:uid="{00000000-0005-0000-0000-000060020000}"/>
    <cellStyle name="20% - Izcēlums2 3" xfId="469" xr:uid="{00000000-0005-0000-0000-000061020000}"/>
    <cellStyle name="20% - Izcēlums2 4" xfId="470" xr:uid="{00000000-0005-0000-0000-000062020000}"/>
    <cellStyle name="20% - Izcēlums3" xfId="471" xr:uid="{00000000-0005-0000-0000-000063020000}"/>
    <cellStyle name="20% - Izcēlums3 2" xfId="472" xr:uid="{00000000-0005-0000-0000-000064020000}"/>
    <cellStyle name="20% - Izcēlums3 3" xfId="473" xr:uid="{00000000-0005-0000-0000-000065020000}"/>
    <cellStyle name="20% - Izcēlums3 4" xfId="474" xr:uid="{00000000-0005-0000-0000-000066020000}"/>
    <cellStyle name="20% - Izcēlums4" xfId="475" xr:uid="{00000000-0005-0000-0000-000067020000}"/>
    <cellStyle name="20% - Izcēlums4 2" xfId="476" xr:uid="{00000000-0005-0000-0000-000068020000}"/>
    <cellStyle name="20% - Izcēlums4 3" xfId="477" xr:uid="{00000000-0005-0000-0000-000069020000}"/>
    <cellStyle name="20% - Izcēlums4 4" xfId="478" xr:uid="{00000000-0005-0000-0000-00006A020000}"/>
    <cellStyle name="20% - Izcēlums5" xfId="479" xr:uid="{00000000-0005-0000-0000-00006B020000}"/>
    <cellStyle name="20% - Izcēlums5 2" xfId="480" xr:uid="{00000000-0005-0000-0000-00006C020000}"/>
    <cellStyle name="20% - Izcēlums5 3" xfId="481" xr:uid="{00000000-0005-0000-0000-00006D020000}"/>
    <cellStyle name="20% - Izcēlums5 4" xfId="482" xr:uid="{00000000-0005-0000-0000-00006E020000}"/>
    <cellStyle name="20% - Izcēlums6" xfId="483" xr:uid="{00000000-0005-0000-0000-00006F020000}"/>
    <cellStyle name="20% - Izcēlums6 2" xfId="484" xr:uid="{00000000-0005-0000-0000-000070020000}"/>
    <cellStyle name="20% - Izcēlums6 3" xfId="485" xr:uid="{00000000-0005-0000-0000-000071020000}"/>
    <cellStyle name="20% - Izcēlums6 4" xfId="486" xr:uid="{00000000-0005-0000-0000-000072020000}"/>
    <cellStyle name="20% - Акцент1" xfId="8" xr:uid="{00000000-0005-0000-0000-000073020000}"/>
    <cellStyle name="20% - Акцент1 10" xfId="7107" xr:uid="{00000000-0005-0000-0000-000074020000}"/>
    <cellStyle name="20% - Акцент1 11" xfId="7209" xr:uid="{00000000-0005-0000-0000-000075020000}"/>
    <cellStyle name="20% - Акцент1 12" xfId="7349" xr:uid="{00000000-0005-0000-0000-000076020000}"/>
    <cellStyle name="20% - Акцент1 13" xfId="7443" xr:uid="{00000000-0005-0000-0000-000077020000}"/>
    <cellStyle name="20% - Акцент1 14" xfId="7559" xr:uid="{00000000-0005-0000-0000-000078020000}"/>
    <cellStyle name="20% - Акцент1 15" xfId="7676" xr:uid="{00000000-0005-0000-0000-000079020000}"/>
    <cellStyle name="20% - Акцент1 16" xfId="7792" xr:uid="{00000000-0005-0000-0000-00007A020000}"/>
    <cellStyle name="20% - Акцент1 17" xfId="7908" xr:uid="{00000000-0005-0000-0000-00007B020000}"/>
    <cellStyle name="20% - Акцент1 18" xfId="8024" xr:uid="{00000000-0005-0000-0000-00007C020000}"/>
    <cellStyle name="20% - Акцент1 19" xfId="8139" xr:uid="{00000000-0005-0000-0000-00007D020000}"/>
    <cellStyle name="20% - Акцент1 2" xfId="487" xr:uid="{00000000-0005-0000-0000-00007E020000}"/>
    <cellStyle name="20% - Акцент1 2 10" xfId="9991" xr:uid="{00000000-0005-0000-0000-00007F020000}"/>
    <cellStyle name="20% - Акцент1 2 11" xfId="9626" xr:uid="{00000000-0005-0000-0000-000080020000}"/>
    <cellStyle name="20% - Акцент1 2 12" xfId="8989" xr:uid="{00000000-0005-0000-0000-000081020000}"/>
    <cellStyle name="20% - Акцент1 2 2" xfId="488" xr:uid="{00000000-0005-0000-0000-000082020000}"/>
    <cellStyle name="20% - Акцент1 2 3" xfId="8906" xr:uid="{00000000-0005-0000-0000-000083020000}"/>
    <cellStyle name="20% - Акцент1 2 4" xfId="10560" xr:uid="{00000000-0005-0000-0000-000084020000}"/>
    <cellStyle name="20% - Акцент1 2 5" xfId="10849" xr:uid="{00000000-0005-0000-0000-000085020000}"/>
    <cellStyle name="20% - Акцент1 2 6" xfId="10799" xr:uid="{00000000-0005-0000-0000-000086020000}"/>
    <cellStyle name="20% - Акцент1 2 7" xfId="8947" xr:uid="{00000000-0005-0000-0000-000087020000}"/>
    <cellStyle name="20% - Акцент1 2 8" xfId="10419" xr:uid="{00000000-0005-0000-0000-000088020000}"/>
    <cellStyle name="20% - Акцент1 2 9" xfId="9259" xr:uid="{00000000-0005-0000-0000-000089020000}"/>
    <cellStyle name="20% - Акцент1 20" xfId="8905" xr:uid="{00000000-0005-0000-0000-00008A020000}"/>
    <cellStyle name="20% - Акцент1 21" xfId="10586" xr:uid="{00000000-0005-0000-0000-00008B020000}"/>
    <cellStyle name="20% - Акцент1 22" xfId="10874" xr:uid="{00000000-0005-0000-0000-00008C020000}"/>
    <cellStyle name="20% - Акцент1 23" xfId="10826" xr:uid="{00000000-0005-0000-0000-00008D020000}"/>
    <cellStyle name="20% - Акцент1 24" xfId="8925" xr:uid="{00000000-0005-0000-0000-00008E020000}"/>
    <cellStyle name="20% - Акцент1 25" xfId="10147" xr:uid="{00000000-0005-0000-0000-00008F020000}"/>
    <cellStyle name="20% - Акцент1 26" xfId="9495" xr:uid="{00000000-0005-0000-0000-000090020000}"/>
    <cellStyle name="20% - Акцент1 27" xfId="9892" xr:uid="{00000000-0005-0000-0000-000091020000}"/>
    <cellStyle name="20% - Акцент1 28" xfId="10954" xr:uid="{00000000-0005-0000-0000-000092020000}"/>
    <cellStyle name="20% - Акцент1 29" xfId="10487" xr:uid="{00000000-0005-0000-0000-000093020000}"/>
    <cellStyle name="20% - Акцент1 3" xfId="489" xr:uid="{00000000-0005-0000-0000-000094020000}"/>
    <cellStyle name="20% - Акцент1 4" xfId="6428" xr:uid="{00000000-0005-0000-0000-000095020000}"/>
    <cellStyle name="20% - Акцент1 5" xfId="6549" xr:uid="{00000000-0005-0000-0000-000096020000}"/>
    <cellStyle name="20% - Акцент1 6" xfId="6635" xr:uid="{00000000-0005-0000-0000-000097020000}"/>
    <cellStyle name="20% - Акцент1 7" xfId="6754" xr:uid="{00000000-0005-0000-0000-000098020000}"/>
    <cellStyle name="20% - Акцент1 8" xfId="6873" xr:uid="{00000000-0005-0000-0000-000099020000}"/>
    <cellStyle name="20% - Акцент1 9" xfId="6992" xr:uid="{00000000-0005-0000-0000-00009A020000}"/>
    <cellStyle name="20% - Акцент2" xfId="9" xr:uid="{00000000-0005-0000-0000-00009B020000}"/>
    <cellStyle name="20% - Акцент2 10" xfId="7090" xr:uid="{00000000-0005-0000-0000-00009C020000}"/>
    <cellStyle name="20% - Акцент2 11" xfId="7208" xr:uid="{00000000-0005-0000-0000-00009D020000}"/>
    <cellStyle name="20% - Акцент2 12" xfId="7345" xr:uid="{00000000-0005-0000-0000-00009E020000}"/>
    <cellStyle name="20% - Акцент2 13" xfId="7442" xr:uid="{00000000-0005-0000-0000-00009F020000}"/>
    <cellStyle name="20% - Акцент2 14" xfId="7558" xr:uid="{00000000-0005-0000-0000-0000A0020000}"/>
    <cellStyle name="20% - Акцент2 15" xfId="7675" xr:uid="{00000000-0005-0000-0000-0000A1020000}"/>
    <cellStyle name="20% - Акцент2 16" xfId="7791" xr:uid="{00000000-0005-0000-0000-0000A2020000}"/>
    <cellStyle name="20% - Акцент2 17" xfId="7907" xr:uid="{00000000-0005-0000-0000-0000A3020000}"/>
    <cellStyle name="20% - Акцент2 18" xfId="8023" xr:uid="{00000000-0005-0000-0000-0000A4020000}"/>
    <cellStyle name="20% - Акцент2 19" xfId="8138" xr:uid="{00000000-0005-0000-0000-0000A5020000}"/>
    <cellStyle name="20% - Акцент2 2" xfId="490" xr:uid="{00000000-0005-0000-0000-0000A6020000}"/>
    <cellStyle name="20% - Акцент2 2 10" xfId="10728" xr:uid="{00000000-0005-0000-0000-0000A7020000}"/>
    <cellStyle name="20% - Акцент2 2 11" xfId="10759" xr:uid="{00000000-0005-0000-0000-0000A8020000}"/>
    <cellStyle name="20% - Акцент2 2 12" xfId="10182" xr:uid="{00000000-0005-0000-0000-0000A9020000}"/>
    <cellStyle name="20% - Акцент2 2 2" xfId="491" xr:uid="{00000000-0005-0000-0000-0000AA020000}"/>
    <cellStyle name="20% - Акцент2 2 3" xfId="8908" xr:uid="{00000000-0005-0000-0000-0000AB020000}"/>
    <cellStyle name="20% - Акцент2 2 4" xfId="10473" xr:uid="{00000000-0005-0000-0000-0000AC020000}"/>
    <cellStyle name="20% - Акцент2 2 5" xfId="10765" xr:uid="{00000000-0005-0000-0000-0000AD020000}"/>
    <cellStyle name="20% - Акцент2 2 6" xfId="8975" xr:uid="{00000000-0005-0000-0000-0000AE020000}"/>
    <cellStyle name="20% - Акцент2 2 7" xfId="10694" xr:uid="{00000000-0005-0000-0000-0000AF020000}"/>
    <cellStyle name="20% - Акцент2 2 8" xfId="10786" xr:uid="{00000000-0005-0000-0000-0000B0020000}"/>
    <cellStyle name="20% - Акцент2 2 9" xfId="8956" xr:uid="{00000000-0005-0000-0000-0000B1020000}"/>
    <cellStyle name="20% - Акцент2 20" xfId="8907" xr:uid="{00000000-0005-0000-0000-0000B2020000}"/>
    <cellStyle name="20% - Акцент2 21" xfId="10505" xr:uid="{00000000-0005-0000-0000-0000B3020000}"/>
    <cellStyle name="20% - Акцент2 22" xfId="10597" xr:uid="{00000000-0005-0000-0000-0000B4020000}"/>
    <cellStyle name="20% - Акцент2 23" xfId="10707" xr:uid="{00000000-0005-0000-0000-0000B5020000}"/>
    <cellStyle name="20% - Акцент2 24" xfId="9017" xr:uid="{00000000-0005-0000-0000-0000B6020000}"/>
    <cellStyle name="20% - Акцент2 25" xfId="10084" xr:uid="{00000000-0005-0000-0000-0000B7020000}"/>
    <cellStyle name="20% - Акцент2 26" xfId="11009" xr:uid="{00000000-0005-0000-0000-0000B8020000}"/>
    <cellStyle name="20% - Акцент2 27" xfId="11055" xr:uid="{00000000-0005-0000-0000-0000B9020000}"/>
    <cellStyle name="20% - Акцент2 28" xfId="11098" xr:uid="{00000000-0005-0000-0000-0000BA020000}"/>
    <cellStyle name="20% - Акцент2 29" xfId="10289" xr:uid="{00000000-0005-0000-0000-0000BB020000}"/>
    <cellStyle name="20% - Акцент2 3" xfId="492" xr:uid="{00000000-0005-0000-0000-0000BC020000}"/>
    <cellStyle name="20% - Акцент2 4" xfId="6429" xr:uid="{00000000-0005-0000-0000-0000BD020000}"/>
    <cellStyle name="20% - Акцент2 5" xfId="6550" xr:uid="{00000000-0005-0000-0000-0000BE020000}"/>
    <cellStyle name="20% - Акцент2 6" xfId="6631" xr:uid="{00000000-0005-0000-0000-0000BF020000}"/>
    <cellStyle name="20% - Акцент2 7" xfId="6750" xr:uid="{00000000-0005-0000-0000-0000C0020000}"/>
    <cellStyle name="20% - Акцент2 8" xfId="6869" xr:uid="{00000000-0005-0000-0000-0000C1020000}"/>
    <cellStyle name="20% - Акцент2 9" xfId="6988" xr:uid="{00000000-0005-0000-0000-0000C2020000}"/>
    <cellStyle name="20% - Акцент3" xfId="10" xr:uid="{00000000-0005-0000-0000-0000C3020000}"/>
    <cellStyle name="20% - Акцент3 10" xfId="7089" xr:uid="{00000000-0005-0000-0000-0000C4020000}"/>
    <cellStyle name="20% - Акцент3 11" xfId="7207" xr:uid="{00000000-0005-0000-0000-0000C5020000}"/>
    <cellStyle name="20% - Акцент3 12" xfId="7328" xr:uid="{00000000-0005-0000-0000-0000C6020000}"/>
    <cellStyle name="20% - Акцент3 13" xfId="7441" xr:uid="{00000000-0005-0000-0000-0000C7020000}"/>
    <cellStyle name="20% - Акцент3 14" xfId="7557" xr:uid="{00000000-0005-0000-0000-0000C8020000}"/>
    <cellStyle name="20% - Акцент3 15" xfId="7674" xr:uid="{00000000-0005-0000-0000-0000C9020000}"/>
    <cellStyle name="20% - Акцент3 16" xfId="7790" xr:uid="{00000000-0005-0000-0000-0000CA020000}"/>
    <cellStyle name="20% - Акцент3 17" xfId="7906" xr:uid="{00000000-0005-0000-0000-0000CB020000}"/>
    <cellStyle name="20% - Акцент3 18" xfId="8022" xr:uid="{00000000-0005-0000-0000-0000CC020000}"/>
    <cellStyle name="20% - Акцент3 19" xfId="8137" xr:uid="{00000000-0005-0000-0000-0000CD020000}"/>
    <cellStyle name="20% - Акцент3 2" xfId="493" xr:uid="{00000000-0005-0000-0000-0000CE020000}"/>
    <cellStyle name="20% - Акцент3 2 10" xfId="10291" xr:uid="{00000000-0005-0000-0000-0000CF020000}"/>
    <cellStyle name="20% - Акцент3 2 11" xfId="9372" xr:uid="{00000000-0005-0000-0000-0000D0020000}"/>
    <cellStyle name="20% - Акцент3 2 12" xfId="10460" xr:uid="{00000000-0005-0000-0000-0000D1020000}"/>
    <cellStyle name="20% - Акцент3 2 2" xfId="494" xr:uid="{00000000-0005-0000-0000-0000D2020000}"/>
    <cellStyle name="20% - Акцент3 2 3" xfId="8910" xr:uid="{00000000-0005-0000-0000-0000D3020000}"/>
    <cellStyle name="20% - Акцент3 2 4" xfId="10424" xr:uid="{00000000-0005-0000-0000-0000D4020000}"/>
    <cellStyle name="20% - Акцент3 2 5" xfId="9254" xr:uid="{00000000-0005-0000-0000-0000D5020000}"/>
    <cellStyle name="20% - Акцент3 2 6" xfId="10328" xr:uid="{00000000-0005-0000-0000-0000D6020000}"/>
    <cellStyle name="20% - Акцент3 2 7" xfId="9340" xr:uid="{00000000-0005-0000-0000-0000D7020000}"/>
    <cellStyle name="20% - Акцент3 2 8" xfId="10301" xr:uid="{00000000-0005-0000-0000-0000D8020000}"/>
    <cellStyle name="20% - Акцент3 2 9" xfId="9362" xr:uid="{00000000-0005-0000-0000-0000D9020000}"/>
    <cellStyle name="20% - Акцент3 20" xfId="8909" xr:uid="{00000000-0005-0000-0000-0000DA020000}"/>
    <cellStyle name="20% - Акцент3 21" xfId="10421" xr:uid="{00000000-0005-0000-0000-0000DB020000}"/>
    <cellStyle name="20% - Акцент3 22" xfId="9257" xr:uid="{00000000-0005-0000-0000-0000DC020000}"/>
    <cellStyle name="20% - Акцент3 23" xfId="10187" xr:uid="{00000000-0005-0000-0000-0000DD020000}"/>
    <cellStyle name="20% - Акцент3 24" xfId="9462" xr:uid="{00000000-0005-0000-0000-0000DE020000}"/>
    <cellStyle name="20% - Акцент3 25" xfId="10246" xr:uid="{00000000-0005-0000-0000-0000DF020000}"/>
    <cellStyle name="20% - Акцент3 26" xfId="10514" xr:uid="{00000000-0005-0000-0000-0000E0020000}"/>
    <cellStyle name="20% - Акцент3 27" xfId="9176" xr:uid="{00000000-0005-0000-0000-0000E1020000}"/>
    <cellStyle name="20% - Акцент3 28" xfId="10357" xr:uid="{00000000-0005-0000-0000-0000E2020000}"/>
    <cellStyle name="20% - Акцент3 29" xfId="9519" xr:uid="{00000000-0005-0000-0000-0000E3020000}"/>
    <cellStyle name="20% - Акцент3 3" xfId="495" xr:uid="{00000000-0005-0000-0000-0000E4020000}"/>
    <cellStyle name="20% - Акцент3 4" xfId="6430" xr:uid="{00000000-0005-0000-0000-0000E5020000}"/>
    <cellStyle name="20% - Акцент3 5" xfId="6551" xr:uid="{00000000-0005-0000-0000-0000E6020000}"/>
    <cellStyle name="20% - Акцент3 6" xfId="6614" xr:uid="{00000000-0005-0000-0000-0000E7020000}"/>
    <cellStyle name="20% - Акцент3 7" xfId="6733" xr:uid="{00000000-0005-0000-0000-0000E8020000}"/>
    <cellStyle name="20% - Акцент3 8" xfId="6852" xr:uid="{00000000-0005-0000-0000-0000E9020000}"/>
    <cellStyle name="20% - Акцент3 9" xfId="6971" xr:uid="{00000000-0005-0000-0000-0000EA020000}"/>
    <cellStyle name="20% - Акцент4" xfId="11" xr:uid="{00000000-0005-0000-0000-0000EB020000}"/>
    <cellStyle name="20% - Акцент4 10" xfId="7088" xr:uid="{00000000-0005-0000-0000-0000EC020000}"/>
    <cellStyle name="20% - Акцент4 11" xfId="7206" xr:uid="{00000000-0005-0000-0000-0000ED020000}"/>
    <cellStyle name="20% - Акцент4 12" xfId="7327" xr:uid="{00000000-0005-0000-0000-0000EE020000}"/>
    <cellStyle name="20% - Акцент4 13" xfId="7440" xr:uid="{00000000-0005-0000-0000-0000EF020000}"/>
    <cellStyle name="20% - Акцент4 14" xfId="7556" xr:uid="{00000000-0005-0000-0000-0000F0020000}"/>
    <cellStyle name="20% - Акцент4 15" xfId="7673" xr:uid="{00000000-0005-0000-0000-0000F1020000}"/>
    <cellStyle name="20% - Акцент4 16" xfId="7789" xr:uid="{00000000-0005-0000-0000-0000F2020000}"/>
    <cellStyle name="20% - Акцент4 17" xfId="7905" xr:uid="{00000000-0005-0000-0000-0000F3020000}"/>
    <cellStyle name="20% - Акцент4 18" xfId="8021" xr:uid="{00000000-0005-0000-0000-0000F4020000}"/>
    <cellStyle name="20% - Акцент4 19" xfId="8136" xr:uid="{00000000-0005-0000-0000-0000F5020000}"/>
    <cellStyle name="20% - Акцент4 2" xfId="496" xr:uid="{00000000-0005-0000-0000-0000F6020000}"/>
    <cellStyle name="20% - Акцент4 2 10" xfId="11121" xr:uid="{00000000-0005-0000-0000-0000F7020000}"/>
    <cellStyle name="20% - Акцент4 2 11" xfId="11156" xr:uid="{00000000-0005-0000-0000-0000F8020000}"/>
    <cellStyle name="20% - Акцент4 2 12" xfId="11124" xr:uid="{00000000-0005-0000-0000-0000F9020000}"/>
    <cellStyle name="20% - Акцент4 2 2" xfId="497" xr:uid="{00000000-0005-0000-0000-0000FA020000}"/>
    <cellStyle name="20% - Акцент4 2 3" xfId="8912" xr:uid="{00000000-0005-0000-0000-0000FB020000}"/>
    <cellStyle name="20% - Акцент4 2 4" xfId="10116" xr:uid="{00000000-0005-0000-0000-0000FC020000}"/>
    <cellStyle name="20% - Акцент4 2 5" xfId="9524" xr:uid="{00000000-0005-0000-0000-0000FD020000}"/>
    <cellStyle name="20% - Акцент4 2 6" xfId="9877" xr:uid="{00000000-0005-0000-0000-0000FE020000}"/>
    <cellStyle name="20% - Акцент4 2 7" xfId="10982" xr:uid="{00000000-0005-0000-0000-0000FF020000}"/>
    <cellStyle name="20% - Акцент4 2 8" xfId="11032" xr:uid="{00000000-0005-0000-0000-000000030000}"/>
    <cellStyle name="20% - Акцент4 2 9" xfId="11076" xr:uid="{00000000-0005-0000-0000-000001030000}"/>
    <cellStyle name="20% - Акцент4 20" xfId="8911" xr:uid="{00000000-0005-0000-0000-000002030000}"/>
    <cellStyle name="20% - Акцент4 21" xfId="10423" xr:uid="{00000000-0005-0000-0000-000003030000}"/>
    <cellStyle name="20% - Акцент4 22" xfId="9255" xr:uid="{00000000-0005-0000-0000-000004030000}"/>
    <cellStyle name="20% - Акцент4 23" xfId="10329" xr:uid="{00000000-0005-0000-0000-000005030000}"/>
    <cellStyle name="20% - Акцент4 24" xfId="9339" xr:uid="{00000000-0005-0000-0000-000006030000}"/>
    <cellStyle name="20% - Акцент4 25" xfId="10195" xr:uid="{00000000-0005-0000-0000-000007030000}"/>
    <cellStyle name="20% - Акцент4 26" xfId="9454" xr:uid="{00000000-0005-0000-0000-000008030000}"/>
    <cellStyle name="20% - Акцент4 27" xfId="9909" xr:uid="{00000000-0005-0000-0000-000009030000}"/>
    <cellStyle name="20% - Акцент4 28" xfId="10449" xr:uid="{00000000-0005-0000-0000-00000A030000}"/>
    <cellStyle name="20% - Акцент4 29" xfId="9983" xr:uid="{00000000-0005-0000-0000-00000B030000}"/>
    <cellStyle name="20% - Акцент4 3" xfId="498" xr:uid="{00000000-0005-0000-0000-00000C030000}"/>
    <cellStyle name="20% - Акцент4 4" xfId="6431" xr:uid="{00000000-0005-0000-0000-00000D030000}"/>
    <cellStyle name="20% - Акцент4 5" xfId="6552" xr:uid="{00000000-0005-0000-0000-00000E030000}"/>
    <cellStyle name="20% - Акцент4 6" xfId="6613" xr:uid="{00000000-0005-0000-0000-00000F030000}"/>
    <cellStyle name="20% - Акцент4 7" xfId="6732" xr:uid="{00000000-0005-0000-0000-000010030000}"/>
    <cellStyle name="20% - Акцент4 8" xfId="6851" xr:uid="{00000000-0005-0000-0000-000011030000}"/>
    <cellStyle name="20% - Акцент4 9" xfId="6970" xr:uid="{00000000-0005-0000-0000-000012030000}"/>
    <cellStyle name="20% - Акцент5" xfId="12" xr:uid="{00000000-0005-0000-0000-000013030000}"/>
    <cellStyle name="20% - Акцент5 10" xfId="7087" xr:uid="{00000000-0005-0000-0000-000014030000}"/>
    <cellStyle name="20% - Акцент5 11" xfId="7205" xr:uid="{00000000-0005-0000-0000-000015030000}"/>
    <cellStyle name="20% - Акцент5 12" xfId="7326" xr:uid="{00000000-0005-0000-0000-000016030000}"/>
    <cellStyle name="20% - Акцент5 13" xfId="7439" xr:uid="{00000000-0005-0000-0000-000017030000}"/>
    <cellStyle name="20% - Акцент5 14" xfId="7555" xr:uid="{00000000-0005-0000-0000-000018030000}"/>
    <cellStyle name="20% - Акцент5 15" xfId="7672" xr:uid="{00000000-0005-0000-0000-000019030000}"/>
    <cellStyle name="20% - Акцент5 16" xfId="7788" xr:uid="{00000000-0005-0000-0000-00001A030000}"/>
    <cellStyle name="20% - Акцент5 17" xfId="7904" xr:uid="{00000000-0005-0000-0000-00001B030000}"/>
    <cellStyle name="20% - Акцент5 18" xfId="8020" xr:uid="{00000000-0005-0000-0000-00001C030000}"/>
    <cellStyle name="20% - Акцент5 19" xfId="8135" xr:uid="{00000000-0005-0000-0000-00001D030000}"/>
    <cellStyle name="20% - Акцент5 2" xfId="499" xr:uid="{00000000-0005-0000-0000-00001E030000}"/>
    <cellStyle name="20% - Акцент5 2 10" xfId="10703" xr:uid="{00000000-0005-0000-0000-00001F030000}"/>
    <cellStyle name="20% - Акцент5 2 11" xfId="9020" xr:uid="{00000000-0005-0000-0000-000020030000}"/>
    <cellStyle name="20% - Акцент5 2 12" xfId="10287" xr:uid="{00000000-0005-0000-0000-000021030000}"/>
    <cellStyle name="20% - Акцент5 2 2" xfId="500" xr:uid="{00000000-0005-0000-0000-000022030000}"/>
    <cellStyle name="20% - Акцент5 2 3" xfId="8914" xr:uid="{00000000-0005-0000-0000-000023030000}"/>
    <cellStyle name="20% - Акцент5 2 4" xfId="10837" xr:uid="{00000000-0005-0000-0000-000024030000}"/>
    <cellStyle name="20% - Акцент5 2 5" xfId="10481" xr:uid="{00000000-0005-0000-0000-000025030000}"/>
    <cellStyle name="20% - Акцент5 2 6" xfId="9206" xr:uid="{00000000-0005-0000-0000-000026030000}"/>
    <cellStyle name="20% - Акцент5 2 7" xfId="10351" xr:uid="{00000000-0005-0000-0000-000027030000}"/>
    <cellStyle name="20% - Акцент5 2 8" xfId="9318" xr:uid="{00000000-0005-0000-0000-000028030000}"/>
    <cellStyle name="20% - Акцент5 2 9" xfId="10658" xr:uid="{00000000-0005-0000-0000-000029030000}"/>
    <cellStyle name="20% - Акцент5 20" xfId="8913" xr:uid="{00000000-0005-0000-0000-00002A030000}"/>
    <cellStyle name="20% - Акцент5 21" xfId="10866" xr:uid="{00000000-0005-0000-0000-00002B030000}"/>
    <cellStyle name="20% - Акцент5 22" xfId="8901" xr:uid="{00000000-0005-0000-0000-00002C030000}"/>
    <cellStyle name="20% - Акцент5 23" xfId="10118" xr:uid="{00000000-0005-0000-0000-00002D030000}"/>
    <cellStyle name="20% - Акцент5 24" xfId="9522" xr:uid="{00000000-0005-0000-0000-00002E030000}"/>
    <cellStyle name="20% - Акцент5 25" xfId="9878" xr:uid="{00000000-0005-0000-0000-00002F030000}"/>
    <cellStyle name="20% - Акцент5 26" xfId="9697" xr:uid="{00000000-0005-0000-0000-000030030000}"/>
    <cellStyle name="20% - Акцент5 27" xfId="10936" xr:uid="{00000000-0005-0000-0000-000031030000}"/>
    <cellStyle name="20% - Акцент5 28" xfId="8843" xr:uid="{00000000-0005-0000-0000-000032030000}"/>
    <cellStyle name="20% - Акцент5 29" xfId="11125" xr:uid="{00000000-0005-0000-0000-000033030000}"/>
    <cellStyle name="20% - Акцент5 3" xfId="501" xr:uid="{00000000-0005-0000-0000-000034030000}"/>
    <cellStyle name="20% - Акцент5 4" xfId="6432" xr:uid="{00000000-0005-0000-0000-000035030000}"/>
    <cellStyle name="20% - Акцент5 5" xfId="6553" xr:uid="{00000000-0005-0000-0000-000036030000}"/>
    <cellStyle name="20% - Акцент5 6" xfId="6612" xr:uid="{00000000-0005-0000-0000-000037030000}"/>
    <cellStyle name="20% - Акцент5 7" xfId="6731" xr:uid="{00000000-0005-0000-0000-000038030000}"/>
    <cellStyle name="20% - Акцент5 8" xfId="6850" xr:uid="{00000000-0005-0000-0000-000039030000}"/>
    <cellStyle name="20% - Акцент5 9" xfId="6969" xr:uid="{00000000-0005-0000-0000-00003A030000}"/>
    <cellStyle name="20% - Акцент6" xfId="13" xr:uid="{00000000-0005-0000-0000-00003B030000}"/>
    <cellStyle name="20% - Акцент6 10" xfId="7086" xr:uid="{00000000-0005-0000-0000-00003C030000}"/>
    <cellStyle name="20% - Акцент6 11" xfId="7204" xr:uid="{00000000-0005-0000-0000-00003D030000}"/>
    <cellStyle name="20% - Акцент6 12" xfId="7325" xr:uid="{00000000-0005-0000-0000-00003E030000}"/>
    <cellStyle name="20% - Акцент6 13" xfId="7436" xr:uid="{00000000-0005-0000-0000-00003F030000}"/>
    <cellStyle name="20% - Акцент6 14" xfId="7552" xr:uid="{00000000-0005-0000-0000-000040030000}"/>
    <cellStyle name="20% - Акцент6 15" xfId="7671" xr:uid="{00000000-0005-0000-0000-000041030000}"/>
    <cellStyle name="20% - Акцент6 16" xfId="7787" xr:uid="{00000000-0005-0000-0000-000042030000}"/>
    <cellStyle name="20% - Акцент6 17" xfId="7903" xr:uid="{00000000-0005-0000-0000-000043030000}"/>
    <cellStyle name="20% - Акцент6 18" xfId="8019" xr:uid="{00000000-0005-0000-0000-000044030000}"/>
    <cellStyle name="20% - Акцент6 19" xfId="8132" xr:uid="{00000000-0005-0000-0000-000045030000}"/>
    <cellStyle name="20% - Акцент6 2" xfId="502" xr:uid="{00000000-0005-0000-0000-000046030000}"/>
    <cellStyle name="20% - Акцент6 2 10" xfId="11129" xr:uid="{00000000-0005-0000-0000-000047030000}"/>
    <cellStyle name="20% - Акцент6 2 11" xfId="11164" xr:uid="{00000000-0005-0000-0000-000048030000}"/>
    <cellStyle name="20% - Акцент6 2 12" xfId="9178" xr:uid="{00000000-0005-0000-0000-000049030000}"/>
    <cellStyle name="20% - Акцент6 2 2" xfId="503" xr:uid="{00000000-0005-0000-0000-00004A030000}"/>
    <cellStyle name="20% - Акцент6 2 3" xfId="8916" xr:uid="{00000000-0005-0000-0000-00004B030000}"/>
    <cellStyle name="20% - Акцент6 2 4" xfId="10115" xr:uid="{00000000-0005-0000-0000-00004C030000}"/>
    <cellStyle name="20% - Акцент6 2 5" xfId="9525" xr:uid="{00000000-0005-0000-0000-00004D030000}"/>
    <cellStyle name="20% - Акцент6 2 6" xfId="9876" xr:uid="{00000000-0005-0000-0000-00004E030000}"/>
    <cellStyle name="20% - Акцент6 2 7" xfId="10992" xr:uid="{00000000-0005-0000-0000-00004F030000}"/>
    <cellStyle name="20% - Акцент6 2 8" xfId="11039" xr:uid="{00000000-0005-0000-0000-000050030000}"/>
    <cellStyle name="20% - Акцент6 2 9" xfId="11083" xr:uid="{00000000-0005-0000-0000-000051030000}"/>
    <cellStyle name="20% - Акцент6 20" xfId="8915" xr:uid="{00000000-0005-0000-0000-000052030000}"/>
    <cellStyle name="20% - Акцент6 21" xfId="10422" xr:uid="{00000000-0005-0000-0000-000053030000}"/>
    <cellStyle name="20% - Акцент6 22" xfId="9256" xr:uid="{00000000-0005-0000-0000-000054030000}"/>
    <cellStyle name="20% - Акцент6 23" xfId="9992" xr:uid="{00000000-0005-0000-0000-000055030000}"/>
    <cellStyle name="20% - Акцент6 24" xfId="9625" xr:uid="{00000000-0005-0000-0000-000056030000}"/>
    <cellStyle name="20% - Акцент6 25" xfId="9824" xr:uid="{00000000-0005-0000-0000-000057030000}"/>
    <cellStyle name="20% - Акцент6 26" xfId="9739" xr:uid="{00000000-0005-0000-0000-000058030000}"/>
    <cellStyle name="20% - Акцент6 27" xfId="10602" xr:uid="{00000000-0005-0000-0000-000059030000}"/>
    <cellStyle name="20% - Акцент6 28" xfId="10706" xr:uid="{00000000-0005-0000-0000-00005A030000}"/>
    <cellStyle name="20% - Акцент6 29" xfId="9579" xr:uid="{00000000-0005-0000-0000-00005B030000}"/>
    <cellStyle name="20% - Акцент6 3" xfId="504" xr:uid="{00000000-0005-0000-0000-00005C030000}"/>
    <cellStyle name="20% - Акцент6 4" xfId="6433" xr:uid="{00000000-0005-0000-0000-00005D030000}"/>
    <cellStyle name="20% - Акцент6 5" xfId="6554" xr:uid="{00000000-0005-0000-0000-00005E030000}"/>
    <cellStyle name="20% - Акцент6 6" xfId="6611" xr:uid="{00000000-0005-0000-0000-00005F030000}"/>
    <cellStyle name="20% - Акцент6 7" xfId="6730" xr:uid="{00000000-0005-0000-0000-000060030000}"/>
    <cellStyle name="20% - Акцент6 8" xfId="6849" xr:uid="{00000000-0005-0000-0000-000061030000}"/>
    <cellStyle name="20% - Акцент6 9" xfId="6968" xr:uid="{00000000-0005-0000-0000-000062030000}"/>
    <cellStyle name="20% no 1. izcēluma" xfId="505" xr:uid="{00000000-0005-0000-0000-000063030000}"/>
    <cellStyle name="20% no 1. izcēluma 2" xfId="506" xr:uid="{00000000-0005-0000-0000-000064030000}"/>
    <cellStyle name="20% no 1. izcēluma 3" xfId="507" xr:uid="{00000000-0005-0000-0000-000065030000}"/>
    <cellStyle name="20% no 1. izcēluma 4" xfId="508" xr:uid="{00000000-0005-0000-0000-000066030000}"/>
    <cellStyle name="20% no 2. izcēluma" xfId="509" xr:uid="{00000000-0005-0000-0000-000067030000}"/>
    <cellStyle name="20% no 2. izcēluma 2" xfId="510" xr:uid="{00000000-0005-0000-0000-000068030000}"/>
    <cellStyle name="20% no 2. izcēluma 3" xfId="511" xr:uid="{00000000-0005-0000-0000-000069030000}"/>
    <cellStyle name="20% no 2. izcēluma 4" xfId="512" xr:uid="{00000000-0005-0000-0000-00006A030000}"/>
    <cellStyle name="20% no 3. izcēluma" xfId="513" xr:uid="{00000000-0005-0000-0000-00006B030000}"/>
    <cellStyle name="20% no 3. izcēluma 2" xfId="514" xr:uid="{00000000-0005-0000-0000-00006C030000}"/>
    <cellStyle name="20% no 3. izcēluma 3" xfId="515" xr:uid="{00000000-0005-0000-0000-00006D030000}"/>
    <cellStyle name="20% no 3. izcēluma 4" xfId="516" xr:uid="{00000000-0005-0000-0000-00006E030000}"/>
    <cellStyle name="20% no 4. izcēluma" xfId="517" xr:uid="{00000000-0005-0000-0000-00006F030000}"/>
    <cellStyle name="20% no 4. izcēluma 2" xfId="518" xr:uid="{00000000-0005-0000-0000-000070030000}"/>
    <cellStyle name="20% no 4. izcēluma 3" xfId="519" xr:uid="{00000000-0005-0000-0000-000071030000}"/>
    <cellStyle name="20% no 4. izcēluma 4" xfId="520" xr:uid="{00000000-0005-0000-0000-000072030000}"/>
    <cellStyle name="20% no 5. izcēluma" xfId="521" xr:uid="{00000000-0005-0000-0000-000073030000}"/>
    <cellStyle name="20% no 5. izcēluma 2" xfId="522" xr:uid="{00000000-0005-0000-0000-000074030000}"/>
    <cellStyle name="20% no 5. izcēluma 3" xfId="523" xr:uid="{00000000-0005-0000-0000-000075030000}"/>
    <cellStyle name="20% no 6. izcēluma" xfId="524" xr:uid="{00000000-0005-0000-0000-000076030000}"/>
    <cellStyle name="20% no 6. izcēluma 2" xfId="525" xr:uid="{00000000-0005-0000-0000-000077030000}"/>
    <cellStyle name="20% no 6. izcēluma 3" xfId="526" xr:uid="{00000000-0005-0000-0000-000078030000}"/>
    <cellStyle name="3. izcēlums " xfId="527" xr:uid="{00000000-0005-0000-0000-000079030000}"/>
    <cellStyle name="3. izcēlums  2" xfId="528" xr:uid="{00000000-0005-0000-0000-00007A030000}"/>
    <cellStyle name="4. izcēlums" xfId="529" xr:uid="{00000000-0005-0000-0000-00007B030000}"/>
    <cellStyle name="4. izcēlums 2" xfId="530" xr:uid="{00000000-0005-0000-0000-00007C030000}"/>
    <cellStyle name="4. izcēlums 3" xfId="531" xr:uid="{00000000-0005-0000-0000-00007D030000}"/>
    <cellStyle name="40% - Accent1 10" xfId="532" xr:uid="{00000000-0005-0000-0000-00007E030000}"/>
    <cellStyle name="40% - Accent1 10 2" xfId="533" xr:uid="{00000000-0005-0000-0000-00007F030000}"/>
    <cellStyle name="40% - Accent1 11" xfId="534" xr:uid="{00000000-0005-0000-0000-000080030000}"/>
    <cellStyle name="40% - Accent1 11 2" xfId="535" xr:uid="{00000000-0005-0000-0000-000081030000}"/>
    <cellStyle name="40% - Accent1 12" xfId="536" xr:uid="{00000000-0005-0000-0000-000082030000}"/>
    <cellStyle name="40% - Accent1 12 2" xfId="537" xr:uid="{00000000-0005-0000-0000-000083030000}"/>
    <cellStyle name="40% - Accent1 13" xfId="538" xr:uid="{00000000-0005-0000-0000-000084030000}"/>
    <cellStyle name="40% - Accent1 13 2" xfId="539" xr:uid="{00000000-0005-0000-0000-000085030000}"/>
    <cellStyle name="40% - Accent1 14" xfId="540" xr:uid="{00000000-0005-0000-0000-000086030000}"/>
    <cellStyle name="40% - Accent1 14 2" xfId="541" xr:uid="{00000000-0005-0000-0000-000087030000}"/>
    <cellStyle name="40% - Accent1 15" xfId="542" xr:uid="{00000000-0005-0000-0000-000088030000}"/>
    <cellStyle name="40% - Accent1 15 2" xfId="543" xr:uid="{00000000-0005-0000-0000-000089030000}"/>
    <cellStyle name="40% - Accent1 16" xfId="544" xr:uid="{00000000-0005-0000-0000-00008A030000}"/>
    <cellStyle name="40% - Accent1 16 2" xfId="545" xr:uid="{00000000-0005-0000-0000-00008B030000}"/>
    <cellStyle name="40% - Accent1 17" xfId="546" xr:uid="{00000000-0005-0000-0000-00008C030000}"/>
    <cellStyle name="40% - Accent1 17 2" xfId="547" xr:uid="{00000000-0005-0000-0000-00008D030000}"/>
    <cellStyle name="40% - Accent1 18" xfId="548" xr:uid="{00000000-0005-0000-0000-00008E030000}"/>
    <cellStyle name="40% - Accent1 18 2" xfId="549" xr:uid="{00000000-0005-0000-0000-00008F030000}"/>
    <cellStyle name="40% - Accent1 19" xfId="550" xr:uid="{00000000-0005-0000-0000-000090030000}"/>
    <cellStyle name="40% - Accent1 19 2" xfId="551" xr:uid="{00000000-0005-0000-0000-000091030000}"/>
    <cellStyle name="40% - Accent1 2" xfId="14" xr:uid="{00000000-0005-0000-0000-000092030000}"/>
    <cellStyle name="40% - Accent1 2 10" xfId="6729" xr:uid="{00000000-0005-0000-0000-000093030000}"/>
    <cellStyle name="40% - Accent1 2 11" xfId="6848" xr:uid="{00000000-0005-0000-0000-000094030000}"/>
    <cellStyle name="40% - Accent1 2 12" xfId="6967" xr:uid="{00000000-0005-0000-0000-000095030000}"/>
    <cellStyle name="40% - Accent1 2 13" xfId="7085" xr:uid="{00000000-0005-0000-0000-000096030000}"/>
    <cellStyle name="40% - Accent1 2 14" xfId="7203" xr:uid="{00000000-0005-0000-0000-000097030000}"/>
    <cellStyle name="40% - Accent1 2 15" xfId="7324" xr:uid="{00000000-0005-0000-0000-000098030000}"/>
    <cellStyle name="40% - Accent1 2 16" xfId="7423" xr:uid="{00000000-0005-0000-0000-000099030000}"/>
    <cellStyle name="40% - Accent1 2 17" xfId="7539" xr:uid="{00000000-0005-0000-0000-00009A030000}"/>
    <cellStyle name="40% - Accent1 2 18" xfId="7668" xr:uid="{00000000-0005-0000-0000-00009B030000}"/>
    <cellStyle name="40% - Accent1 2 19" xfId="7784" xr:uid="{00000000-0005-0000-0000-00009C030000}"/>
    <cellStyle name="40% - Accent1 2 2" xfId="552" xr:uid="{00000000-0005-0000-0000-00009D030000}"/>
    <cellStyle name="40% - Accent1 2 2 10" xfId="10790" xr:uid="{00000000-0005-0000-0000-00009E030000}"/>
    <cellStyle name="40% - Accent1 2 2 11" xfId="10701" xr:uid="{00000000-0005-0000-0000-00009F030000}"/>
    <cellStyle name="40% - Accent1 2 2 12" xfId="9903" xr:uid="{00000000-0005-0000-0000-0000A0030000}"/>
    <cellStyle name="40% - Accent1 2 2 2" xfId="553" xr:uid="{00000000-0005-0000-0000-0000A1030000}"/>
    <cellStyle name="40% - Accent1 2 2 2 10" xfId="10468" xr:uid="{00000000-0005-0000-0000-0000A2030000}"/>
    <cellStyle name="40% - Accent1 2 2 2 11" xfId="9216" xr:uid="{00000000-0005-0000-0000-0000A3030000}"/>
    <cellStyle name="40% - Accent1 2 2 2 12" xfId="11189" xr:uid="{00000000-0005-0000-0000-0000A4030000}"/>
    <cellStyle name="40% - Accent1 2 2 2 2" xfId="554" xr:uid="{00000000-0005-0000-0000-0000A5030000}"/>
    <cellStyle name="40% - Accent1 2 2 2 3" xfId="8928" xr:uid="{00000000-0005-0000-0000-0000A6030000}"/>
    <cellStyle name="40% - Accent1 2 2 2 4" xfId="10812" xr:uid="{00000000-0005-0000-0000-0000A7030000}"/>
    <cellStyle name="40% - Accent1 2 2 2 5" xfId="10599" xr:uid="{00000000-0005-0000-0000-0000A8030000}"/>
    <cellStyle name="40% - Accent1 2 2 2 6" xfId="10512" xr:uid="{00000000-0005-0000-0000-0000A9030000}"/>
    <cellStyle name="40% - Accent1 2 2 2 7" xfId="9179" xr:uid="{00000000-0005-0000-0000-0000AA030000}"/>
    <cellStyle name="40% - Accent1 2 2 2 8" xfId="10025" xr:uid="{00000000-0005-0000-0000-0000AB030000}"/>
    <cellStyle name="40% - Accent1 2 2 2 9" xfId="9593" xr:uid="{00000000-0005-0000-0000-0000AC030000}"/>
    <cellStyle name="40% - Accent1 2 2 3" xfId="8927" xr:uid="{00000000-0005-0000-0000-0000AD030000}"/>
    <cellStyle name="40% - Accent1 2 2 4" xfId="10836" xr:uid="{00000000-0005-0000-0000-0000AE030000}"/>
    <cellStyle name="40% - Accent1 2 2 5" xfId="10523" xr:uid="{00000000-0005-0000-0000-0000AF030000}"/>
    <cellStyle name="40% - Accent1 2 2 6" xfId="9172" xr:uid="{00000000-0005-0000-0000-0000B0030000}"/>
    <cellStyle name="40% - Accent1 2 2 7" xfId="10358" xr:uid="{00000000-0005-0000-0000-0000B1030000}"/>
    <cellStyle name="40% - Accent1 2 2 8" xfId="9317" xr:uid="{00000000-0005-0000-0000-0000B2030000}"/>
    <cellStyle name="40% - Accent1 2 2 9" xfId="10306" xr:uid="{00000000-0005-0000-0000-0000B3030000}"/>
    <cellStyle name="40% - Accent1 2 20" xfId="7900" xr:uid="{00000000-0005-0000-0000-0000B4030000}"/>
    <cellStyle name="40% - Accent1 2 21" xfId="8016" xr:uid="{00000000-0005-0000-0000-0000B5030000}"/>
    <cellStyle name="40% - Accent1 2 22" xfId="8119" xr:uid="{00000000-0005-0000-0000-0000B6030000}"/>
    <cellStyle name="40% - Accent1 2 23" xfId="8926" xr:uid="{00000000-0005-0000-0000-0000B7030000}"/>
    <cellStyle name="40% - Accent1 2 24" xfId="10112" xr:uid="{00000000-0005-0000-0000-0000B8030000}"/>
    <cellStyle name="40% - Accent1 2 25" xfId="9528" xr:uid="{00000000-0005-0000-0000-0000B9030000}"/>
    <cellStyle name="40% - Accent1 2 26" xfId="9874" xr:uid="{00000000-0005-0000-0000-0000BA030000}"/>
    <cellStyle name="40% - Accent1 2 27" xfId="10977" xr:uid="{00000000-0005-0000-0000-0000BB030000}"/>
    <cellStyle name="40% - Accent1 2 28" xfId="11029" xr:uid="{00000000-0005-0000-0000-0000BC030000}"/>
    <cellStyle name="40% - Accent1 2 29" xfId="11073" xr:uid="{00000000-0005-0000-0000-0000BD030000}"/>
    <cellStyle name="40% - Accent1 2 3" xfId="555" xr:uid="{00000000-0005-0000-0000-0000BE030000}"/>
    <cellStyle name="40% - Accent1 2 3 2" xfId="556" xr:uid="{00000000-0005-0000-0000-0000BF030000}"/>
    <cellStyle name="40% - Accent1 2 30" xfId="11118" xr:uid="{00000000-0005-0000-0000-0000C0030000}"/>
    <cellStyle name="40% - Accent1 2 31" xfId="11153" xr:uid="{00000000-0005-0000-0000-0000C1030000}"/>
    <cellStyle name="40% - Accent1 2 32" xfId="11192" xr:uid="{00000000-0005-0000-0000-0000C2030000}"/>
    <cellStyle name="40% - Accent1 2 4" xfId="557" xr:uid="{00000000-0005-0000-0000-0000C3030000}"/>
    <cellStyle name="40% - Accent1 2 4 2" xfId="558" xr:uid="{00000000-0005-0000-0000-0000C4030000}"/>
    <cellStyle name="40% - Accent1 2 5" xfId="559" xr:uid="{00000000-0005-0000-0000-0000C5030000}"/>
    <cellStyle name="40% - Accent1 2 6" xfId="560" xr:uid="{00000000-0005-0000-0000-0000C6030000}"/>
    <cellStyle name="40% - Accent1 2 7" xfId="6434" xr:uid="{00000000-0005-0000-0000-0000C7030000}"/>
    <cellStyle name="40% - Accent1 2 8" xfId="6555" xr:uid="{00000000-0005-0000-0000-0000C8030000}"/>
    <cellStyle name="40% - Accent1 2 9" xfId="6610" xr:uid="{00000000-0005-0000-0000-0000C9030000}"/>
    <cellStyle name="40% - Accent1 20" xfId="561" xr:uid="{00000000-0005-0000-0000-0000CA030000}"/>
    <cellStyle name="40% - Accent1 20 2" xfId="562" xr:uid="{00000000-0005-0000-0000-0000CB030000}"/>
    <cellStyle name="40% - Accent1 21" xfId="563" xr:uid="{00000000-0005-0000-0000-0000CC030000}"/>
    <cellStyle name="40% - Accent1 21 2" xfId="564" xr:uid="{00000000-0005-0000-0000-0000CD030000}"/>
    <cellStyle name="40% - Accent1 22" xfId="565" xr:uid="{00000000-0005-0000-0000-0000CE030000}"/>
    <cellStyle name="40% - Accent1 22 2" xfId="566" xr:uid="{00000000-0005-0000-0000-0000CF030000}"/>
    <cellStyle name="40% - Accent1 3" xfId="567" xr:uid="{00000000-0005-0000-0000-0000D0030000}"/>
    <cellStyle name="40% - Accent1 3 2" xfId="568" xr:uid="{00000000-0005-0000-0000-0000D1030000}"/>
    <cellStyle name="40% - Accent1 3 3" xfId="569" xr:uid="{00000000-0005-0000-0000-0000D2030000}"/>
    <cellStyle name="40% - Accent1 4" xfId="570" xr:uid="{00000000-0005-0000-0000-0000D3030000}"/>
    <cellStyle name="40% - Accent1 4 2" xfId="571" xr:uid="{00000000-0005-0000-0000-0000D4030000}"/>
    <cellStyle name="40% - Accent1 5" xfId="572" xr:uid="{00000000-0005-0000-0000-0000D5030000}"/>
    <cellStyle name="40% - Accent1 5 2" xfId="573" xr:uid="{00000000-0005-0000-0000-0000D6030000}"/>
    <cellStyle name="40% - Accent1 6" xfId="574" xr:uid="{00000000-0005-0000-0000-0000D7030000}"/>
    <cellStyle name="40% - Accent1 6 2" xfId="575" xr:uid="{00000000-0005-0000-0000-0000D8030000}"/>
    <cellStyle name="40% - Accent1 7" xfId="576" xr:uid="{00000000-0005-0000-0000-0000D9030000}"/>
    <cellStyle name="40% - Accent1 7 2" xfId="577" xr:uid="{00000000-0005-0000-0000-0000DA030000}"/>
    <cellStyle name="40% - Accent1 8" xfId="578" xr:uid="{00000000-0005-0000-0000-0000DB030000}"/>
    <cellStyle name="40% - Accent1 8 2" xfId="579" xr:uid="{00000000-0005-0000-0000-0000DC030000}"/>
    <cellStyle name="40% - Accent1 9" xfId="580" xr:uid="{00000000-0005-0000-0000-0000DD030000}"/>
    <cellStyle name="40% - Accent1 9 2" xfId="581" xr:uid="{00000000-0005-0000-0000-0000DE030000}"/>
    <cellStyle name="40% - Accent2 10" xfId="582" xr:uid="{00000000-0005-0000-0000-0000DF030000}"/>
    <cellStyle name="40% - Accent2 10 2" xfId="583" xr:uid="{00000000-0005-0000-0000-0000E0030000}"/>
    <cellStyle name="40% - Accent2 11" xfId="584" xr:uid="{00000000-0005-0000-0000-0000E1030000}"/>
    <cellStyle name="40% - Accent2 11 2" xfId="585" xr:uid="{00000000-0005-0000-0000-0000E2030000}"/>
    <cellStyle name="40% - Accent2 12" xfId="586" xr:uid="{00000000-0005-0000-0000-0000E3030000}"/>
    <cellStyle name="40% - Accent2 12 2" xfId="587" xr:uid="{00000000-0005-0000-0000-0000E4030000}"/>
    <cellStyle name="40% - Accent2 13" xfId="588" xr:uid="{00000000-0005-0000-0000-0000E5030000}"/>
    <cellStyle name="40% - Accent2 13 2" xfId="589" xr:uid="{00000000-0005-0000-0000-0000E6030000}"/>
    <cellStyle name="40% - Accent2 14" xfId="590" xr:uid="{00000000-0005-0000-0000-0000E7030000}"/>
    <cellStyle name="40% - Accent2 14 2" xfId="591" xr:uid="{00000000-0005-0000-0000-0000E8030000}"/>
    <cellStyle name="40% - Accent2 15" xfId="592" xr:uid="{00000000-0005-0000-0000-0000E9030000}"/>
    <cellStyle name="40% - Accent2 15 2" xfId="593" xr:uid="{00000000-0005-0000-0000-0000EA030000}"/>
    <cellStyle name="40% - Accent2 16" xfId="594" xr:uid="{00000000-0005-0000-0000-0000EB030000}"/>
    <cellStyle name="40% - Accent2 16 2" xfId="595" xr:uid="{00000000-0005-0000-0000-0000EC030000}"/>
    <cellStyle name="40% - Accent2 17" xfId="596" xr:uid="{00000000-0005-0000-0000-0000ED030000}"/>
    <cellStyle name="40% - Accent2 17 2" xfId="597" xr:uid="{00000000-0005-0000-0000-0000EE030000}"/>
    <cellStyle name="40% - Accent2 18" xfId="598" xr:uid="{00000000-0005-0000-0000-0000EF030000}"/>
    <cellStyle name="40% - Accent2 18 2" xfId="599" xr:uid="{00000000-0005-0000-0000-0000F0030000}"/>
    <cellStyle name="40% - Accent2 19" xfId="600" xr:uid="{00000000-0005-0000-0000-0000F1030000}"/>
    <cellStyle name="40% - Accent2 19 2" xfId="601" xr:uid="{00000000-0005-0000-0000-0000F2030000}"/>
    <cellStyle name="40% - Accent2 2" xfId="15" xr:uid="{00000000-0005-0000-0000-0000F3030000}"/>
    <cellStyle name="40% - Accent2 2 10" xfId="6728" xr:uid="{00000000-0005-0000-0000-0000F4030000}"/>
    <cellStyle name="40% - Accent2 2 11" xfId="6847" xr:uid="{00000000-0005-0000-0000-0000F5030000}"/>
    <cellStyle name="40% - Accent2 2 12" xfId="6966" xr:uid="{00000000-0005-0000-0000-0000F6030000}"/>
    <cellStyle name="40% - Accent2 2 13" xfId="7084" xr:uid="{00000000-0005-0000-0000-0000F7030000}"/>
    <cellStyle name="40% - Accent2 2 14" xfId="7198" xr:uid="{00000000-0005-0000-0000-0000F8030000}"/>
    <cellStyle name="40% - Accent2 2 15" xfId="7323" xr:uid="{00000000-0005-0000-0000-0000F9030000}"/>
    <cellStyle name="40% - Accent2 2 16" xfId="7505" xr:uid="{00000000-0005-0000-0000-0000FA030000}"/>
    <cellStyle name="40% - Accent2 2 17" xfId="7621" xr:uid="{00000000-0005-0000-0000-0000FB030000}"/>
    <cellStyle name="40% - Accent2 2 18" xfId="7655" xr:uid="{00000000-0005-0000-0000-0000FC030000}"/>
    <cellStyle name="40% - Accent2 2 19" xfId="7771" xr:uid="{00000000-0005-0000-0000-0000FD030000}"/>
    <cellStyle name="40% - Accent2 2 2" xfId="602" xr:uid="{00000000-0005-0000-0000-0000FE030000}"/>
    <cellStyle name="40% - Accent2 2 2 10" xfId="10255" xr:uid="{00000000-0005-0000-0000-0000FF030000}"/>
    <cellStyle name="40% - Accent2 2 2 11" xfId="9403" xr:uid="{00000000-0005-0000-0000-000000040000}"/>
    <cellStyle name="40% - Accent2 2 2 12" xfId="10163" xr:uid="{00000000-0005-0000-0000-000001040000}"/>
    <cellStyle name="40% - Accent2 2 2 2" xfId="603" xr:uid="{00000000-0005-0000-0000-000002040000}"/>
    <cellStyle name="40% - Accent2 2 2 2 10" xfId="9088" xr:uid="{00000000-0005-0000-0000-000003040000}"/>
    <cellStyle name="40% - Accent2 2 2 2 11" xfId="10059" xr:uid="{00000000-0005-0000-0000-000004040000}"/>
    <cellStyle name="40% - Accent2 2 2 2 12" xfId="10344" xr:uid="{00000000-0005-0000-0000-000005040000}"/>
    <cellStyle name="40% - Accent2 2 2 2 2" xfId="604" xr:uid="{00000000-0005-0000-0000-000006040000}"/>
    <cellStyle name="40% - Accent2 2 2 2 3" xfId="8937" xr:uid="{00000000-0005-0000-0000-000007040000}"/>
    <cellStyle name="40% - Accent2 2 2 2 4" xfId="10636" xr:uid="{00000000-0005-0000-0000-000008040000}"/>
    <cellStyle name="40% - Accent2 2 2 2 5" xfId="9077" xr:uid="{00000000-0005-0000-0000-000009040000}"/>
    <cellStyle name="40% - Accent2 2 2 2 6" xfId="10064" xr:uid="{00000000-0005-0000-0000-00000A040000}"/>
    <cellStyle name="40% - Accent2 2 2 2 7" xfId="9563" xr:uid="{00000000-0005-0000-0000-00000B040000}"/>
    <cellStyle name="40% - Accent2 2 2 2 8" xfId="10200" xr:uid="{00000000-0005-0000-0000-00000C040000}"/>
    <cellStyle name="40% - Accent2 2 2 2 9" xfId="10622" xr:uid="{00000000-0005-0000-0000-00000D040000}"/>
    <cellStyle name="40% - Accent2 2 2 3" xfId="8936" xr:uid="{00000000-0005-0000-0000-00000E040000}"/>
    <cellStyle name="40% - Accent2 2 2 4" xfId="10665" xr:uid="{00000000-0005-0000-0000-00000F040000}"/>
    <cellStyle name="40% - Accent2 2 2 5" xfId="9052" xr:uid="{00000000-0005-0000-0000-000010040000}"/>
    <cellStyle name="40% - Accent2 2 2 6" xfId="10071" xr:uid="{00000000-0005-0000-0000-000011040000}"/>
    <cellStyle name="40% - Accent2 2 2 7" xfId="9556" xr:uid="{00000000-0005-0000-0000-000012040000}"/>
    <cellStyle name="40% - Accent2 2 2 8" xfId="10203" xr:uid="{00000000-0005-0000-0000-000013040000}"/>
    <cellStyle name="40% - Accent2 2 2 9" xfId="9448" xr:uid="{00000000-0005-0000-0000-000014040000}"/>
    <cellStyle name="40% - Accent2 2 20" xfId="7887" xr:uid="{00000000-0005-0000-0000-000015040000}"/>
    <cellStyle name="40% - Accent2 2 21" xfId="8003" xr:uid="{00000000-0005-0000-0000-000016040000}"/>
    <cellStyle name="40% - Accent2 2 22" xfId="8201" xr:uid="{00000000-0005-0000-0000-000017040000}"/>
    <cellStyle name="40% - Accent2 2 23" xfId="8935" xr:uid="{00000000-0005-0000-0000-000018040000}"/>
    <cellStyle name="40% - Accent2 2 24" xfId="10696" xr:uid="{00000000-0005-0000-0000-000019040000}"/>
    <cellStyle name="40% - Accent2 2 25" xfId="10672" xr:uid="{00000000-0005-0000-0000-00001A040000}"/>
    <cellStyle name="40% - Accent2 2 26" xfId="9047" xr:uid="{00000000-0005-0000-0000-00001B040000}"/>
    <cellStyle name="40% - Accent2 2 27" xfId="10393" xr:uid="{00000000-0005-0000-0000-00001C040000}"/>
    <cellStyle name="40% - Accent2 2 28" xfId="9282" xr:uid="{00000000-0005-0000-0000-00001D040000}"/>
    <cellStyle name="40% - Accent2 2 29" xfId="9979" xr:uid="{00000000-0005-0000-0000-00001E040000}"/>
    <cellStyle name="40% - Accent2 2 3" xfId="605" xr:uid="{00000000-0005-0000-0000-00001F040000}"/>
    <cellStyle name="40% - Accent2 2 3 2" xfId="606" xr:uid="{00000000-0005-0000-0000-000020040000}"/>
    <cellStyle name="40% - Accent2 2 30" xfId="9637" xr:uid="{00000000-0005-0000-0000-000021040000}"/>
    <cellStyle name="40% - Accent2 2 31" xfId="10861" xr:uid="{00000000-0005-0000-0000-000022040000}"/>
    <cellStyle name="40% - Accent2 2 32" xfId="9661" xr:uid="{00000000-0005-0000-0000-000023040000}"/>
    <cellStyle name="40% - Accent2 2 4" xfId="607" xr:uid="{00000000-0005-0000-0000-000024040000}"/>
    <cellStyle name="40% - Accent2 2 4 2" xfId="608" xr:uid="{00000000-0005-0000-0000-000025040000}"/>
    <cellStyle name="40% - Accent2 2 5" xfId="609" xr:uid="{00000000-0005-0000-0000-000026040000}"/>
    <cellStyle name="40% - Accent2 2 6" xfId="610" xr:uid="{00000000-0005-0000-0000-000027040000}"/>
    <cellStyle name="40% - Accent2 2 7" xfId="6435" xr:uid="{00000000-0005-0000-0000-000028040000}"/>
    <cellStyle name="40% - Accent2 2 8" xfId="6556" xr:uid="{00000000-0005-0000-0000-000029040000}"/>
    <cellStyle name="40% - Accent2 2 9" xfId="6609" xr:uid="{00000000-0005-0000-0000-00002A040000}"/>
    <cellStyle name="40% - Accent2 20" xfId="611" xr:uid="{00000000-0005-0000-0000-00002B040000}"/>
    <cellStyle name="40% - Accent2 20 2" xfId="612" xr:uid="{00000000-0005-0000-0000-00002C040000}"/>
    <cellStyle name="40% - Accent2 21" xfId="613" xr:uid="{00000000-0005-0000-0000-00002D040000}"/>
    <cellStyle name="40% - Accent2 21 2" xfId="614" xr:uid="{00000000-0005-0000-0000-00002E040000}"/>
    <cellStyle name="40% - Accent2 22" xfId="615" xr:uid="{00000000-0005-0000-0000-00002F040000}"/>
    <cellStyle name="40% - Accent2 22 2" xfId="616" xr:uid="{00000000-0005-0000-0000-000030040000}"/>
    <cellStyle name="40% - Accent2 3" xfId="617" xr:uid="{00000000-0005-0000-0000-000031040000}"/>
    <cellStyle name="40% - Accent2 3 2" xfId="618" xr:uid="{00000000-0005-0000-0000-000032040000}"/>
    <cellStyle name="40% - Accent2 3 3" xfId="619" xr:uid="{00000000-0005-0000-0000-000033040000}"/>
    <cellStyle name="40% - Accent2 4" xfId="620" xr:uid="{00000000-0005-0000-0000-000034040000}"/>
    <cellStyle name="40% - Accent2 4 2" xfId="621" xr:uid="{00000000-0005-0000-0000-000035040000}"/>
    <cellStyle name="40% - Accent2 5" xfId="622" xr:uid="{00000000-0005-0000-0000-000036040000}"/>
    <cellStyle name="40% - Accent2 5 2" xfId="623" xr:uid="{00000000-0005-0000-0000-000037040000}"/>
    <cellStyle name="40% - Accent2 6" xfId="624" xr:uid="{00000000-0005-0000-0000-000038040000}"/>
    <cellStyle name="40% - Accent2 6 2" xfId="625" xr:uid="{00000000-0005-0000-0000-000039040000}"/>
    <cellStyle name="40% - Accent2 7" xfId="626" xr:uid="{00000000-0005-0000-0000-00003A040000}"/>
    <cellStyle name="40% - Accent2 7 2" xfId="627" xr:uid="{00000000-0005-0000-0000-00003B040000}"/>
    <cellStyle name="40% - Accent2 8" xfId="628" xr:uid="{00000000-0005-0000-0000-00003C040000}"/>
    <cellStyle name="40% - Accent2 8 2" xfId="629" xr:uid="{00000000-0005-0000-0000-00003D040000}"/>
    <cellStyle name="40% - Accent2 9" xfId="630" xr:uid="{00000000-0005-0000-0000-00003E040000}"/>
    <cellStyle name="40% - Accent2 9 2" xfId="631" xr:uid="{00000000-0005-0000-0000-00003F040000}"/>
    <cellStyle name="40% - Accent3 10" xfId="632" xr:uid="{00000000-0005-0000-0000-000040040000}"/>
    <cellStyle name="40% - Accent3 10 2" xfId="633" xr:uid="{00000000-0005-0000-0000-000041040000}"/>
    <cellStyle name="40% - Accent3 11" xfId="634" xr:uid="{00000000-0005-0000-0000-000042040000}"/>
    <cellStyle name="40% - Accent3 11 2" xfId="635" xr:uid="{00000000-0005-0000-0000-000043040000}"/>
    <cellStyle name="40% - Accent3 12" xfId="636" xr:uid="{00000000-0005-0000-0000-000044040000}"/>
    <cellStyle name="40% - Accent3 12 2" xfId="637" xr:uid="{00000000-0005-0000-0000-000045040000}"/>
    <cellStyle name="40% - Accent3 13" xfId="638" xr:uid="{00000000-0005-0000-0000-000046040000}"/>
    <cellStyle name="40% - Accent3 13 2" xfId="639" xr:uid="{00000000-0005-0000-0000-000047040000}"/>
    <cellStyle name="40% - Accent3 14" xfId="640" xr:uid="{00000000-0005-0000-0000-000048040000}"/>
    <cellStyle name="40% - Accent3 14 2" xfId="641" xr:uid="{00000000-0005-0000-0000-000049040000}"/>
    <cellStyle name="40% - Accent3 15" xfId="642" xr:uid="{00000000-0005-0000-0000-00004A040000}"/>
    <cellStyle name="40% - Accent3 15 2" xfId="643" xr:uid="{00000000-0005-0000-0000-00004B040000}"/>
    <cellStyle name="40% - Accent3 16" xfId="644" xr:uid="{00000000-0005-0000-0000-00004C040000}"/>
    <cellStyle name="40% - Accent3 16 2" xfId="645" xr:uid="{00000000-0005-0000-0000-00004D040000}"/>
    <cellStyle name="40% - Accent3 17" xfId="646" xr:uid="{00000000-0005-0000-0000-00004E040000}"/>
    <cellStyle name="40% - Accent3 17 2" xfId="647" xr:uid="{00000000-0005-0000-0000-00004F040000}"/>
    <cellStyle name="40% - Accent3 18" xfId="648" xr:uid="{00000000-0005-0000-0000-000050040000}"/>
    <cellStyle name="40% - Accent3 18 2" xfId="649" xr:uid="{00000000-0005-0000-0000-000051040000}"/>
    <cellStyle name="40% - Accent3 19" xfId="650" xr:uid="{00000000-0005-0000-0000-000052040000}"/>
    <cellStyle name="40% - Accent3 19 2" xfId="651" xr:uid="{00000000-0005-0000-0000-000053040000}"/>
    <cellStyle name="40% - Accent3 2" xfId="16" xr:uid="{00000000-0005-0000-0000-000054040000}"/>
    <cellStyle name="40% - Accent3 2 10" xfId="6727" xr:uid="{00000000-0005-0000-0000-000055040000}"/>
    <cellStyle name="40% - Accent3 2 11" xfId="6846" xr:uid="{00000000-0005-0000-0000-000056040000}"/>
    <cellStyle name="40% - Accent3 2 12" xfId="6965" xr:uid="{00000000-0005-0000-0000-000057040000}"/>
    <cellStyle name="40% - Accent3 2 13" xfId="7079" xr:uid="{00000000-0005-0000-0000-000058040000}"/>
    <cellStyle name="40% - Accent3 2 14" xfId="7185" xr:uid="{00000000-0005-0000-0000-000059040000}"/>
    <cellStyle name="40% - Accent3 2 15" xfId="7322" xr:uid="{00000000-0005-0000-0000-00005A040000}"/>
    <cellStyle name="40% - Accent3 2 16" xfId="7506" xr:uid="{00000000-0005-0000-0000-00005B040000}"/>
    <cellStyle name="40% - Accent3 2 17" xfId="7622" xr:uid="{00000000-0005-0000-0000-00005C040000}"/>
    <cellStyle name="40% - Accent3 2 18" xfId="7738" xr:uid="{00000000-0005-0000-0000-00005D040000}"/>
    <cellStyle name="40% - Accent3 2 19" xfId="7854" xr:uid="{00000000-0005-0000-0000-00005E040000}"/>
    <cellStyle name="40% - Accent3 2 2" xfId="652" xr:uid="{00000000-0005-0000-0000-00005F040000}"/>
    <cellStyle name="40% - Accent3 2 2 10" xfId="9602" xr:uid="{00000000-0005-0000-0000-000060040000}"/>
    <cellStyle name="40% - Accent3 2 2 11" xfId="10657" xr:uid="{00000000-0005-0000-0000-000061040000}"/>
    <cellStyle name="40% - Accent3 2 2 12" xfId="10463" xr:uid="{00000000-0005-0000-0000-000062040000}"/>
    <cellStyle name="40% - Accent3 2 2 2" xfId="653" xr:uid="{00000000-0005-0000-0000-000063040000}"/>
    <cellStyle name="40% - Accent3 2 2 2 10" xfId="9868" xr:uid="{00000000-0005-0000-0000-000064040000}"/>
    <cellStyle name="40% - Accent3 2 2 2 11" xfId="9703" xr:uid="{00000000-0005-0000-0000-000065040000}"/>
    <cellStyle name="40% - Accent3 2 2 2 12" xfId="11105" xr:uid="{00000000-0005-0000-0000-000066040000}"/>
    <cellStyle name="40% - Accent3 2 2 2 2" xfId="654" xr:uid="{00000000-0005-0000-0000-000067040000}"/>
    <cellStyle name="40% - Accent3 2 2 2 3" xfId="8954" xr:uid="{00000000-0005-0000-0000-000068040000}"/>
    <cellStyle name="40% - Accent3 2 2 2 4" xfId="10471" xr:uid="{00000000-0005-0000-0000-000069040000}"/>
    <cellStyle name="40% - Accent3 2 2 2 5" xfId="9214" xr:uid="{00000000-0005-0000-0000-00006A040000}"/>
    <cellStyle name="40% - Accent3 2 2 2 6" xfId="10692" xr:uid="{00000000-0005-0000-0000-00006B040000}"/>
    <cellStyle name="40% - Accent3 2 2 2 7" xfId="9030" xr:uid="{00000000-0005-0000-0000-00006C040000}"/>
    <cellStyle name="40% - Accent3 2 2 2 8" xfId="10078" xr:uid="{00000000-0005-0000-0000-00006D040000}"/>
    <cellStyle name="40% - Accent3 2 2 2 9" xfId="9550" xr:uid="{00000000-0005-0000-0000-00006E040000}"/>
    <cellStyle name="40% - Accent3 2 2 3" xfId="8953" xr:uid="{00000000-0005-0000-0000-00006F040000}"/>
    <cellStyle name="40% - Accent3 2 2 4" xfId="10502" xr:uid="{00000000-0005-0000-0000-000070040000}"/>
    <cellStyle name="40% - Accent3 2 2 5" xfId="10789" xr:uid="{00000000-0005-0000-0000-000071040000}"/>
    <cellStyle name="40% - Accent3 2 2 6" xfId="10842" xr:uid="{00000000-0005-0000-0000-000072040000}"/>
    <cellStyle name="40% - Accent3 2 2 7" xfId="10491" xr:uid="{00000000-0005-0000-0000-000073040000}"/>
    <cellStyle name="40% - Accent3 2 2 8" xfId="9197" xr:uid="{00000000-0005-0000-0000-000074040000}"/>
    <cellStyle name="40% - Accent3 2 2 9" xfId="10016" xr:uid="{00000000-0005-0000-0000-000075040000}"/>
    <cellStyle name="40% - Accent3 2 20" xfId="7970" xr:uid="{00000000-0005-0000-0000-000076040000}"/>
    <cellStyle name="40% - Accent3 2 21" xfId="8086" xr:uid="{00000000-0005-0000-0000-000077040000}"/>
    <cellStyle name="40% - Accent3 2 22" xfId="8202" xr:uid="{00000000-0005-0000-0000-000078040000}"/>
    <cellStyle name="40% - Accent3 2 23" xfId="8952" xr:uid="{00000000-0005-0000-0000-000079040000}"/>
    <cellStyle name="40% - Accent3 2 24" xfId="10535" xr:uid="{00000000-0005-0000-0000-00007A040000}"/>
    <cellStyle name="40% - Accent3 2 25" xfId="9163" xr:uid="{00000000-0005-0000-0000-00007B040000}"/>
    <cellStyle name="40% - Accent3 2 26" xfId="10361" xr:uid="{00000000-0005-0000-0000-00007C040000}"/>
    <cellStyle name="40% - Accent3 2 27" xfId="9313" xr:uid="{00000000-0005-0000-0000-00007D040000}"/>
    <cellStyle name="40% - Accent3 2 28" xfId="9962" xr:uid="{00000000-0005-0000-0000-00007E040000}"/>
    <cellStyle name="40% - Accent3 2 29" xfId="9650" xr:uid="{00000000-0005-0000-0000-00007F040000}"/>
    <cellStyle name="40% - Accent3 2 3" xfId="655" xr:uid="{00000000-0005-0000-0000-000080040000}"/>
    <cellStyle name="40% - Accent3 2 3 2" xfId="656" xr:uid="{00000000-0005-0000-0000-000081040000}"/>
    <cellStyle name="40% - Accent3 2 30" xfId="10806" xr:uid="{00000000-0005-0000-0000-000082040000}"/>
    <cellStyle name="40% - Accent3 2 31" xfId="8940" xr:uid="{00000000-0005-0000-0000-000083040000}"/>
    <cellStyle name="40% - Accent3 2 32" xfId="9067" xr:uid="{00000000-0005-0000-0000-000084040000}"/>
    <cellStyle name="40% - Accent3 2 4" xfId="657" xr:uid="{00000000-0005-0000-0000-000085040000}"/>
    <cellStyle name="40% - Accent3 2 4 2" xfId="658" xr:uid="{00000000-0005-0000-0000-000086040000}"/>
    <cellStyle name="40% - Accent3 2 5" xfId="659" xr:uid="{00000000-0005-0000-0000-000087040000}"/>
    <cellStyle name="40% - Accent3 2 6" xfId="660" xr:uid="{00000000-0005-0000-0000-000088040000}"/>
    <cellStyle name="40% - Accent3 2 7" xfId="6436" xr:uid="{00000000-0005-0000-0000-000089040000}"/>
    <cellStyle name="40% - Accent3 2 8" xfId="6557" xr:uid="{00000000-0005-0000-0000-00008A040000}"/>
    <cellStyle name="40% - Accent3 2 9" xfId="6608" xr:uid="{00000000-0005-0000-0000-00008B040000}"/>
    <cellStyle name="40% - Accent3 20" xfId="661" xr:uid="{00000000-0005-0000-0000-00008C040000}"/>
    <cellStyle name="40% - Accent3 20 2" xfId="662" xr:uid="{00000000-0005-0000-0000-00008D040000}"/>
    <cellStyle name="40% - Accent3 21" xfId="663" xr:uid="{00000000-0005-0000-0000-00008E040000}"/>
    <cellStyle name="40% - Accent3 21 2" xfId="664" xr:uid="{00000000-0005-0000-0000-00008F040000}"/>
    <cellStyle name="40% - Accent3 22" xfId="665" xr:uid="{00000000-0005-0000-0000-000090040000}"/>
    <cellStyle name="40% - Accent3 22 2" xfId="666" xr:uid="{00000000-0005-0000-0000-000091040000}"/>
    <cellStyle name="40% - Accent3 3" xfId="667" xr:uid="{00000000-0005-0000-0000-000092040000}"/>
    <cellStyle name="40% - Accent3 3 2" xfId="668" xr:uid="{00000000-0005-0000-0000-000093040000}"/>
    <cellStyle name="40% - Accent3 3 3" xfId="669" xr:uid="{00000000-0005-0000-0000-000094040000}"/>
    <cellStyle name="40% - Accent3 4" xfId="670" xr:uid="{00000000-0005-0000-0000-000095040000}"/>
    <cellStyle name="40% - Accent3 4 2" xfId="671" xr:uid="{00000000-0005-0000-0000-000096040000}"/>
    <cellStyle name="40% - Accent3 5" xfId="672" xr:uid="{00000000-0005-0000-0000-000097040000}"/>
    <cellStyle name="40% - Accent3 5 2" xfId="673" xr:uid="{00000000-0005-0000-0000-000098040000}"/>
    <cellStyle name="40% - Accent3 6" xfId="674" xr:uid="{00000000-0005-0000-0000-000099040000}"/>
    <cellStyle name="40% - Accent3 6 2" xfId="675" xr:uid="{00000000-0005-0000-0000-00009A040000}"/>
    <cellStyle name="40% - Accent3 7" xfId="676" xr:uid="{00000000-0005-0000-0000-00009B040000}"/>
    <cellStyle name="40% - Accent3 7 2" xfId="677" xr:uid="{00000000-0005-0000-0000-00009C040000}"/>
    <cellStyle name="40% - Accent3 8" xfId="678" xr:uid="{00000000-0005-0000-0000-00009D040000}"/>
    <cellStyle name="40% - Accent3 8 2" xfId="679" xr:uid="{00000000-0005-0000-0000-00009E040000}"/>
    <cellStyle name="40% - Accent3 9" xfId="680" xr:uid="{00000000-0005-0000-0000-00009F040000}"/>
    <cellStyle name="40% - Accent3 9 2" xfId="681" xr:uid="{00000000-0005-0000-0000-0000A0040000}"/>
    <cellStyle name="40% - Accent4 10" xfId="682" xr:uid="{00000000-0005-0000-0000-0000A1040000}"/>
    <cellStyle name="40% - Accent4 10 2" xfId="683" xr:uid="{00000000-0005-0000-0000-0000A2040000}"/>
    <cellStyle name="40% - Accent4 11" xfId="684" xr:uid="{00000000-0005-0000-0000-0000A3040000}"/>
    <cellStyle name="40% - Accent4 11 2" xfId="685" xr:uid="{00000000-0005-0000-0000-0000A4040000}"/>
    <cellStyle name="40% - Accent4 12" xfId="686" xr:uid="{00000000-0005-0000-0000-0000A5040000}"/>
    <cellStyle name="40% - Accent4 12 2" xfId="687" xr:uid="{00000000-0005-0000-0000-0000A6040000}"/>
    <cellStyle name="40% - Accent4 13" xfId="688" xr:uid="{00000000-0005-0000-0000-0000A7040000}"/>
    <cellStyle name="40% - Accent4 13 2" xfId="689" xr:uid="{00000000-0005-0000-0000-0000A8040000}"/>
    <cellStyle name="40% - Accent4 14" xfId="690" xr:uid="{00000000-0005-0000-0000-0000A9040000}"/>
    <cellStyle name="40% - Accent4 14 2" xfId="691" xr:uid="{00000000-0005-0000-0000-0000AA040000}"/>
    <cellStyle name="40% - Accent4 15" xfId="692" xr:uid="{00000000-0005-0000-0000-0000AB040000}"/>
    <cellStyle name="40% - Accent4 15 2" xfId="693" xr:uid="{00000000-0005-0000-0000-0000AC040000}"/>
    <cellStyle name="40% - Accent4 16" xfId="694" xr:uid="{00000000-0005-0000-0000-0000AD040000}"/>
    <cellStyle name="40% - Accent4 16 2" xfId="695" xr:uid="{00000000-0005-0000-0000-0000AE040000}"/>
    <cellStyle name="40% - Accent4 17" xfId="696" xr:uid="{00000000-0005-0000-0000-0000AF040000}"/>
    <cellStyle name="40% - Accent4 17 2" xfId="697" xr:uid="{00000000-0005-0000-0000-0000B0040000}"/>
    <cellStyle name="40% - Accent4 18" xfId="698" xr:uid="{00000000-0005-0000-0000-0000B1040000}"/>
    <cellStyle name="40% - Accent4 18 2" xfId="699" xr:uid="{00000000-0005-0000-0000-0000B2040000}"/>
    <cellStyle name="40% - Accent4 19" xfId="700" xr:uid="{00000000-0005-0000-0000-0000B3040000}"/>
    <cellStyle name="40% - Accent4 19 2" xfId="701" xr:uid="{00000000-0005-0000-0000-0000B4040000}"/>
    <cellStyle name="40% - Accent4 2" xfId="17" xr:uid="{00000000-0005-0000-0000-0000B5040000}"/>
    <cellStyle name="40% - Accent4 2 10" xfId="6722" xr:uid="{00000000-0005-0000-0000-0000B6040000}"/>
    <cellStyle name="40% - Accent4 2 11" xfId="6841" xr:uid="{00000000-0005-0000-0000-0000B7040000}"/>
    <cellStyle name="40% - Accent4 2 12" xfId="6960" xr:uid="{00000000-0005-0000-0000-0000B8040000}"/>
    <cellStyle name="40% - Accent4 2 13" xfId="7066" xr:uid="{00000000-0005-0000-0000-0000B9040000}"/>
    <cellStyle name="40% - Accent4 2 14" xfId="7272" xr:uid="{00000000-0005-0000-0000-0000BA040000}"/>
    <cellStyle name="40% - Accent4 2 15" xfId="7317" xr:uid="{00000000-0005-0000-0000-0000BB040000}"/>
    <cellStyle name="40% - Accent4 2 16" xfId="7507" xr:uid="{00000000-0005-0000-0000-0000BC040000}"/>
    <cellStyle name="40% - Accent4 2 17" xfId="7623" xr:uid="{00000000-0005-0000-0000-0000BD040000}"/>
    <cellStyle name="40% - Accent4 2 18" xfId="7739" xr:uid="{00000000-0005-0000-0000-0000BE040000}"/>
    <cellStyle name="40% - Accent4 2 19" xfId="7855" xr:uid="{00000000-0005-0000-0000-0000BF040000}"/>
    <cellStyle name="40% - Accent4 2 2" xfId="702" xr:uid="{00000000-0005-0000-0000-0000C0040000}"/>
    <cellStyle name="40% - Accent4 2 2 10" xfId="9156" xr:uid="{00000000-0005-0000-0000-0000C1040000}"/>
    <cellStyle name="40% - Accent4 2 2 11" xfId="10364" xr:uid="{00000000-0005-0000-0000-0000C2040000}"/>
    <cellStyle name="40% - Accent4 2 2 12" xfId="10145" xr:uid="{00000000-0005-0000-0000-0000C3040000}"/>
    <cellStyle name="40% - Accent4 2 2 2" xfId="703" xr:uid="{00000000-0005-0000-0000-0000C4040000}"/>
    <cellStyle name="40% - Accent4 2 2 2 10" xfId="10883" xr:uid="{00000000-0005-0000-0000-0000C5040000}"/>
    <cellStyle name="40% - Accent4 2 2 2 11" xfId="8884" xr:uid="{00000000-0005-0000-0000-0000C6040000}"/>
    <cellStyle name="40% - Accent4 2 2 2 12" xfId="9942" xr:uid="{00000000-0005-0000-0000-0000C7040000}"/>
    <cellStyle name="40% - Accent4 2 2 2 2" xfId="704" xr:uid="{00000000-0005-0000-0000-0000C8040000}"/>
    <cellStyle name="40% - Accent4 2 2 2 3" xfId="8966" xr:uid="{00000000-0005-0000-0000-0000C9040000}"/>
    <cellStyle name="40% - Accent4 2 2 2 4" xfId="10416" xr:uid="{00000000-0005-0000-0000-0000CA040000}"/>
    <cellStyle name="40% - Accent4 2 2 2 5" xfId="9261" xr:uid="{00000000-0005-0000-0000-0000CB040000}"/>
    <cellStyle name="40% - Accent4 2 2 2 6" xfId="9990" xr:uid="{00000000-0005-0000-0000-0000CC040000}"/>
    <cellStyle name="40% - Accent4 2 2 2 7" xfId="9627" xr:uid="{00000000-0005-0000-0000-0000CD040000}"/>
    <cellStyle name="40% - Accent4 2 2 2 8" xfId="9823" xr:uid="{00000000-0005-0000-0000-0000CE040000}"/>
    <cellStyle name="40% - Accent4 2 2 2 9" xfId="9741" xr:uid="{00000000-0005-0000-0000-0000CF040000}"/>
    <cellStyle name="40% - Accent4 2 2 3" xfId="8965" xr:uid="{00000000-0005-0000-0000-0000D0040000}"/>
    <cellStyle name="40% - Accent4 2 2 4" xfId="10151" xr:uid="{00000000-0005-0000-0000-0000D1040000}"/>
    <cellStyle name="40% - Accent4 2 2 5" xfId="9493" xr:uid="{00000000-0005-0000-0000-0000D2040000}"/>
    <cellStyle name="40% - Accent4 2 2 6" xfId="10231" xr:uid="{00000000-0005-0000-0000-0000D3040000}"/>
    <cellStyle name="40% - Accent4 2 2 7" xfId="10793" xr:uid="{00000000-0005-0000-0000-0000D4040000}"/>
    <cellStyle name="40% - Accent4 2 2 8" xfId="10522" xr:uid="{00000000-0005-0000-0000-0000D5040000}"/>
    <cellStyle name="40% - Accent4 2 2 9" xfId="10541" xr:uid="{00000000-0005-0000-0000-0000D6040000}"/>
    <cellStyle name="40% - Accent4 2 20" xfId="7971" xr:uid="{00000000-0005-0000-0000-0000D7040000}"/>
    <cellStyle name="40% - Accent4 2 21" xfId="8087" xr:uid="{00000000-0005-0000-0000-0000D8040000}"/>
    <cellStyle name="40% - Accent4 2 22" xfId="8203" xr:uid="{00000000-0005-0000-0000-0000D9040000}"/>
    <cellStyle name="40% - Accent4 2 23" xfId="8964" xr:uid="{00000000-0005-0000-0000-0000DA040000}"/>
    <cellStyle name="40% - Accent4 2 24" xfId="10103" xr:uid="{00000000-0005-0000-0000-0000DB040000}"/>
    <cellStyle name="40% - Accent4 2 25" xfId="9538" xr:uid="{00000000-0005-0000-0000-0000DC040000}"/>
    <cellStyle name="40% - Accent4 2 26" xfId="10212" xr:uid="{00000000-0005-0000-0000-0000DD040000}"/>
    <cellStyle name="40% - Accent4 2 27" xfId="9440" xr:uid="{00000000-0005-0000-0000-0000DE040000}"/>
    <cellStyle name="40% - Accent4 2 28" xfId="10260" xr:uid="{00000000-0005-0000-0000-0000DF040000}"/>
    <cellStyle name="40% - Accent4 2 29" xfId="9398" xr:uid="{00000000-0005-0000-0000-0000E0040000}"/>
    <cellStyle name="40% - Accent4 2 3" xfId="705" xr:uid="{00000000-0005-0000-0000-0000E1040000}"/>
    <cellStyle name="40% - Accent4 2 3 2" xfId="706" xr:uid="{00000000-0005-0000-0000-0000E2040000}"/>
    <cellStyle name="40% - Accent4 2 30" xfId="9927" xr:uid="{00000000-0005-0000-0000-0000E3040000}"/>
    <cellStyle name="40% - Accent4 2 31" xfId="10681" xr:uid="{00000000-0005-0000-0000-0000E4040000}"/>
    <cellStyle name="40% - Accent4 2 32" xfId="9447" xr:uid="{00000000-0005-0000-0000-0000E5040000}"/>
    <cellStyle name="40% - Accent4 2 4" xfId="707" xr:uid="{00000000-0005-0000-0000-0000E6040000}"/>
    <cellStyle name="40% - Accent4 2 4 2" xfId="708" xr:uid="{00000000-0005-0000-0000-0000E7040000}"/>
    <cellStyle name="40% - Accent4 2 5" xfId="709" xr:uid="{00000000-0005-0000-0000-0000E8040000}"/>
    <cellStyle name="40% - Accent4 2 6" xfId="710" xr:uid="{00000000-0005-0000-0000-0000E9040000}"/>
    <cellStyle name="40% - Accent4 2 7" xfId="6437" xr:uid="{00000000-0005-0000-0000-0000EA040000}"/>
    <cellStyle name="40% - Accent4 2 8" xfId="6558" xr:uid="{00000000-0005-0000-0000-0000EB040000}"/>
    <cellStyle name="40% - Accent4 2 9" xfId="6603" xr:uid="{00000000-0005-0000-0000-0000EC040000}"/>
    <cellStyle name="40% - Accent4 20" xfId="711" xr:uid="{00000000-0005-0000-0000-0000ED040000}"/>
    <cellStyle name="40% - Accent4 20 2" xfId="712" xr:uid="{00000000-0005-0000-0000-0000EE040000}"/>
    <cellStyle name="40% - Accent4 21" xfId="713" xr:uid="{00000000-0005-0000-0000-0000EF040000}"/>
    <cellStyle name="40% - Accent4 21 2" xfId="714" xr:uid="{00000000-0005-0000-0000-0000F0040000}"/>
    <cellStyle name="40% - Accent4 22" xfId="715" xr:uid="{00000000-0005-0000-0000-0000F1040000}"/>
    <cellStyle name="40% - Accent4 22 2" xfId="716" xr:uid="{00000000-0005-0000-0000-0000F2040000}"/>
    <cellStyle name="40% - Accent4 3" xfId="717" xr:uid="{00000000-0005-0000-0000-0000F3040000}"/>
    <cellStyle name="40% - Accent4 3 2" xfId="718" xr:uid="{00000000-0005-0000-0000-0000F4040000}"/>
    <cellStyle name="40% - Accent4 3 3" xfId="719" xr:uid="{00000000-0005-0000-0000-0000F5040000}"/>
    <cellStyle name="40% - Accent4 4" xfId="720" xr:uid="{00000000-0005-0000-0000-0000F6040000}"/>
    <cellStyle name="40% - Accent4 4 2" xfId="721" xr:uid="{00000000-0005-0000-0000-0000F7040000}"/>
    <cellStyle name="40% - Accent4 5" xfId="722" xr:uid="{00000000-0005-0000-0000-0000F8040000}"/>
    <cellStyle name="40% - Accent4 5 2" xfId="723" xr:uid="{00000000-0005-0000-0000-0000F9040000}"/>
    <cellStyle name="40% - Accent4 6" xfId="724" xr:uid="{00000000-0005-0000-0000-0000FA040000}"/>
    <cellStyle name="40% - Accent4 6 2" xfId="725" xr:uid="{00000000-0005-0000-0000-0000FB040000}"/>
    <cellStyle name="40% - Accent4 7" xfId="726" xr:uid="{00000000-0005-0000-0000-0000FC040000}"/>
    <cellStyle name="40% - Accent4 7 2" xfId="727" xr:uid="{00000000-0005-0000-0000-0000FD040000}"/>
    <cellStyle name="40% - Accent4 8" xfId="728" xr:uid="{00000000-0005-0000-0000-0000FE040000}"/>
    <cellStyle name="40% - Accent4 8 2" xfId="729" xr:uid="{00000000-0005-0000-0000-0000FF040000}"/>
    <cellStyle name="40% - Accent4 9" xfId="730" xr:uid="{00000000-0005-0000-0000-000000050000}"/>
    <cellStyle name="40% - Accent4 9 2" xfId="731" xr:uid="{00000000-0005-0000-0000-000001050000}"/>
    <cellStyle name="40% - Accent5 10" xfId="732" xr:uid="{00000000-0005-0000-0000-000002050000}"/>
    <cellStyle name="40% - Accent5 10 2" xfId="733" xr:uid="{00000000-0005-0000-0000-000003050000}"/>
    <cellStyle name="40% - Accent5 11" xfId="734" xr:uid="{00000000-0005-0000-0000-000004050000}"/>
    <cellStyle name="40% - Accent5 11 2" xfId="735" xr:uid="{00000000-0005-0000-0000-000005050000}"/>
    <cellStyle name="40% - Accent5 12" xfId="736" xr:uid="{00000000-0005-0000-0000-000006050000}"/>
    <cellStyle name="40% - Accent5 12 2" xfId="737" xr:uid="{00000000-0005-0000-0000-000007050000}"/>
    <cellStyle name="40% - Accent5 13" xfId="738" xr:uid="{00000000-0005-0000-0000-000008050000}"/>
    <cellStyle name="40% - Accent5 13 2" xfId="739" xr:uid="{00000000-0005-0000-0000-000009050000}"/>
    <cellStyle name="40% - Accent5 14" xfId="740" xr:uid="{00000000-0005-0000-0000-00000A050000}"/>
    <cellStyle name="40% - Accent5 14 2" xfId="741" xr:uid="{00000000-0005-0000-0000-00000B050000}"/>
    <cellStyle name="40% - Accent5 15" xfId="742" xr:uid="{00000000-0005-0000-0000-00000C050000}"/>
    <cellStyle name="40% - Accent5 15 2" xfId="743" xr:uid="{00000000-0005-0000-0000-00000D050000}"/>
    <cellStyle name="40% - Accent5 16" xfId="744" xr:uid="{00000000-0005-0000-0000-00000E050000}"/>
    <cellStyle name="40% - Accent5 16 2" xfId="745" xr:uid="{00000000-0005-0000-0000-00000F050000}"/>
    <cellStyle name="40% - Accent5 17" xfId="746" xr:uid="{00000000-0005-0000-0000-000010050000}"/>
    <cellStyle name="40% - Accent5 17 2" xfId="747" xr:uid="{00000000-0005-0000-0000-000011050000}"/>
    <cellStyle name="40% - Accent5 18" xfId="748" xr:uid="{00000000-0005-0000-0000-000012050000}"/>
    <cellStyle name="40% - Accent5 18 2" xfId="749" xr:uid="{00000000-0005-0000-0000-000013050000}"/>
    <cellStyle name="40% - Accent5 19" xfId="750" xr:uid="{00000000-0005-0000-0000-000014050000}"/>
    <cellStyle name="40% - Accent5 19 2" xfId="751" xr:uid="{00000000-0005-0000-0000-000015050000}"/>
    <cellStyle name="40% - Accent5 2" xfId="18" xr:uid="{00000000-0005-0000-0000-000016050000}"/>
    <cellStyle name="40% - Accent5 2 10" xfId="6709" xr:uid="{00000000-0005-0000-0000-000017050000}"/>
    <cellStyle name="40% - Accent5 2 11" xfId="6828" xr:uid="{00000000-0005-0000-0000-000018050000}"/>
    <cellStyle name="40% - Accent5 2 12" xfId="6947" xr:uid="{00000000-0005-0000-0000-000019050000}"/>
    <cellStyle name="40% - Accent5 2 13" xfId="7154" xr:uid="{00000000-0005-0000-0000-00001A050000}"/>
    <cellStyle name="40% - Accent5 2 14" xfId="7273" xr:uid="{00000000-0005-0000-0000-00001B050000}"/>
    <cellStyle name="40% - Accent5 2 15" xfId="7304" xr:uid="{00000000-0005-0000-0000-00001C050000}"/>
    <cellStyle name="40% - Accent5 2 16" xfId="7508" xr:uid="{00000000-0005-0000-0000-00001D050000}"/>
    <cellStyle name="40% - Accent5 2 17" xfId="7624" xr:uid="{00000000-0005-0000-0000-00001E050000}"/>
    <cellStyle name="40% - Accent5 2 18" xfId="7740" xr:uid="{00000000-0005-0000-0000-00001F050000}"/>
    <cellStyle name="40% - Accent5 2 19" xfId="7856" xr:uid="{00000000-0005-0000-0000-000020050000}"/>
    <cellStyle name="40% - Accent5 2 2" xfId="752" xr:uid="{00000000-0005-0000-0000-000021050000}"/>
    <cellStyle name="40% - Accent5 2 2 10" xfId="10938" xr:uid="{00000000-0005-0000-0000-000022050000}"/>
    <cellStyle name="40% - Accent5 2 2 11" xfId="8841" xr:uid="{00000000-0005-0000-0000-000023050000}"/>
    <cellStyle name="40% - Accent5 2 2 12" xfId="10989" xr:uid="{00000000-0005-0000-0000-000024050000}"/>
    <cellStyle name="40% - Accent5 2 2 2" xfId="753" xr:uid="{00000000-0005-0000-0000-000025050000}"/>
    <cellStyle name="40% - Accent5 2 2 2 10" xfId="10097" xr:uid="{00000000-0005-0000-0000-000026050000}"/>
    <cellStyle name="40% - Accent5 2 2 2 11" xfId="9543" xr:uid="{00000000-0005-0000-0000-000027050000}"/>
    <cellStyle name="40% - Accent5 2 2 2 12" xfId="10659" xr:uid="{00000000-0005-0000-0000-000028050000}"/>
    <cellStyle name="40% - Accent5 2 2 2 2" xfId="754" xr:uid="{00000000-0005-0000-0000-000029050000}"/>
    <cellStyle name="40% - Accent5 2 2 2 3" xfId="8978" xr:uid="{00000000-0005-0000-0000-00002A050000}"/>
    <cellStyle name="40% - Accent5 2 2 2 4" xfId="10614" xr:uid="{00000000-0005-0000-0000-00002B050000}"/>
    <cellStyle name="40% - Accent5 2 2 2 5" xfId="9096" xr:uid="{00000000-0005-0000-0000-00002C050000}"/>
    <cellStyle name="40% - Accent5 2 2 2 6" xfId="10865" xr:uid="{00000000-0005-0000-0000-00002D050000}"/>
    <cellStyle name="40% - Accent5 2 2 2 7" xfId="8903" xr:uid="{00000000-0005-0000-0000-00002E050000}"/>
    <cellStyle name="40% - Accent5 2 2 2 8" xfId="10752" xr:uid="{00000000-0005-0000-0000-00002F050000}"/>
    <cellStyle name="40% - Accent5 2 2 2 9" xfId="8985" xr:uid="{00000000-0005-0000-0000-000030050000}"/>
    <cellStyle name="40% - Accent5 2 2 3" xfId="8977" xr:uid="{00000000-0005-0000-0000-000031050000}"/>
    <cellStyle name="40% - Accent5 2 2 4" xfId="10633" xr:uid="{00000000-0005-0000-0000-000032050000}"/>
    <cellStyle name="40% - Accent5 2 2 5" xfId="9079" xr:uid="{00000000-0005-0000-0000-000033050000}"/>
    <cellStyle name="40% - Accent5 2 2 6" xfId="10382" xr:uid="{00000000-0005-0000-0000-000034050000}"/>
    <cellStyle name="40% - Accent5 2 2 7" xfId="9293" xr:uid="{00000000-0005-0000-0000-000035050000}"/>
    <cellStyle name="40% - Accent5 2 2 8" xfId="9973" xr:uid="{00000000-0005-0000-0000-000036050000}"/>
    <cellStyle name="40% - Accent5 2 2 9" xfId="9642" xr:uid="{00000000-0005-0000-0000-000037050000}"/>
    <cellStyle name="40% - Accent5 2 20" xfId="7972" xr:uid="{00000000-0005-0000-0000-000038050000}"/>
    <cellStyle name="40% - Accent5 2 21" xfId="8088" xr:uid="{00000000-0005-0000-0000-000039050000}"/>
    <cellStyle name="40% - Accent5 2 22" xfId="8204" xr:uid="{00000000-0005-0000-0000-00003A050000}"/>
    <cellStyle name="40% - Accent5 2 23" xfId="8976" xr:uid="{00000000-0005-0000-0000-00003B050000}"/>
    <cellStyle name="40% - Accent5 2 24" xfId="10663" xr:uid="{00000000-0005-0000-0000-00003C050000}"/>
    <cellStyle name="40% - Accent5 2 25" xfId="9054" xr:uid="{00000000-0005-0000-0000-00003D050000}"/>
    <cellStyle name="40% - Accent5 2 26" xfId="10390" xr:uid="{00000000-0005-0000-0000-00003E050000}"/>
    <cellStyle name="40% - Accent5 2 27" xfId="9285" xr:uid="{00000000-0005-0000-0000-00003F050000}"/>
    <cellStyle name="40% - Accent5 2 28" xfId="10316" xr:uid="{00000000-0005-0000-0000-000040050000}"/>
    <cellStyle name="40% - Accent5 2 29" xfId="9347" xr:uid="{00000000-0005-0000-0000-000041050000}"/>
    <cellStyle name="40% - Accent5 2 3" xfId="755" xr:uid="{00000000-0005-0000-0000-000042050000}"/>
    <cellStyle name="40% - Accent5 2 3 2" xfId="756" xr:uid="{00000000-0005-0000-0000-000043050000}"/>
    <cellStyle name="40% - Accent5 2 30" xfId="10297" xr:uid="{00000000-0005-0000-0000-000044050000}"/>
    <cellStyle name="40% - Accent5 2 31" xfId="10737" xr:uid="{00000000-0005-0000-0000-000045050000}"/>
    <cellStyle name="40% - Accent5 2 32" xfId="11132" xr:uid="{00000000-0005-0000-0000-000046050000}"/>
    <cellStyle name="40% - Accent5 2 4" xfId="757" xr:uid="{00000000-0005-0000-0000-000047050000}"/>
    <cellStyle name="40% - Accent5 2 4 2" xfId="758" xr:uid="{00000000-0005-0000-0000-000048050000}"/>
    <cellStyle name="40% - Accent5 2 5" xfId="759" xr:uid="{00000000-0005-0000-0000-000049050000}"/>
    <cellStyle name="40% - Accent5 2 6" xfId="760" xr:uid="{00000000-0005-0000-0000-00004A050000}"/>
    <cellStyle name="40% - Accent5 2 7" xfId="6438" xr:uid="{00000000-0005-0000-0000-00004B050000}"/>
    <cellStyle name="40% - Accent5 2 8" xfId="6559" xr:uid="{00000000-0005-0000-0000-00004C050000}"/>
    <cellStyle name="40% - Accent5 2 9" xfId="6590" xr:uid="{00000000-0005-0000-0000-00004D050000}"/>
    <cellStyle name="40% - Accent5 20" xfId="761" xr:uid="{00000000-0005-0000-0000-00004E050000}"/>
    <cellStyle name="40% - Accent5 20 2" xfId="762" xr:uid="{00000000-0005-0000-0000-00004F050000}"/>
    <cellStyle name="40% - Accent5 21" xfId="763" xr:uid="{00000000-0005-0000-0000-000050050000}"/>
    <cellStyle name="40% - Accent5 21 2" xfId="764" xr:uid="{00000000-0005-0000-0000-000051050000}"/>
    <cellStyle name="40% - Accent5 22" xfId="765" xr:uid="{00000000-0005-0000-0000-000052050000}"/>
    <cellStyle name="40% - Accent5 22 2" xfId="766" xr:uid="{00000000-0005-0000-0000-000053050000}"/>
    <cellStyle name="40% - Accent5 3" xfId="767" xr:uid="{00000000-0005-0000-0000-000054050000}"/>
    <cellStyle name="40% - Accent5 3 2" xfId="768" xr:uid="{00000000-0005-0000-0000-000055050000}"/>
    <cellStyle name="40% - Accent5 3 3" xfId="769" xr:uid="{00000000-0005-0000-0000-000056050000}"/>
    <cellStyle name="40% - Accent5 4" xfId="770" xr:uid="{00000000-0005-0000-0000-000057050000}"/>
    <cellStyle name="40% - Accent5 4 2" xfId="771" xr:uid="{00000000-0005-0000-0000-000058050000}"/>
    <cellStyle name="40% - Accent5 5" xfId="772" xr:uid="{00000000-0005-0000-0000-000059050000}"/>
    <cellStyle name="40% - Accent5 5 2" xfId="773" xr:uid="{00000000-0005-0000-0000-00005A050000}"/>
    <cellStyle name="40% - Accent5 6" xfId="774" xr:uid="{00000000-0005-0000-0000-00005B050000}"/>
    <cellStyle name="40% - Accent5 6 2" xfId="775" xr:uid="{00000000-0005-0000-0000-00005C050000}"/>
    <cellStyle name="40% - Accent5 7" xfId="776" xr:uid="{00000000-0005-0000-0000-00005D050000}"/>
    <cellStyle name="40% - Accent5 7 2" xfId="777" xr:uid="{00000000-0005-0000-0000-00005E050000}"/>
    <cellStyle name="40% - Accent5 8" xfId="778" xr:uid="{00000000-0005-0000-0000-00005F050000}"/>
    <cellStyle name="40% - Accent5 8 2" xfId="779" xr:uid="{00000000-0005-0000-0000-000060050000}"/>
    <cellStyle name="40% - Accent5 9" xfId="780" xr:uid="{00000000-0005-0000-0000-000061050000}"/>
    <cellStyle name="40% - Accent5 9 2" xfId="781" xr:uid="{00000000-0005-0000-0000-000062050000}"/>
    <cellStyle name="40% - Accent6 10" xfId="782" xr:uid="{00000000-0005-0000-0000-000063050000}"/>
    <cellStyle name="40% - Accent6 10 2" xfId="783" xr:uid="{00000000-0005-0000-0000-000064050000}"/>
    <cellStyle name="40% - Accent6 11" xfId="784" xr:uid="{00000000-0005-0000-0000-000065050000}"/>
    <cellStyle name="40% - Accent6 11 2" xfId="785" xr:uid="{00000000-0005-0000-0000-000066050000}"/>
    <cellStyle name="40% - Accent6 12" xfId="786" xr:uid="{00000000-0005-0000-0000-000067050000}"/>
    <cellStyle name="40% - Accent6 12 2" xfId="787" xr:uid="{00000000-0005-0000-0000-000068050000}"/>
    <cellStyle name="40% - Accent6 13" xfId="788" xr:uid="{00000000-0005-0000-0000-000069050000}"/>
    <cellStyle name="40% - Accent6 13 2" xfId="789" xr:uid="{00000000-0005-0000-0000-00006A050000}"/>
    <cellStyle name="40% - Accent6 14" xfId="790" xr:uid="{00000000-0005-0000-0000-00006B050000}"/>
    <cellStyle name="40% - Accent6 14 2" xfId="791" xr:uid="{00000000-0005-0000-0000-00006C050000}"/>
    <cellStyle name="40% - Accent6 15" xfId="792" xr:uid="{00000000-0005-0000-0000-00006D050000}"/>
    <cellStyle name="40% - Accent6 15 2" xfId="793" xr:uid="{00000000-0005-0000-0000-00006E050000}"/>
    <cellStyle name="40% - Accent6 16" xfId="794" xr:uid="{00000000-0005-0000-0000-00006F050000}"/>
    <cellStyle name="40% - Accent6 16 2" xfId="795" xr:uid="{00000000-0005-0000-0000-000070050000}"/>
    <cellStyle name="40% - Accent6 17" xfId="796" xr:uid="{00000000-0005-0000-0000-000071050000}"/>
    <cellStyle name="40% - Accent6 17 2" xfId="797" xr:uid="{00000000-0005-0000-0000-000072050000}"/>
    <cellStyle name="40% - Accent6 18" xfId="798" xr:uid="{00000000-0005-0000-0000-000073050000}"/>
    <cellStyle name="40% - Accent6 18 2" xfId="799" xr:uid="{00000000-0005-0000-0000-000074050000}"/>
    <cellStyle name="40% - Accent6 19" xfId="800" xr:uid="{00000000-0005-0000-0000-000075050000}"/>
    <cellStyle name="40% - Accent6 19 2" xfId="801" xr:uid="{00000000-0005-0000-0000-000076050000}"/>
    <cellStyle name="40% - Accent6 2" xfId="19" xr:uid="{00000000-0005-0000-0000-000077050000}"/>
    <cellStyle name="40% - Accent6 2 10" xfId="6798" xr:uid="{00000000-0005-0000-0000-000078050000}"/>
    <cellStyle name="40% - Accent6 2 11" xfId="6917" xr:uid="{00000000-0005-0000-0000-000079050000}"/>
    <cellStyle name="40% - Accent6 2 12" xfId="7036" xr:uid="{00000000-0005-0000-0000-00007A050000}"/>
    <cellStyle name="40% - Accent6 2 13" xfId="7155" xr:uid="{00000000-0005-0000-0000-00007B050000}"/>
    <cellStyle name="40% - Accent6 2 14" xfId="7274" xr:uid="{00000000-0005-0000-0000-00007C050000}"/>
    <cellStyle name="40% - Accent6 2 15" xfId="7393" xr:uid="{00000000-0005-0000-0000-00007D050000}"/>
    <cellStyle name="40% - Accent6 2 16" xfId="7509" xr:uid="{00000000-0005-0000-0000-00007E050000}"/>
    <cellStyle name="40% - Accent6 2 17" xfId="7625" xr:uid="{00000000-0005-0000-0000-00007F050000}"/>
    <cellStyle name="40% - Accent6 2 18" xfId="7741" xr:uid="{00000000-0005-0000-0000-000080050000}"/>
    <cellStyle name="40% - Accent6 2 19" xfId="7857" xr:uid="{00000000-0005-0000-0000-000081050000}"/>
    <cellStyle name="40% - Accent6 2 2" xfId="802" xr:uid="{00000000-0005-0000-0000-000082050000}"/>
    <cellStyle name="40% - Accent6 2 2 10" xfId="9299" xr:uid="{00000000-0005-0000-0000-000083050000}"/>
    <cellStyle name="40% - Accent6 2 2 11" xfId="9969" xr:uid="{00000000-0005-0000-0000-000084050000}"/>
    <cellStyle name="40% - Accent6 2 2 12" xfId="10953" xr:uid="{00000000-0005-0000-0000-000085050000}"/>
    <cellStyle name="40% - Accent6 2 2 2" xfId="803" xr:uid="{00000000-0005-0000-0000-000086050000}"/>
    <cellStyle name="40% - Accent6 2 2 2 10" xfId="9947" xr:uid="{00000000-0005-0000-0000-000087050000}"/>
    <cellStyle name="40% - Accent6 2 2 2 11" xfId="9667" xr:uid="{00000000-0005-0000-0000-000088050000}"/>
    <cellStyle name="40% - Accent6 2 2 2 12" xfId="10479" xr:uid="{00000000-0005-0000-0000-000089050000}"/>
    <cellStyle name="40% - Accent6 2 2 2 2" xfId="804" xr:uid="{00000000-0005-0000-0000-00008A050000}"/>
    <cellStyle name="40% - Accent6 2 2 2 3" xfId="8994" xr:uid="{00000000-0005-0000-0000-00008B050000}"/>
    <cellStyle name="40% - Accent6 2 2 2 4" xfId="10411" xr:uid="{00000000-0005-0000-0000-00008C050000}"/>
    <cellStyle name="40% - Accent6 2 2 2 5" xfId="9267" xr:uid="{00000000-0005-0000-0000-00008D050000}"/>
    <cellStyle name="40% - Accent6 2 2 2 6" xfId="10321" xr:uid="{00000000-0005-0000-0000-00008E050000}"/>
    <cellStyle name="40% - Accent6 2 2 2 7" xfId="9342" xr:uid="{00000000-0005-0000-0000-00008F050000}"/>
    <cellStyle name="40% - Accent6 2 2 2 8" xfId="10299" xr:uid="{00000000-0005-0000-0000-000090050000}"/>
    <cellStyle name="40% - Accent6 2 2 2 9" xfId="9364" xr:uid="{00000000-0005-0000-0000-000091050000}"/>
    <cellStyle name="40% - Accent6 2 2 3" xfId="8993" xr:uid="{00000000-0005-0000-0000-000092050000}"/>
    <cellStyle name="40% - Accent6 2 2 4" xfId="10154" xr:uid="{00000000-0005-0000-0000-000093050000}"/>
    <cellStyle name="40% - Accent6 2 2 5" xfId="10518" xr:uid="{00000000-0005-0000-0000-000094050000}"/>
    <cellStyle name="40% - Accent6 2 2 6" xfId="10763" xr:uid="{00000000-0005-0000-0000-000095050000}"/>
    <cellStyle name="40% - Accent6 2 2 7" xfId="10569" xr:uid="{00000000-0005-0000-0000-000096050000}"/>
    <cellStyle name="40% - Accent6 2 2 8" xfId="9131" xr:uid="{00000000-0005-0000-0000-000097050000}"/>
    <cellStyle name="40% - Accent6 2 2 9" xfId="10376" xr:uid="{00000000-0005-0000-0000-000098050000}"/>
    <cellStyle name="40% - Accent6 2 20" xfId="7973" xr:uid="{00000000-0005-0000-0000-000099050000}"/>
    <cellStyle name="40% - Accent6 2 21" xfId="8089" xr:uid="{00000000-0005-0000-0000-00009A050000}"/>
    <cellStyle name="40% - Accent6 2 22" xfId="8205" xr:uid="{00000000-0005-0000-0000-00009B050000}"/>
    <cellStyle name="40% - Accent6 2 23" xfId="8992" xr:uid="{00000000-0005-0000-0000-00009C050000}"/>
    <cellStyle name="40% - Accent6 2 24" xfId="10095" xr:uid="{00000000-0005-0000-0000-00009D050000}"/>
    <cellStyle name="40% - Accent6 2 25" xfId="10971" xr:uid="{00000000-0005-0000-0000-00009E050000}"/>
    <cellStyle name="40% - Accent6 2 26" xfId="11024" xr:uid="{00000000-0005-0000-0000-00009F050000}"/>
    <cellStyle name="40% - Accent6 2 27" xfId="11069" xr:uid="{00000000-0005-0000-0000-0000A0050000}"/>
    <cellStyle name="40% - Accent6 2 28" xfId="11115" xr:uid="{00000000-0005-0000-0000-0000A1050000}"/>
    <cellStyle name="40% - Accent6 2 29" xfId="11148" xr:uid="{00000000-0005-0000-0000-0000A2050000}"/>
    <cellStyle name="40% - Accent6 2 3" xfId="805" xr:uid="{00000000-0005-0000-0000-0000A3050000}"/>
    <cellStyle name="40% - Accent6 2 3 2" xfId="806" xr:uid="{00000000-0005-0000-0000-0000A4050000}"/>
    <cellStyle name="40% - Accent6 2 30" xfId="11178" xr:uid="{00000000-0005-0000-0000-0000A5050000}"/>
    <cellStyle name="40% - Accent6 2 31" xfId="11195" xr:uid="{00000000-0005-0000-0000-0000A6050000}"/>
    <cellStyle name="40% - Accent6 2 32" xfId="10534" xr:uid="{00000000-0005-0000-0000-0000A7050000}"/>
    <cellStyle name="40% - Accent6 2 4" xfId="807" xr:uid="{00000000-0005-0000-0000-0000A8050000}"/>
    <cellStyle name="40% - Accent6 2 4 2" xfId="808" xr:uid="{00000000-0005-0000-0000-0000A9050000}"/>
    <cellStyle name="40% - Accent6 2 5" xfId="809" xr:uid="{00000000-0005-0000-0000-0000AA050000}"/>
    <cellStyle name="40% - Accent6 2 6" xfId="810" xr:uid="{00000000-0005-0000-0000-0000AB050000}"/>
    <cellStyle name="40% - Accent6 2 7" xfId="6439" xr:uid="{00000000-0005-0000-0000-0000AC050000}"/>
    <cellStyle name="40% - Accent6 2 8" xfId="6560" xr:uid="{00000000-0005-0000-0000-0000AD050000}"/>
    <cellStyle name="40% - Accent6 2 9" xfId="6679" xr:uid="{00000000-0005-0000-0000-0000AE050000}"/>
    <cellStyle name="40% - Accent6 20" xfId="811" xr:uid="{00000000-0005-0000-0000-0000AF050000}"/>
    <cellStyle name="40% - Accent6 20 2" xfId="812" xr:uid="{00000000-0005-0000-0000-0000B0050000}"/>
    <cellStyle name="40% - Accent6 21" xfId="813" xr:uid="{00000000-0005-0000-0000-0000B1050000}"/>
    <cellStyle name="40% - Accent6 21 2" xfId="814" xr:uid="{00000000-0005-0000-0000-0000B2050000}"/>
    <cellStyle name="40% - Accent6 22" xfId="815" xr:uid="{00000000-0005-0000-0000-0000B3050000}"/>
    <cellStyle name="40% - Accent6 22 2" xfId="816" xr:uid="{00000000-0005-0000-0000-0000B4050000}"/>
    <cellStyle name="40% - Accent6 3" xfId="817" xr:uid="{00000000-0005-0000-0000-0000B5050000}"/>
    <cellStyle name="40% - Accent6 3 2" xfId="818" xr:uid="{00000000-0005-0000-0000-0000B6050000}"/>
    <cellStyle name="40% - Accent6 3 3" xfId="819" xr:uid="{00000000-0005-0000-0000-0000B7050000}"/>
    <cellStyle name="40% - Accent6 4" xfId="820" xr:uid="{00000000-0005-0000-0000-0000B8050000}"/>
    <cellStyle name="40% - Accent6 4 2" xfId="821" xr:uid="{00000000-0005-0000-0000-0000B9050000}"/>
    <cellStyle name="40% - Accent6 5" xfId="822" xr:uid="{00000000-0005-0000-0000-0000BA050000}"/>
    <cellStyle name="40% - Accent6 5 2" xfId="823" xr:uid="{00000000-0005-0000-0000-0000BB050000}"/>
    <cellStyle name="40% - Accent6 6" xfId="824" xr:uid="{00000000-0005-0000-0000-0000BC050000}"/>
    <cellStyle name="40% - Accent6 6 2" xfId="825" xr:uid="{00000000-0005-0000-0000-0000BD050000}"/>
    <cellStyle name="40% - Accent6 7" xfId="826" xr:uid="{00000000-0005-0000-0000-0000BE050000}"/>
    <cellStyle name="40% - Accent6 7 2" xfId="827" xr:uid="{00000000-0005-0000-0000-0000BF050000}"/>
    <cellStyle name="40% - Accent6 8" xfId="828" xr:uid="{00000000-0005-0000-0000-0000C0050000}"/>
    <cellStyle name="40% - Accent6 8 2" xfId="829" xr:uid="{00000000-0005-0000-0000-0000C1050000}"/>
    <cellStyle name="40% - Accent6 9" xfId="830" xr:uid="{00000000-0005-0000-0000-0000C2050000}"/>
    <cellStyle name="40% - Accent6 9 2" xfId="831" xr:uid="{00000000-0005-0000-0000-0000C3050000}"/>
    <cellStyle name="40% - Izcēlums1" xfId="832" xr:uid="{00000000-0005-0000-0000-0000C4050000}"/>
    <cellStyle name="40% - Izcēlums1 2" xfId="833" xr:uid="{00000000-0005-0000-0000-0000C5050000}"/>
    <cellStyle name="40% - Izcēlums1 3" xfId="834" xr:uid="{00000000-0005-0000-0000-0000C6050000}"/>
    <cellStyle name="40% - Izcēlums1 4" xfId="835" xr:uid="{00000000-0005-0000-0000-0000C7050000}"/>
    <cellStyle name="40% - Izcēlums2" xfId="836" xr:uid="{00000000-0005-0000-0000-0000C8050000}"/>
    <cellStyle name="40% - Izcēlums2 2" xfId="837" xr:uid="{00000000-0005-0000-0000-0000C9050000}"/>
    <cellStyle name="40% - Izcēlums2 3" xfId="838" xr:uid="{00000000-0005-0000-0000-0000CA050000}"/>
    <cellStyle name="40% - Izcēlums2 4" xfId="839" xr:uid="{00000000-0005-0000-0000-0000CB050000}"/>
    <cellStyle name="40% - Izcēlums3" xfId="840" xr:uid="{00000000-0005-0000-0000-0000CC050000}"/>
    <cellStyle name="40% - Izcēlums3 2" xfId="841" xr:uid="{00000000-0005-0000-0000-0000CD050000}"/>
    <cellStyle name="40% - Izcēlums3 3" xfId="842" xr:uid="{00000000-0005-0000-0000-0000CE050000}"/>
    <cellStyle name="40% - Izcēlums3 4" xfId="843" xr:uid="{00000000-0005-0000-0000-0000CF050000}"/>
    <cellStyle name="40% - Izcēlums4" xfId="844" xr:uid="{00000000-0005-0000-0000-0000D0050000}"/>
    <cellStyle name="40% - Izcēlums4 2" xfId="845" xr:uid="{00000000-0005-0000-0000-0000D1050000}"/>
    <cellStyle name="40% - Izcēlums4 3" xfId="846" xr:uid="{00000000-0005-0000-0000-0000D2050000}"/>
    <cellStyle name="40% - Izcēlums4 4" xfId="847" xr:uid="{00000000-0005-0000-0000-0000D3050000}"/>
    <cellStyle name="40% - Izcēlums5" xfId="848" xr:uid="{00000000-0005-0000-0000-0000D4050000}"/>
    <cellStyle name="40% - Izcēlums5 2" xfId="849" xr:uid="{00000000-0005-0000-0000-0000D5050000}"/>
    <cellStyle name="40% - Izcēlums5 3" xfId="850" xr:uid="{00000000-0005-0000-0000-0000D6050000}"/>
    <cellStyle name="40% - Izcēlums5 4" xfId="851" xr:uid="{00000000-0005-0000-0000-0000D7050000}"/>
    <cellStyle name="40% - Izcēlums6" xfId="852" xr:uid="{00000000-0005-0000-0000-0000D8050000}"/>
    <cellStyle name="40% - Izcēlums6 2" xfId="853" xr:uid="{00000000-0005-0000-0000-0000D9050000}"/>
    <cellStyle name="40% - Izcēlums6 3" xfId="854" xr:uid="{00000000-0005-0000-0000-0000DA050000}"/>
    <cellStyle name="40% - Izcēlums6 4" xfId="855" xr:uid="{00000000-0005-0000-0000-0000DB050000}"/>
    <cellStyle name="40% - Акцент1" xfId="20" xr:uid="{00000000-0005-0000-0000-0000DC050000}"/>
    <cellStyle name="40% - Акцент1 10" xfId="7275" xr:uid="{00000000-0005-0000-0000-0000DD050000}"/>
    <cellStyle name="40% - Акцент1 11" xfId="7394" xr:uid="{00000000-0005-0000-0000-0000DE050000}"/>
    <cellStyle name="40% - Акцент1 12" xfId="7510" xr:uid="{00000000-0005-0000-0000-0000DF050000}"/>
    <cellStyle name="40% - Акцент1 13" xfId="7626" xr:uid="{00000000-0005-0000-0000-0000E0050000}"/>
    <cellStyle name="40% - Акцент1 14" xfId="7742" xr:uid="{00000000-0005-0000-0000-0000E1050000}"/>
    <cellStyle name="40% - Акцент1 15" xfId="7858" xr:uid="{00000000-0005-0000-0000-0000E2050000}"/>
    <cellStyle name="40% - Акцент1 16" xfId="7974" xr:uid="{00000000-0005-0000-0000-0000E3050000}"/>
    <cellStyle name="40% - Акцент1 17" xfId="8090" xr:uid="{00000000-0005-0000-0000-0000E4050000}"/>
    <cellStyle name="40% - Акцент1 18" xfId="8206" xr:uid="{00000000-0005-0000-0000-0000E5050000}"/>
    <cellStyle name="40% - Акцент1 19" xfId="9003" xr:uid="{00000000-0005-0000-0000-0000E6050000}"/>
    <cellStyle name="40% - Акцент1 2" xfId="856" xr:uid="{00000000-0005-0000-0000-0000E7050000}"/>
    <cellStyle name="40% - Акцент1 2 10" xfId="10179" xr:uid="{00000000-0005-0000-0000-0000E8050000}"/>
    <cellStyle name="40% - Акцент1 2 11" xfId="9470" xr:uid="{00000000-0005-0000-0000-0000E9050000}"/>
    <cellStyle name="40% - Акцент1 2 12" xfId="11216" xr:uid="{00000000-0005-0000-0000-0000EA050000}"/>
    <cellStyle name="40% - Акцент1 2 2" xfId="857" xr:uid="{00000000-0005-0000-0000-0000EB050000}"/>
    <cellStyle name="40% - Акцент1 2 3" xfId="9004" xr:uid="{00000000-0005-0000-0000-0000EC050000}"/>
    <cellStyle name="40% - Акцент1 2 4" xfId="10408" xr:uid="{00000000-0005-0000-0000-0000ED050000}"/>
    <cellStyle name="40% - Акцент1 2 5" xfId="9269" xr:uid="{00000000-0005-0000-0000-0000EE050000}"/>
    <cellStyle name="40% - Акцент1 2 6" xfId="9985" xr:uid="{00000000-0005-0000-0000-0000EF050000}"/>
    <cellStyle name="40% - Акцент1 2 7" xfId="9631" xr:uid="{00000000-0005-0000-0000-0000F0050000}"/>
    <cellStyle name="40% - Акцент1 2 8" xfId="10466" xr:uid="{00000000-0005-0000-0000-0000F1050000}"/>
    <cellStyle name="40% - Акцент1 2 9" xfId="9218" xr:uid="{00000000-0005-0000-0000-0000F2050000}"/>
    <cellStyle name="40% - Акцент1 20" xfId="10407" xr:uid="{00000000-0005-0000-0000-0000F3050000}"/>
    <cellStyle name="40% - Акцент1 21" xfId="9270" xr:uid="{00000000-0005-0000-0000-0000F4050000}"/>
    <cellStyle name="40% - Акцент1 22" xfId="9984" xr:uid="{00000000-0005-0000-0000-0000F5050000}"/>
    <cellStyle name="40% - Акцент1 23" xfId="9632" xr:uid="{00000000-0005-0000-0000-0000F6050000}"/>
    <cellStyle name="40% - Акцент1 24" xfId="10655" xr:uid="{00000000-0005-0000-0000-0000F7050000}"/>
    <cellStyle name="40% - Акцент1 25" xfId="9060" xr:uid="{00000000-0005-0000-0000-0000F8050000}"/>
    <cellStyle name="40% - Акцент1 26" xfId="10069" xr:uid="{00000000-0005-0000-0000-0000F9050000}"/>
    <cellStyle name="40% - Акцент1 27" xfId="9558" xr:uid="{00000000-0005-0000-0000-0000FA050000}"/>
    <cellStyle name="40% - Акцент1 28" xfId="11217" xr:uid="{00000000-0005-0000-0000-0000FB050000}"/>
    <cellStyle name="40% - Акцент1 3" xfId="6440" xr:uid="{00000000-0005-0000-0000-0000FC050000}"/>
    <cellStyle name="40% - Акцент1 4" xfId="6561" xr:uid="{00000000-0005-0000-0000-0000FD050000}"/>
    <cellStyle name="40% - Акцент1 5" xfId="6680" xr:uid="{00000000-0005-0000-0000-0000FE050000}"/>
    <cellStyle name="40% - Акцент1 6" xfId="6799" xr:uid="{00000000-0005-0000-0000-0000FF050000}"/>
    <cellStyle name="40% - Акцент1 7" xfId="6918" xr:uid="{00000000-0005-0000-0000-000000060000}"/>
    <cellStyle name="40% - Акцент1 8" xfId="7037" xr:uid="{00000000-0005-0000-0000-000001060000}"/>
    <cellStyle name="40% - Акцент1 9" xfId="7156" xr:uid="{00000000-0005-0000-0000-000002060000}"/>
    <cellStyle name="40% - Акцент2" xfId="21" xr:uid="{00000000-0005-0000-0000-000003060000}"/>
    <cellStyle name="40% - Акцент2 10" xfId="7157" xr:uid="{00000000-0005-0000-0000-000004060000}"/>
    <cellStyle name="40% - Акцент2 11" xfId="7276" xr:uid="{00000000-0005-0000-0000-000005060000}"/>
    <cellStyle name="40% - Акцент2 12" xfId="7395" xr:uid="{00000000-0005-0000-0000-000006060000}"/>
    <cellStyle name="40% - Акцент2 13" xfId="7511" xr:uid="{00000000-0005-0000-0000-000007060000}"/>
    <cellStyle name="40% - Акцент2 14" xfId="7627" xr:uid="{00000000-0005-0000-0000-000008060000}"/>
    <cellStyle name="40% - Акцент2 15" xfId="7743" xr:uid="{00000000-0005-0000-0000-000009060000}"/>
    <cellStyle name="40% - Акцент2 16" xfId="7859" xr:uid="{00000000-0005-0000-0000-00000A060000}"/>
    <cellStyle name="40% - Акцент2 17" xfId="7975" xr:uid="{00000000-0005-0000-0000-00000B060000}"/>
    <cellStyle name="40% - Акцент2 18" xfId="8091" xr:uid="{00000000-0005-0000-0000-00000C060000}"/>
    <cellStyle name="40% - Акцент2 19" xfId="8207" xr:uid="{00000000-0005-0000-0000-00000D060000}"/>
    <cellStyle name="40% - Акцент2 2" xfId="858" xr:uid="{00000000-0005-0000-0000-00000E060000}"/>
    <cellStyle name="40% - Акцент2 2 10" xfId="9925" xr:uid="{00000000-0005-0000-0000-00000F060000}"/>
    <cellStyle name="40% - Акцент2 2 11" xfId="10824" xr:uid="{00000000-0005-0000-0000-000010060000}"/>
    <cellStyle name="40% - Акцент2 2 12" xfId="9498" xr:uid="{00000000-0005-0000-0000-000011060000}"/>
    <cellStyle name="40% - Акцент2 2 2" xfId="859" xr:uid="{00000000-0005-0000-0000-000012060000}"/>
    <cellStyle name="40% - Акцент2 2 3" xfId="9006" xr:uid="{00000000-0005-0000-0000-000013060000}"/>
    <cellStyle name="40% - Акцент2 2 4" xfId="10089" xr:uid="{00000000-0005-0000-0000-000014060000}"/>
    <cellStyle name="40% - Акцент2 2 5" xfId="9545" xr:uid="{00000000-0005-0000-0000-000015060000}"/>
    <cellStyle name="40% - Акцент2 2 6" xfId="10205" xr:uid="{00000000-0005-0000-0000-000016060000}"/>
    <cellStyle name="40% - Акцент2 2 7" xfId="9445" xr:uid="{00000000-0005-0000-0000-000017060000}"/>
    <cellStyle name="40% - Акцент2 2 8" xfId="10258" xr:uid="{00000000-0005-0000-0000-000018060000}"/>
    <cellStyle name="40% - Акцент2 2 9" xfId="9400" xr:uid="{00000000-0005-0000-0000-000019060000}"/>
    <cellStyle name="40% - Акцент2 20" xfId="9005" xr:uid="{00000000-0005-0000-0000-00001A060000}"/>
    <cellStyle name="40% - Акцент2 21" xfId="10090" xr:uid="{00000000-0005-0000-0000-00001B060000}"/>
    <cellStyle name="40% - Акцент2 22" xfId="10996" xr:uid="{00000000-0005-0000-0000-00001C060000}"/>
    <cellStyle name="40% - Акцент2 23" xfId="11043" xr:uid="{00000000-0005-0000-0000-00001D060000}"/>
    <cellStyle name="40% - Акцент2 24" xfId="11087" xr:uid="{00000000-0005-0000-0000-00001E060000}"/>
    <cellStyle name="40% - Акцент2 25" xfId="11133" xr:uid="{00000000-0005-0000-0000-00001F060000}"/>
    <cellStyle name="40% - Акцент2 26" xfId="11167" xr:uid="{00000000-0005-0000-0000-000020060000}"/>
    <cellStyle name="40% - Акцент2 27" xfId="11187" xr:uid="{00000000-0005-0000-0000-000021060000}"/>
    <cellStyle name="40% - Акцент2 28" xfId="11203" xr:uid="{00000000-0005-0000-0000-000022060000}"/>
    <cellStyle name="40% - Акцент2 29" xfId="8888" xr:uid="{00000000-0005-0000-0000-000023060000}"/>
    <cellStyle name="40% - Акцент2 3" xfId="860" xr:uid="{00000000-0005-0000-0000-000024060000}"/>
    <cellStyle name="40% - Акцент2 4" xfId="6441" xr:uid="{00000000-0005-0000-0000-000025060000}"/>
    <cellStyle name="40% - Акцент2 5" xfId="6562" xr:uid="{00000000-0005-0000-0000-000026060000}"/>
    <cellStyle name="40% - Акцент2 6" xfId="6681" xr:uid="{00000000-0005-0000-0000-000027060000}"/>
    <cellStyle name="40% - Акцент2 7" xfId="6800" xr:uid="{00000000-0005-0000-0000-000028060000}"/>
    <cellStyle name="40% - Акцент2 8" xfId="6919" xr:uid="{00000000-0005-0000-0000-000029060000}"/>
    <cellStyle name="40% - Акцент2 9" xfId="7038" xr:uid="{00000000-0005-0000-0000-00002A060000}"/>
    <cellStyle name="40% - Акцент3" xfId="22" xr:uid="{00000000-0005-0000-0000-00002B060000}"/>
    <cellStyle name="40% - Акцент3 10" xfId="7158" xr:uid="{00000000-0005-0000-0000-00002C060000}"/>
    <cellStyle name="40% - Акцент3 11" xfId="7277" xr:uid="{00000000-0005-0000-0000-00002D060000}"/>
    <cellStyle name="40% - Акцент3 12" xfId="7396" xr:uid="{00000000-0005-0000-0000-00002E060000}"/>
    <cellStyle name="40% - Акцент3 13" xfId="7512" xr:uid="{00000000-0005-0000-0000-00002F060000}"/>
    <cellStyle name="40% - Акцент3 14" xfId="7628" xr:uid="{00000000-0005-0000-0000-000030060000}"/>
    <cellStyle name="40% - Акцент3 15" xfId="7744" xr:uid="{00000000-0005-0000-0000-000031060000}"/>
    <cellStyle name="40% - Акцент3 16" xfId="7860" xr:uid="{00000000-0005-0000-0000-000032060000}"/>
    <cellStyle name="40% - Акцент3 17" xfId="7976" xr:uid="{00000000-0005-0000-0000-000033060000}"/>
    <cellStyle name="40% - Акцент3 18" xfId="8092" xr:uid="{00000000-0005-0000-0000-000034060000}"/>
    <cellStyle name="40% - Акцент3 19" xfId="8208" xr:uid="{00000000-0005-0000-0000-000035060000}"/>
    <cellStyle name="40% - Акцент3 2" xfId="861" xr:uid="{00000000-0005-0000-0000-000036060000}"/>
    <cellStyle name="40% - Акцент3 2 10" xfId="11034" xr:uid="{00000000-0005-0000-0000-000037060000}"/>
    <cellStyle name="40% - Акцент3 2 11" xfId="11078" xr:uid="{00000000-0005-0000-0000-000038060000}"/>
    <cellStyle name="40% - Акцент3 2 12" xfId="11218" xr:uid="{00000000-0005-0000-0000-000039060000}"/>
    <cellStyle name="40% - Акцент3 2 2" xfId="862" xr:uid="{00000000-0005-0000-0000-00003A060000}"/>
    <cellStyle name="40% - Акцент3 2 3" xfId="9008" xr:uid="{00000000-0005-0000-0000-00003B060000}"/>
    <cellStyle name="40% - Акцент3 2 4" xfId="10406" xr:uid="{00000000-0005-0000-0000-00003C060000}"/>
    <cellStyle name="40% - Акцент3 2 5" xfId="9271" xr:uid="{00000000-0005-0000-0000-00003D060000}"/>
    <cellStyle name="40% - Акцент3 2 6" xfId="10189" xr:uid="{00000000-0005-0000-0000-00003E060000}"/>
    <cellStyle name="40% - Акцент3 2 7" xfId="9460" xr:uid="{00000000-0005-0000-0000-00003F060000}"/>
    <cellStyle name="40% - Акцент3 2 8" xfId="9907" xr:uid="{00000000-0005-0000-0000-000040060000}"/>
    <cellStyle name="40% - Акцент3 2 9" xfId="10984" xr:uid="{00000000-0005-0000-0000-000041060000}"/>
    <cellStyle name="40% - Акцент3 20" xfId="9007" xr:uid="{00000000-0005-0000-0000-000042060000}"/>
    <cellStyle name="40% - Акцент3 21" xfId="10405" xr:uid="{00000000-0005-0000-0000-000043060000}"/>
    <cellStyle name="40% - Акцент3 22" xfId="9272" xr:uid="{00000000-0005-0000-0000-000044060000}"/>
    <cellStyle name="40% - Акцент3 23" xfId="10319" xr:uid="{00000000-0005-0000-0000-000045060000}"/>
    <cellStyle name="40% - Акцент3 24" xfId="9344" xr:uid="{00000000-0005-0000-0000-000046060000}"/>
    <cellStyle name="40% - Акцент3 25" xfId="10196" xr:uid="{00000000-0005-0000-0000-000047060000}"/>
    <cellStyle name="40% - Акцент3 26" xfId="9453" xr:uid="{00000000-0005-0000-0000-000048060000}"/>
    <cellStyle name="40% - Акцент3 27" xfId="10253" xr:uid="{00000000-0005-0000-0000-000049060000}"/>
    <cellStyle name="40% - Акцент3 28" xfId="9406" xr:uid="{00000000-0005-0000-0000-00004A060000}"/>
    <cellStyle name="40% - Акцент3 29" xfId="11219" xr:uid="{00000000-0005-0000-0000-00004B060000}"/>
    <cellStyle name="40% - Акцент3 3" xfId="863" xr:uid="{00000000-0005-0000-0000-00004C060000}"/>
    <cellStyle name="40% - Акцент3 4" xfId="6442" xr:uid="{00000000-0005-0000-0000-00004D060000}"/>
    <cellStyle name="40% - Акцент3 5" xfId="6563" xr:uid="{00000000-0005-0000-0000-00004E060000}"/>
    <cellStyle name="40% - Акцент3 6" xfId="6682" xr:uid="{00000000-0005-0000-0000-00004F060000}"/>
    <cellStyle name="40% - Акцент3 7" xfId="6801" xr:uid="{00000000-0005-0000-0000-000050060000}"/>
    <cellStyle name="40% - Акцент3 8" xfId="6920" xr:uid="{00000000-0005-0000-0000-000051060000}"/>
    <cellStyle name="40% - Акцент3 9" xfId="7039" xr:uid="{00000000-0005-0000-0000-000052060000}"/>
    <cellStyle name="40% - Акцент4" xfId="23" xr:uid="{00000000-0005-0000-0000-000053060000}"/>
    <cellStyle name="40% - Акцент4 10" xfId="7159" xr:uid="{00000000-0005-0000-0000-000054060000}"/>
    <cellStyle name="40% - Акцент4 11" xfId="7278" xr:uid="{00000000-0005-0000-0000-000055060000}"/>
    <cellStyle name="40% - Акцент4 12" xfId="7397" xr:uid="{00000000-0005-0000-0000-000056060000}"/>
    <cellStyle name="40% - Акцент4 13" xfId="7513" xr:uid="{00000000-0005-0000-0000-000057060000}"/>
    <cellStyle name="40% - Акцент4 14" xfId="7629" xr:uid="{00000000-0005-0000-0000-000058060000}"/>
    <cellStyle name="40% - Акцент4 15" xfId="7745" xr:uid="{00000000-0005-0000-0000-000059060000}"/>
    <cellStyle name="40% - Акцент4 16" xfId="7861" xr:uid="{00000000-0005-0000-0000-00005A060000}"/>
    <cellStyle name="40% - Акцент4 17" xfId="7977" xr:uid="{00000000-0005-0000-0000-00005B060000}"/>
    <cellStyle name="40% - Акцент4 18" xfId="8093" xr:uid="{00000000-0005-0000-0000-00005C060000}"/>
    <cellStyle name="40% - Акцент4 19" xfId="8209" xr:uid="{00000000-0005-0000-0000-00005D060000}"/>
    <cellStyle name="40% - Акцент4 2" xfId="864" xr:uid="{00000000-0005-0000-0000-00005E060000}"/>
    <cellStyle name="40% - Акцент4 2 10" xfId="9311" xr:uid="{00000000-0005-0000-0000-00005F060000}"/>
    <cellStyle name="40% - Акцент4 2 11" xfId="9964" xr:uid="{00000000-0005-0000-0000-000060060000}"/>
    <cellStyle name="40% - Акцент4 2 12" xfId="11134" xr:uid="{00000000-0005-0000-0000-000061060000}"/>
    <cellStyle name="40% - Акцент4 2 2" xfId="865" xr:uid="{00000000-0005-0000-0000-000062060000}"/>
    <cellStyle name="40% - Акцент4 2 3" xfId="9010" xr:uid="{00000000-0005-0000-0000-000063060000}"/>
    <cellStyle name="40% - Акцент4 2 4" xfId="10156" xr:uid="{00000000-0005-0000-0000-000064060000}"/>
    <cellStyle name="40% - Акцент4 2 5" xfId="10854" xr:uid="{00000000-0005-0000-0000-000065060000}"/>
    <cellStyle name="40% - Акцент4 2 6" xfId="10715" xr:uid="{00000000-0005-0000-0000-000066060000}"/>
    <cellStyle name="40% - Акцент4 2 7" xfId="10540" xr:uid="{00000000-0005-0000-0000-000067060000}"/>
    <cellStyle name="40% - Акцент4 2 8" xfId="9157" xr:uid="{00000000-0005-0000-0000-000068060000}"/>
    <cellStyle name="40% - Акцент4 2 9" xfId="10363" xr:uid="{00000000-0005-0000-0000-000069060000}"/>
    <cellStyle name="40% - Акцент4 20" xfId="9009" xr:uid="{00000000-0005-0000-0000-00006A060000}"/>
    <cellStyle name="40% - Акцент4 21" xfId="10088" xr:uid="{00000000-0005-0000-0000-00006B060000}"/>
    <cellStyle name="40% - Акцент4 22" xfId="11004" xr:uid="{00000000-0005-0000-0000-00006C060000}"/>
    <cellStyle name="40% - Акцент4 23" xfId="11051" xr:uid="{00000000-0005-0000-0000-00006D060000}"/>
    <cellStyle name="40% - Акцент4 24" xfId="11094" xr:uid="{00000000-0005-0000-0000-00006E060000}"/>
    <cellStyle name="40% - Акцент4 25" xfId="11137" xr:uid="{00000000-0005-0000-0000-00006F060000}"/>
    <cellStyle name="40% - Акцент4 26" xfId="11171" xr:uid="{00000000-0005-0000-0000-000070060000}"/>
    <cellStyle name="40% - Акцент4 27" xfId="11190" xr:uid="{00000000-0005-0000-0000-000071060000}"/>
    <cellStyle name="40% - Акцент4 28" xfId="11207" xr:uid="{00000000-0005-0000-0000-000072060000}"/>
    <cellStyle name="40% - Акцент4 29" xfId="10930" xr:uid="{00000000-0005-0000-0000-000073060000}"/>
    <cellStyle name="40% - Акцент4 3" xfId="866" xr:uid="{00000000-0005-0000-0000-000074060000}"/>
    <cellStyle name="40% - Акцент4 4" xfId="6443" xr:uid="{00000000-0005-0000-0000-000075060000}"/>
    <cellStyle name="40% - Акцент4 5" xfId="6564" xr:uid="{00000000-0005-0000-0000-000076060000}"/>
    <cellStyle name="40% - Акцент4 6" xfId="6683" xr:uid="{00000000-0005-0000-0000-000077060000}"/>
    <cellStyle name="40% - Акцент4 7" xfId="6802" xr:uid="{00000000-0005-0000-0000-000078060000}"/>
    <cellStyle name="40% - Акцент4 8" xfId="6921" xr:uid="{00000000-0005-0000-0000-000079060000}"/>
    <cellStyle name="40% - Акцент4 9" xfId="7040" xr:uid="{00000000-0005-0000-0000-00007A060000}"/>
    <cellStyle name="40% - Акцент5" xfId="24" xr:uid="{00000000-0005-0000-0000-00007B060000}"/>
    <cellStyle name="40% - Акцент5 10" xfId="7279" xr:uid="{00000000-0005-0000-0000-00007C060000}"/>
    <cellStyle name="40% - Акцент5 11" xfId="7398" xr:uid="{00000000-0005-0000-0000-00007D060000}"/>
    <cellStyle name="40% - Акцент5 12" xfId="7514" xr:uid="{00000000-0005-0000-0000-00007E060000}"/>
    <cellStyle name="40% - Акцент5 13" xfId="7630" xr:uid="{00000000-0005-0000-0000-00007F060000}"/>
    <cellStyle name="40% - Акцент5 14" xfId="7746" xr:uid="{00000000-0005-0000-0000-000080060000}"/>
    <cellStyle name="40% - Акцент5 15" xfId="7862" xr:uid="{00000000-0005-0000-0000-000081060000}"/>
    <cellStyle name="40% - Акцент5 16" xfId="7978" xr:uid="{00000000-0005-0000-0000-000082060000}"/>
    <cellStyle name="40% - Акцент5 17" xfId="8094" xr:uid="{00000000-0005-0000-0000-000083060000}"/>
    <cellStyle name="40% - Акцент5 18" xfId="8210" xr:uid="{00000000-0005-0000-0000-000084060000}"/>
    <cellStyle name="40% - Акцент5 19" xfId="9011" xr:uid="{00000000-0005-0000-0000-000085060000}"/>
    <cellStyle name="40% - Акцент5 2" xfId="867" xr:uid="{00000000-0005-0000-0000-000086060000}"/>
    <cellStyle name="40% - Акцент5 2 10" xfId="11191" xr:uid="{00000000-0005-0000-0000-000087060000}"/>
    <cellStyle name="40% - Акцент5 2 11" xfId="11208" xr:uid="{00000000-0005-0000-0000-000088060000}"/>
    <cellStyle name="40% - Акцент5 2 12" xfId="10853" xr:uid="{00000000-0005-0000-0000-000089060000}"/>
    <cellStyle name="40% - Акцент5 2 2" xfId="868" xr:uid="{00000000-0005-0000-0000-00008A060000}"/>
    <cellStyle name="40% - Акцент5 2 3" xfId="9012" xr:uid="{00000000-0005-0000-0000-00008B060000}"/>
    <cellStyle name="40% - Акцент5 2 4" xfId="10087" xr:uid="{00000000-0005-0000-0000-00008C060000}"/>
    <cellStyle name="40% - Акцент5 2 5" xfId="11006" xr:uid="{00000000-0005-0000-0000-00008D060000}"/>
    <cellStyle name="40% - Акцент5 2 6" xfId="11053" xr:uid="{00000000-0005-0000-0000-00008E060000}"/>
    <cellStyle name="40% - Акцент5 2 7" xfId="11095" xr:uid="{00000000-0005-0000-0000-00008F060000}"/>
    <cellStyle name="40% - Акцент5 2 8" xfId="11138" xr:uid="{00000000-0005-0000-0000-000090060000}"/>
    <cellStyle name="40% - Акцент5 2 9" xfId="11172" xr:uid="{00000000-0005-0000-0000-000091060000}"/>
    <cellStyle name="40% - Акцент5 20" xfId="10404" xr:uid="{00000000-0005-0000-0000-000092060000}"/>
    <cellStyle name="40% - Акцент5 21" xfId="9273" xr:uid="{00000000-0005-0000-0000-000093060000}"/>
    <cellStyle name="40% - Акцент5 22" xfId="10320" xr:uid="{00000000-0005-0000-0000-000094060000}"/>
    <cellStyle name="40% - Акцент5 23" xfId="9343" xr:uid="{00000000-0005-0000-0000-000095060000}"/>
    <cellStyle name="40% - Акцент5 24" xfId="9953" xr:uid="{00000000-0005-0000-0000-000096060000}"/>
    <cellStyle name="40% - Акцент5 25" xfId="9660" xr:uid="{00000000-0005-0000-0000-000097060000}"/>
    <cellStyle name="40% - Акцент5 26" xfId="10831" xr:uid="{00000000-0005-0000-0000-000098060000}"/>
    <cellStyle name="40% - Акцент5 27" xfId="8921" xr:uid="{00000000-0005-0000-0000-000099060000}"/>
    <cellStyle name="40% - Акцент5 28" xfId="9847" xr:uid="{00000000-0005-0000-0000-00009A060000}"/>
    <cellStyle name="40% - Акцент5 3" xfId="6444" xr:uid="{00000000-0005-0000-0000-00009B060000}"/>
    <cellStyle name="40% - Акцент5 4" xfId="6565" xr:uid="{00000000-0005-0000-0000-00009C060000}"/>
    <cellStyle name="40% - Акцент5 5" xfId="6684" xr:uid="{00000000-0005-0000-0000-00009D060000}"/>
    <cellStyle name="40% - Акцент5 6" xfId="6803" xr:uid="{00000000-0005-0000-0000-00009E060000}"/>
    <cellStyle name="40% - Акцент5 7" xfId="6922" xr:uid="{00000000-0005-0000-0000-00009F060000}"/>
    <cellStyle name="40% - Акцент5 8" xfId="7041" xr:uid="{00000000-0005-0000-0000-0000A0060000}"/>
    <cellStyle name="40% - Акцент5 9" xfId="7160" xr:uid="{00000000-0005-0000-0000-0000A1060000}"/>
    <cellStyle name="40% - Акцент6" xfId="25" xr:uid="{00000000-0005-0000-0000-0000A2060000}"/>
    <cellStyle name="40% - Акцент6 10" xfId="7161" xr:uid="{00000000-0005-0000-0000-0000A3060000}"/>
    <cellStyle name="40% - Акцент6 11" xfId="7280" xr:uid="{00000000-0005-0000-0000-0000A4060000}"/>
    <cellStyle name="40% - Акцент6 12" xfId="7399" xr:uid="{00000000-0005-0000-0000-0000A5060000}"/>
    <cellStyle name="40% - Акцент6 13" xfId="7515" xr:uid="{00000000-0005-0000-0000-0000A6060000}"/>
    <cellStyle name="40% - Акцент6 14" xfId="7631" xr:uid="{00000000-0005-0000-0000-0000A7060000}"/>
    <cellStyle name="40% - Акцент6 15" xfId="7747" xr:uid="{00000000-0005-0000-0000-0000A8060000}"/>
    <cellStyle name="40% - Акцент6 16" xfId="7863" xr:uid="{00000000-0005-0000-0000-0000A9060000}"/>
    <cellStyle name="40% - Акцент6 17" xfId="7979" xr:uid="{00000000-0005-0000-0000-0000AA060000}"/>
    <cellStyle name="40% - Акцент6 18" xfId="8095" xr:uid="{00000000-0005-0000-0000-0000AB060000}"/>
    <cellStyle name="40% - Акцент6 19" xfId="8211" xr:uid="{00000000-0005-0000-0000-0000AC060000}"/>
    <cellStyle name="40% - Акцент6 2" xfId="869" xr:uid="{00000000-0005-0000-0000-0000AD060000}"/>
    <cellStyle name="40% - Акцент6 2 10" xfId="10315" xr:uid="{00000000-0005-0000-0000-0000AE060000}"/>
    <cellStyle name="40% - Акцент6 2 11" xfId="9348" xr:uid="{00000000-0005-0000-0000-0000AF060000}"/>
    <cellStyle name="40% - Акцент6 2 12" xfId="10835" xr:uid="{00000000-0005-0000-0000-0000B0060000}"/>
    <cellStyle name="40% - Акцент6 2 2" xfId="870" xr:uid="{00000000-0005-0000-0000-0000B1060000}"/>
    <cellStyle name="40% - Акцент6 2 3" xfId="9014" xr:uid="{00000000-0005-0000-0000-0000B2060000}"/>
    <cellStyle name="40% - Акцент6 2 4" xfId="10157" xr:uid="{00000000-0005-0000-0000-0000B3060000}"/>
    <cellStyle name="40% - Акцент6 2 5" xfId="10823" xr:uid="{00000000-0005-0000-0000-0000B4060000}"/>
    <cellStyle name="40% - Акцент6 2 6" xfId="10649" xr:uid="{00000000-0005-0000-0000-0000B5060000}"/>
    <cellStyle name="40% - Акцент6 2 7" xfId="9065" xr:uid="{00000000-0005-0000-0000-0000B6060000}"/>
    <cellStyle name="40% - Акцент6 2 8" xfId="10384" xr:uid="{00000000-0005-0000-0000-0000B7060000}"/>
    <cellStyle name="40% - Акцент6 2 9" xfId="9291" xr:uid="{00000000-0005-0000-0000-0000B8060000}"/>
    <cellStyle name="40% - Акцент6 20" xfId="9013" xr:uid="{00000000-0005-0000-0000-0000B9060000}"/>
    <cellStyle name="40% - Акцент6 21" xfId="10086" xr:uid="{00000000-0005-0000-0000-0000BA060000}"/>
    <cellStyle name="40% - Акцент6 22" xfId="10968" xr:uid="{00000000-0005-0000-0000-0000BB060000}"/>
    <cellStyle name="40% - Акцент6 23" xfId="11022" xr:uid="{00000000-0005-0000-0000-0000BC060000}"/>
    <cellStyle name="40% - Акцент6 24" xfId="11067" xr:uid="{00000000-0005-0000-0000-0000BD060000}"/>
    <cellStyle name="40% - Акцент6 25" xfId="11112" xr:uid="{00000000-0005-0000-0000-0000BE060000}"/>
    <cellStyle name="40% - Акцент6 26" xfId="11146" xr:uid="{00000000-0005-0000-0000-0000BF060000}"/>
    <cellStyle name="40% - Акцент6 27" xfId="11176" xr:uid="{00000000-0005-0000-0000-0000C0060000}"/>
    <cellStyle name="40% - Акцент6 28" xfId="11194" xr:uid="{00000000-0005-0000-0000-0000C1060000}"/>
    <cellStyle name="40% - Акцент6 29" xfId="9849" xr:uid="{00000000-0005-0000-0000-0000C2060000}"/>
    <cellStyle name="40% - Акцент6 3" xfId="871" xr:uid="{00000000-0005-0000-0000-0000C3060000}"/>
    <cellStyle name="40% - Акцент6 4" xfId="6445" xr:uid="{00000000-0005-0000-0000-0000C4060000}"/>
    <cellStyle name="40% - Акцент6 5" xfId="6566" xr:uid="{00000000-0005-0000-0000-0000C5060000}"/>
    <cellStyle name="40% - Акцент6 6" xfId="6685" xr:uid="{00000000-0005-0000-0000-0000C6060000}"/>
    <cellStyle name="40% - Акцент6 7" xfId="6804" xr:uid="{00000000-0005-0000-0000-0000C7060000}"/>
    <cellStyle name="40% - Акцент6 8" xfId="6923" xr:uid="{00000000-0005-0000-0000-0000C8060000}"/>
    <cellStyle name="40% - Акцент6 9" xfId="7042" xr:uid="{00000000-0005-0000-0000-0000C9060000}"/>
    <cellStyle name="40% no 1. izcēluma" xfId="872" xr:uid="{00000000-0005-0000-0000-0000CA060000}"/>
    <cellStyle name="40% no 1. izcēluma 2" xfId="873" xr:uid="{00000000-0005-0000-0000-0000CB060000}"/>
    <cellStyle name="40% no 1. izcēluma 3" xfId="874" xr:uid="{00000000-0005-0000-0000-0000CC060000}"/>
    <cellStyle name="40% no 1. izcēluma 4" xfId="875" xr:uid="{00000000-0005-0000-0000-0000CD060000}"/>
    <cellStyle name="40% no 2. izcēluma" xfId="876" xr:uid="{00000000-0005-0000-0000-0000CE060000}"/>
    <cellStyle name="40% no 2. izcēluma 2" xfId="877" xr:uid="{00000000-0005-0000-0000-0000CF060000}"/>
    <cellStyle name="40% no 2. izcēluma 3" xfId="878" xr:uid="{00000000-0005-0000-0000-0000D0060000}"/>
    <cellStyle name="40% no 3. izcēluma" xfId="879" xr:uid="{00000000-0005-0000-0000-0000D1060000}"/>
    <cellStyle name="40% no 3. izcēluma 2" xfId="880" xr:uid="{00000000-0005-0000-0000-0000D2060000}"/>
    <cellStyle name="40% no 3. izcēluma 3" xfId="881" xr:uid="{00000000-0005-0000-0000-0000D3060000}"/>
    <cellStyle name="40% no 3. izcēluma 4" xfId="882" xr:uid="{00000000-0005-0000-0000-0000D4060000}"/>
    <cellStyle name="40% no 4. izcēluma" xfId="883" xr:uid="{00000000-0005-0000-0000-0000D5060000}"/>
    <cellStyle name="40% no 4. izcēluma 2" xfId="884" xr:uid="{00000000-0005-0000-0000-0000D6060000}"/>
    <cellStyle name="40% no 4. izcēluma 3" xfId="885" xr:uid="{00000000-0005-0000-0000-0000D7060000}"/>
    <cellStyle name="40% no 4. izcēluma 4" xfId="886" xr:uid="{00000000-0005-0000-0000-0000D8060000}"/>
    <cellStyle name="40% no 5. izcēluma" xfId="887" xr:uid="{00000000-0005-0000-0000-0000D9060000}"/>
    <cellStyle name="40% no 5. izcēluma 2" xfId="888" xr:uid="{00000000-0005-0000-0000-0000DA060000}"/>
    <cellStyle name="40% no 5. izcēluma 3" xfId="889" xr:uid="{00000000-0005-0000-0000-0000DB060000}"/>
    <cellStyle name="40% no 6. izcēluma" xfId="890" xr:uid="{00000000-0005-0000-0000-0000DC060000}"/>
    <cellStyle name="40% no 6. izcēluma 2" xfId="891" xr:uid="{00000000-0005-0000-0000-0000DD060000}"/>
    <cellStyle name="40% no 6. izcēluma 3" xfId="892" xr:uid="{00000000-0005-0000-0000-0000DE060000}"/>
    <cellStyle name="40% no 6. izcēluma 4" xfId="893" xr:uid="{00000000-0005-0000-0000-0000DF060000}"/>
    <cellStyle name="5. izcēlums" xfId="894" xr:uid="{00000000-0005-0000-0000-0000E0060000}"/>
    <cellStyle name="5. izcēlums 2" xfId="895" xr:uid="{00000000-0005-0000-0000-0000E1060000}"/>
    <cellStyle name="6. izcēlums" xfId="896" xr:uid="{00000000-0005-0000-0000-0000E2060000}"/>
    <cellStyle name="6. izcēlums 2" xfId="897" xr:uid="{00000000-0005-0000-0000-0000E3060000}"/>
    <cellStyle name="60% - Accent1 10" xfId="898" xr:uid="{00000000-0005-0000-0000-0000E4060000}"/>
    <cellStyle name="60% - Accent1 10 2" xfId="899" xr:uid="{00000000-0005-0000-0000-0000E5060000}"/>
    <cellStyle name="60% - Accent1 11" xfId="900" xr:uid="{00000000-0005-0000-0000-0000E6060000}"/>
    <cellStyle name="60% - Accent1 11 2" xfId="901" xr:uid="{00000000-0005-0000-0000-0000E7060000}"/>
    <cellStyle name="60% - Accent1 12" xfId="902" xr:uid="{00000000-0005-0000-0000-0000E8060000}"/>
    <cellStyle name="60% - Accent1 12 2" xfId="903" xr:uid="{00000000-0005-0000-0000-0000E9060000}"/>
    <cellStyle name="60% - Accent1 13" xfId="904" xr:uid="{00000000-0005-0000-0000-0000EA060000}"/>
    <cellStyle name="60% - Accent1 13 2" xfId="905" xr:uid="{00000000-0005-0000-0000-0000EB060000}"/>
    <cellStyle name="60% - Accent1 14" xfId="906" xr:uid="{00000000-0005-0000-0000-0000EC060000}"/>
    <cellStyle name="60% - Accent1 14 2" xfId="907" xr:uid="{00000000-0005-0000-0000-0000ED060000}"/>
    <cellStyle name="60% - Accent1 15" xfId="908" xr:uid="{00000000-0005-0000-0000-0000EE060000}"/>
    <cellStyle name="60% - Accent1 15 2" xfId="909" xr:uid="{00000000-0005-0000-0000-0000EF060000}"/>
    <cellStyle name="60% - Accent1 16" xfId="910" xr:uid="{00000000-0005-0000-0000-0000F0060000}"/>
    <cellStyle name="60% - Accent1 16 2" xfId="911" xr:uid="{00000000-0005-0000-0000-0000F1060000}"/>
    <cellStyle name="60% - Accent1 17" xfId="912" xr:uid="{00000000-0005-0000-0000-0000F2060000}"/>
    <cellStyle name="60% - Accent1 17 2" xfId="913" xr:uid="{00000000-0005-0000-0000-0000F3060000}"/>
    <cellStyle name="60% - Accent1 18" xfId="914" xr:uid="{00000000-0005-0000-0000-0000F4060000}"/>
    <cellStyle name="60% - Accent1 18 2" xfId="915" xr:uid="{00000000-0005-0000-0000-0000F5060000}"/>
    <cellStyle name="60% - Accent1 19" xfId="916" xr:uid="{00000000-0005-0000-0000-0000F6060000}"/>
    <cellStyle name="60% - Accent1 19 2" xfId="917" xr:uid="{00000000-0005-0000-0000-0000F7060000}"/>
    <cellStyle name="60% - Accent1 2" xfId="26" xr:uid="{00000000-0005-0000-0000-0000F8060000}"/>
    <cellStyle name="60% - Accent1 2 10" xfId="6805" xr:uid="{00000000-0005-0000-0000-0000F9060000}"/>
    <cellStyle name="60% - Accent1 2 11" xfId="6924" xr:uid="{00000000-0005-0000-0000-0000FA060000}"/>
    <cellStyle name="60% - Accent1 2 12" xfId="7043" xr:uid="{00000000-0005-0000-0000-0000FB060000}"/>
    <cellStyle name="60% - Accent1 2 13" xfId="7162" xr:uid="{00000000-0005-0000-0000-0000FC060000}"/>
    <cellStyle name="60% - Accent1 2 14" xfId="7281" xr:uid="{00000000-0005-0000-0000-0000FD060000}"/>
    <cellStyle name="60% - Accent1 2 15" xfId="7400" xr:uid="{00000000-0005-0000-0000-0000FE060000}"/>
    <cellStyle name="60% - Accent1 2 16" xfId="7516" xr:uid="{00000000-0005-0000-0000-0000FF060000}"/>
    <cellStyle name="60% - Accent1 2 17" xfId="7632" xr:uid="{00000000-0005-0000-0000-000000070000}"/>
    <cellStyle name="60% - Accent1 2 18" xfId="7748" xr:uid="{00000000-0005-0000-0000-000001070000}"/>
    <cellStyle name="60% - Accent1 2 19" xfId="7864" xr:uid="{00000000-0005-0000-0000-000002070000}"/>
    <cellStyle name="60% - Accent1 2 2" xfId="918" xr:uid="{00000000-0005-0000-0000-000003070000}"/>
    <cellStyle name="60% - Accent1 2 2 10" xfId="9000" xr:uid="{00000000-0005-0000-0000-000004070000}"/>
    <cellStyle name="60% - Accent1 2 2 11" xfId="10409" xr:uid="{00000000-0005-0000-0000-000005070000}"/>
    <cellStyle name="60% - Accent1 2 2 12" xfId="10596" xr:uid="{00000000-0005-0000-0000-000006070000}"/>
    <cellStyle name="60% - Accent1 2 2 2" xfId="919" xr:uid="{00000000-0005-0000-0000-000007070000}"/>
    <cellStyle name="60% - Accent1 2 2 2 10" xfId="11058" xr:uid="{00000000-0005-0000-0000-000008070000}"/>
    <cellStyle name="60% - Accent1 2 2 2 11" xfId="11101" xr:uid="{00000000-0005-0000-0000-000009070000}"/>
    <cellStyle name="60% - Accent1 2 2 2 12" xfId="10227" xr:uid="{00000000-0005-0000-0000-00000A070000}"/>
    <cellStyle name="60% - Accent1 2 2 2 2" xfId="920" xr:uid="{00000000-0005-0000-0000-00000B070000}"/>
    <cellStyle name="60% - Accent1 2 2 2 3" xfId="9028" xr:uid="{00000000-0005-0000-0000-00000C070000}"/>
    <cellStyle name="60% - Accent1 2 2 2 4" xfId="10080" xr:uid="{00000000-0005-0000-0000-00000D070000}"/>
    <cellStyle name="60% - Accent1 2 2 2 5" xfId="9548" xr:uid="{00000000-0005-0000-0000-00000E070000}"/>
    <cellStyle name="60% - Accent1 2 2 2 6" xfId="10207" xr:uid="{00000000-0005-0000-0000-00000F070000}"/>
    <cellStyle name="60% - Accent1 2 2 2 7" xfId="9443" xr:uid="{00000000-0005-0000-0000-000010070000}"/>
    <cellStyle name="60% - Accent1 2 2 2 8" xfId="9912" xr:uid="{00000000-0005-0000-0000-000011070000}"/>
    <cellStyle name="60% - Accent1 2 2 2 9" xfId="11012" xr:uid="{00000000-0005-0000-0000-000012070000}"/>
    <cellStyle name="60% - Accent1 2 2 3" xfId="9027" xr:uid="{00000000-0005-0000-0000-000013070000}"/>
    <cellStyle name="60% - Accent1 2 2 4" xfId="10401" xr:uid="{00000000-0005-0000-0000-000014070000}"/>
    <cellStyle name="60% - Accent1 2 2 5" xfId="9274" xr:uid="{00000000-0005-0000-0000-000015070000}"/>
    <cellStyle name="60% - Accent1 2 2 6" xfId="10190" xr:uid="{00000000-0005-0000-0000-000016070000}"/>
    <cellStyle name="60% - Accent1 2 2 7" xfId="9459" xr:uid="{00000000-0005-0000-0000-000017070000}"/>
    <cellStyle name="60% - Accent1 2 2 8" xfId="10248" xr:uid="{00000000-0005-0000-0000-000018070000}"/>
    <cellStyle name="60% - Accent1 2 2 9" xfId="10739" xr:uid="{00000000-0005-0000-0000-000019070000}"/>
    <cellStyle name="60% - Accent1 2 20" xfId="7980" xr:uid="{00000000-0005-0000-0000-00001A070000}"/>
    <cellStyle name="60% - Accent1 2 21" xfId="8096" xr:uid="{00000000-0005-0000-0000-00001B070000}"/>
    <cellStyle name="60% - Accent1 2 22" xfId="8212" xr:uid="{00000000-0005-0000-0000-00001C070000}"/>
    <cellStyle name="60% - Accent1 2 23" xfId="9026" xr:uid="{00000000-0005-0000-0000-00001D070000}"/>
    <cellStyle name="60% - Accent1 2 24" xfId="10400" xr:uid="{00000000-0005-0000-0000-00001E070000}"/>
    <cellStyle name="60% - Accent1 2 25" xfId="9275" xr:uid="{00000000-0005-0000-0000-00001F070000}"/>
    <cellStyle name="60% - Accent1 2 26" xfId="9982" xr:uid="{00000000-0005-0000-0000-000020070000}"/>
    <cellStyle name="60% - Accent1 2 27" xfId="9634" xr:uid="{00000000-0005-0000-0000-000021070000}"/>
    <cellStyle name="60% - Accent1 2 28" xfId="10945" xr:uid="{00000000-0005-0000-0000-000022070000}"/>
    <cellStyle name="60% - Accent1 2 29" xfId="8834" xr:uid="{00000000-0005-0000-0000-000023070000}"/>
    <cellStyle name="60% - Accent1 2 3" xfId="921" xr:uid="{00000000-0005-0000-0000-000024070000}"/>
    <cellStyle name="60% - Accent1 2 3 2" xfId="922" xr:uid="{00000000-0005-0000-0000-000025070000}"/>
    <cellStyle name="60% - Accent1 2 30" xfId="10814" xr:uid="{00000000-0005-0000-0000-000026070000}"/>
    <cellStyle name="60% - Accent1 2 31" xfId="8934" xr:uid="{00000000-0005-0000-0000-000027070000}"/>
    <cellStyle name="60% - Accent1 2 32" xfId="11139" xr:uid="{00000000-0005-0000-0000-000028070000}"/>
    <cellStyle name="60% - Accent1 2 4" xfId="923" xr:uid="{00000000-0005-0000-0000-000029070000}"/>
    <cellStyle name="60% - Accent1 2 4 2" xfId="924" xr:uid="{00000000-0005-0000-0000-00002A070000}"/>
    <cellStyle name="60% - Accent1 2 5" xfId="925" xr:uid="{00000000-0005-0000-0000-00002B070000}"/>
    <cellStyle name="60% - Accent1 2 6" xfId="926" xr:uid="{00000000-0005-0000-0000-00002C070000}"/>
    <cellStyle name="60% - Accent1 2 7" xfId="6446" xr:uid="{00000000-0005-0000-0000-00002D070000}"/>
    <cellStyle name="60% - Accent1 2 8" xfId="6567" xr:uid="{00000000-0005-0000-0000-00002E070000}"/>
    <cellStyle name="60% - Accent1 2 9" xfId="6686" xr:uid="{00000000-0005-0000-0000-00002F070000}"/>
    <cellStyle name="60% - Accent1 20" xfId="927" xr:uid="{00000000-0005-0000-0000-000030070000}"/>
    <cellStyle name="60% - Accent1 20 2" xfId="928" xr:uid="{00000000-0005-0000-0000-000031070000}"/>
    <cellStyle name="60% - Accent1 21" xfId="929" xr:uid="{00000000-0005-0000-0000-000032070000}"/>
    <cellStyle name="60% - Accent1 21 2" xfId="930" xr:uid="{00000000-0005-0000-0000-000033070000}"/>
    <cellStyle name="60% - Accent1 22" xfId="931" xr:uid="{00000000-0005-0000-0000-000034070000}"/>
    <cellStyle name="60% - Accent1 22 2" xfId="932" xr:uid="{00000000-0005-0000-0000-000035070000}"/>
    <cellStyle name="60% - Accent1 3" xfId="933" xr:uid="{00000000-0005-0000-0000-000036070000}"/>
    <cellStyle name="60% - Accent1 3 2" xfId="934" xr:uid="{00000000-0005-0000-0000-000037070000}"/>
    <cellStyle name="60% - Accent1 4" xfId="935" xr:uid="{00000000-0005-0000-0000-000038070000}"/>
    <cellStyle name="60% - Accent1 4 2" xfId="936" xr:uid="{00000000-0005-0000-0000-000039070000}"/>
    <cellStyle name="60% - Accent1 5" xfId="937" xr:uid="{00000000-0005-0000-0000-00003A070000}"/>
    <cellStyle name="60% - Accent1 5 2" xfId="938" xr:uid="{00000000-0005-0000-0000-00003B070000}"/>
    <cellStyle name="60% - Accent1 6" xfId="939" xr:uid="{00000000-0005-0000-0000-00003C070000}"/>
    <cellStyle name="60% - Accent1 6 2" xfId="940" xr:uid="{00000000-0005-0000-0000-00003D070000}"/>
    <cellStyle name="60% - Accent1 7" xfId="941" xr:uid="{00000000-0005-0000-0000-00003E070000}"/>
    <cellStyle name="60% - Accent1 7 2" xfId="942" xr:uid="{00000000-0005-0000-0000-00003F070000}"/>
    <cellStyle name="60% - Accent1 8" xfId="943" xr:uid="{00000000-0005-0000-0000-000040070000}"/>
    <cellStyle name="60% - Accent1 8 2" xfId="944" xr:uid="{00000000-0005-0000-0000-000041070000}"/>
    <cellStyle name="60% - Accent1 9" xfId="945" xr:uid="{00000000-0005-0000-0000-000042070000}"/>
    <cellStyle name="60% - Accent1 9 2" xfId="946" xr:uid="{00000000-0005-0000-0000-000043070000}"/>
    <cellStyle name="60% - Accent2 10" xfId="947" xr:uid="{00000000-0005-0000-0000-000044070000}"/>
    <cellStyle name="60% - Accent2 10 2" xfId="948" xr:uid="{00000000-0005-0000-0000-000045070000}"/>
    <cellStyle name="60% - Accent2 11" xfId="949" xr:uid="{00000000-0005-0000-0000-000046070000}"/>
    <cellStyle name="60% - Accent2 11 2" xfId="950" xr:uid="{00000000-0005-0000-0000-000047070000}"/>
    <cellStyle name="60% - Accent2 12" xfId="951" xr:uid="{00000000-0005-0000-0000-000048070000}"/>
    <cellStyle name="60% - Accent2 12 2" xfId="952" xr:uid="{00000000-0005-0000-0000-000049070000}"/>
    <cellStyle name="60% - Accent2 13" xfId="953" xr:uid="{00000000-0005-0000-0000-00004A070000}"/>
    <cellStyle name="60% - Accent2 13 2" xfId="954" xr:uid="{00000000-0005-0000-0000-00004B070000}"/>
    <cellStyle name="60% - Accent2 14" xfId="955" xr:uid="{00000000-0005-0000-0000-00004C070000}"/>
    <cellStyle name="60% - Accent2 14 2" xfId="956" xr:uid="{00000000-0005-0000-0000-00004D070000}"/>
    <cellStyle name="60% - Accent2 15" xfId="957" xr:uid="{00000000-0005-0000-0000-00004E070000}"/>
    <cellStyle name="60% - Accent2 15 2" xfId="958" xr:uid="{00000000-0005-0000-0000-00004F070000}"/>
    <cellStyle name="60% - Accent2 16" xfId="959" xr:uid="{00000000-0005-0000-0000-000050070000}"/>
    <cellStyle name="60% - Accent2 16 2" xfId="960" xr:uid="{00000000-0005-0000-0000-000051070000}"/>
    <cellStyle name="60% - Accent2 17" xfId="961" xr:uid="{00000000-0005-0000-0000-000052070000}"/>
    <cellStyle name="60% - Accent2 17 2" xfId="962" xr:uid="{00000000-0005-0000-0000-000053070000}"/>
    <cellStyle name="60% - Accent2 18" xfId="963" xr:uid="{00000000-0005-0000-0000-000054070000}"/>
    <cellStyle name="60% - Accent2 18 2" xfId="964" xr:uid="{00000000-0005-0000-0000-000055070000}"/>
    <cellStyle name="60% - Accent2 19" xfId="965" xr:uid="{00000000-0005-0000-0000-000056070000}"/>
    <cellStyle name="60% - Accent2 19 2" xfId="966" xr:uid="{00000000-0005-0000-0000-000057070000}"/>
    <cellStyle name="60% - Accent2 2" xfId="27" xr:uid="{00000000-0005-0000-0000-000058070000}"/>
    <cellStyle name="60% - Accent2 2 10" xfId="6806" xr:uid="{00000000-0005-0000-0000-000059070000}"/>
    <cellStyle name="60% - Accent2 2 11" xfId="6925" xr:uid="{00000000-0005-0000-0000-00005A070000}"/>
    <cellStyle name="60% - Accent2 2 12" xfId="7044" xr:uid="{00000000-0005-0000-0000-00005B070000}"/>
    <cellStyle name="60% - Accent2 2 13" xfId="7163" xr:uid="{00000000-0005-0000-0000-00005C070000}"/>
    <cellStyle name="60% - Accent2 2 14" xfId="7282" xr:uid="{00000000-0005-0000-0000-00005D070000}"/>
    <cellStyle name="60% - Accent2 2 15" xfId="7401" xr:uid="{00000000-0005-0000-0000-00005E070000}"/>
    <cellStyle name="60% - Accent2 2 16" xfId="7517" xr:uid="{00000000-0005-0000-0000-00005F070000}"/>
    <cellStyle name="60% - Accent2 2 17" xfId="7633" xr:uid="{00000000-0005-0000-0000-000060070000}"/>
    <cellStyle name="60% - Accent2 2 18" xfId="7749" xr:uid="{00000000-0005-0000-0000-000061070000}"/>
    <cellStyle name="60% - Accent2 2 19" xfId="7865" xr:uid="{00000000-0005-0000-0000-000062070000}"/>
    <cellStyle name="60% - Accent2 2 2" xfId="967" xr:uid="{00000000-0005-0000-0000-000063070000}"/>
    <cellStyle name="60% - Accent2 2 2 10" xfId="9090" xr:uid="{00000000-0005-0000-0000-000064070000}"/>
    <cellStyle name="60% - Accent2 2 2 11" xfId="10970" xr:uid="{00000000-0005-0000-0000-000065070000}"/>
    <cellStyle name="60% - Accent2 2 2 12" xfId="10326" xr:uid="{00000000-0005-0000-0000-000066070000}"/>
    <cellStyle name="60% - Accent2 2 2 2" xfId="968" xr:uid="{00000000-0005-0000-0000-000067070000}"/>
    <cellStyle name="60% - Accent2 2 2 2 10" xfId="10276" xr:uid="{00000000-0005-0000-0000-000068070000}"/>
    <cellStyle name="60% - Accent2 2 2 2 11" xfId="9387" xr:uid="{00000000-0005-0000-0000-000069070000}"/>
    <cellStyle name="60% - Accent2 2 2 2 12" xfId="11142" xr:uid="{00000000-0005-0000-0000-00006A070000}"/>
    <cellStyle name="60% - Accent2 2 2 2 2" xfId="969" xr:uid="{00000000-0005-0000-0000-00006B070000}"/>
    <cellStyle name="60% - Accent2 2 2 2 3" xfId="9044" xr:uid="{00000000-0005-0000-0000-00006C070000}"/>
    <cellStyle name="60% - Accent2 2 2 2 4" xfId="10074" xr:uid="{00000000-0005-0000-0000-00006D070000}"/>
    <cellStyle name="60% - Accent2 2 2 2 5" xfId="9552" xr:uid="{00000000-0005-0000-0000-00006E070000}"/>
    <cellStyle name="60% - Accent2 2 2 2 6" xfId="10204" xr:uid="{00000000-0005-0000-0000-00006F070000}"/>
    <cellStyle name="60% - Accent2 2 2 2 7" xfId="9446" xr:uid="{00000000-0005-0000-0000-000070070000}"/>
    <cellStyle name="60% - Accent2 2 2 2 8" xfId="10257" xr:uid="{00000000-0005-0000-0000-000071070000}"/>
    <cellStyle name="60% - Accent2 2 2 2 9" xfId="9401" xr:uid="{00000000-0005-0000-0000-000072070000}"/>
    <cellStyle name="60% - Accent2 2 2 3" xfId="9043" xr:uid="{00000000-0005-0000-0000-000073070000}"/>
    <cellStyle name="60% - Accent2 2 2 4" xfId="10395" xr:uid="{00000000-0005-0000-0000-000074070000}"/>
    <cellStyle name="60% - Accent2 2 2 5" xfId="9280" xr:uid="{00000000-0005-0000-0000-000075070000}"/>
    <cellStyle name="60% - Accent2 2 2 6" xfId="10318" xr:uid="{00000000-0005-0000-0000-000076070000}"/>
    <cellStyle name="60% - Accent2 2 2 7" xfId="9346" xr:uid="{00000000-0005-0000-0000-000077070000}"/>
    <cellStyle name="60% - Accent2 2 2 8" xfId="10298" xr:uid="{00000000-0005-0000-0000-000078070000}"/>
    <cellStyle name="60% - Accent2 2 2 9" xfId="10620" xr:uid="{00000000-0005-0000-0000-000079070000}"/>
    <cellStyle name="60% - Accent2 2 20" xfId="7981" xr:uid="{00000000-0005-0000-0000-00007A070000}"/>
    <cellStyle name="60% - Accent2 2 21" xfId="8097" xr:uid="{00000000-0005-0000-0000-00007B070000}"/>
    <cellStyle name="60% - Accent2 2 22" xfId="8213" xr:uid="{00000000-0005-0000-0000-00007C070000}"/>
    <cellStyle name="60% - Accent2 2 23" xfId="9042" xr:uid="{00000000-0005-0000-0000-00007D070000}"/>
    <cellStyle name="60% - Accent2 2 24" xfId="10394" xr:uid="{00000000-0005-0000-0000-00007E070000}"/>
    <cellStyle name="60% - Accent2 2 25" xfId="9281" xr:uid="{00000000-0005-0000-0000-00007F070000}"/>
    <cellStyle name="60% - Accent2 2 26" xfId="9980" xr:uid="{00000000-0005-0000-0000-000080070000}"/>
    <cellStyle name="60% - Accent2 2 27" xfId="9636" xr:uid="{00000000-0005-0000-0000-000081070000}"/>
    <cellStyle name="60% - Accent2 2 28" xfId="10904" xr:uid="{00000000-0005-0000-0000-000082070000}"/>
    <cellStyle name="60% - Accent2 2 29" xfId="10552" xr:uid="{00000000-0005-0000-0000-000083070000}"/>
    <cellStyle name="60% - Accent2 2 3" xfId="970" xr:uid="{00000000-0005-0000-0000-000084070000}"/>
    <cellStyle name="60% - Accent2 2 3 2" xfId="971" xr:uid="{00000000-0005-0000-0000-000085070000}"/>
    <cellStyle name="60% - Accent2 2 30" xfId="9147" xr:uid="{00000000-0005-0000-0000-000086070000}"/>
    <cellStyle name="60% - Accent2 2 31" xfId="10366" xr:uid="{00000000-0005-0000-0000-000087070000}"/>
    <cellStyle name="60% - Accent2 2 32" xfId="11135" xr:uid="{00000000-0005-0000-0000-000088070000}"/>
    <cellStyle name="60% - Accent2 2 4" xfId="972" xr:uid="{00000000-0005-0000-0000-000089070000}"/>
    <cellStyle name="60% - Accent2 2 4 2" xfId="973" xr:uid="{00000000-0005-0000-0000-00008A070000}"/>
    <cellStyle name="60% - Accent2 2 5" xfId="974" xr:uid="{00000000-0005-0000-0000-00008B070000}"/>
    <cellStyle name="60% - Accent2 2 6" xfId="975" xr:uid="{00000000-0005-0000-0000-00008C070000}"/>
    <cellStyle name="60% - Accent2 2 7" xfId="6447" xr:uid="{00000000-0005-0000-0000-00008D070000}"/>
    <cellStyle name="60% - Accent2 2 8" xfId="6568" xr:uid="{00000000-0005-0000-0000-00008E070000}"/>
    <cellStyle name="60% - Accent2 2 9" xfId="6687" xr:uid="{00000000-0005-0000-0000-00008F070000}"/>
    <cellStyle name="60% - Accent2 20" xfId="976" xr:uid="{00000000-0005-0000-0000-000090070000}"/>
    <cellStyle name="60% - Accent2 20 2" xfId="977" xr:uid="{00000000-0005-0000-0000-000091070000}"/>
    <cellStyle name="60% - Accent2 21" xfId="978" xr:uid="{00000000-0005-0000-0000-000092070000}"/>
    <cellStyle name="60% - Accent2 21 2" xfId="979" xr:uid="{00000000-0005-0000-0000-000093070000}"/>
    <cellStyle name="60% - Accent2 22" xfId="980" xr:uid="{00000000-0005-0000-0000-000094070000}"/>
    <cellStyle name="60% - Accent2 22 2" xfId="981" xr:uid="{00000000-0005-0000-0000-000095070000}"/>
    <cellStyle name="60% - Accent2 3" xfId="982" xr:uid="{00000000-0005-0000-0000-000096070000}"/>
    <cellStyle name="60% - Accent2 3 2" xfId="983" xr:uid="{00000000-0005-0000-0000-000097070000}"/>
    <cellStyle name="60% - Accent2 4" xfId="984" xr:uid="{00000000-0005-0000-0000-000098070000}"/>
    <cellStyle name="60% - Accent2 4 2" xfId="985" xr:uid="{00000000-0005-0000-0000-000099070000}"/>
    <cellStyle name="60% - Accent2 5" xfId="986" xr:uid="{00000000-0005-0000-0000-00009A070000}"/>
    <cellStyle name="60% - Accent2 5 2" xfId="987" xr:uid="{00000000-0005-0000-0000-00009B070000}"/>
    <cellStyle name="60% - Accent2 6" xfId="988" xr:uid="{00000000-0005-0000-0000-00009C070000}"/>
    <cellStyle name="60% - Accent2 6 2" xfId="989" xr:uid="{00000000-0005-0000-0000-00009D070000}"/>
    <cellStyle name="60% - Accent2 7" xfId="990" xr:uid="{00000000-0005-0000-0000-00009E070000}"/>
    <cellStyle name="60% - Accent2 7 2" xfId="991" xr:uid="{00000000-0005-0000-0000-00009F070000}"/>
    <cellStyle name="60% - Accent2 8" xfId="992" xr:uid="{00000000-0005-0000-0000-0000A0070000}"/>
    <cellStyle name="60% - Accent2 8 2" xfId="993" xr:uid="{00000000-0005-0000-0000-0000A1070000}"/>
    <cellStyle name="60% - Accent2 9" xfId="994" xr:uid="{00000000-0005-0000-0000-0000A2070000}"/>
    <cellStyle name="60% - Accent2 9 2" xfId="995" xr:uid="{00000000-0005-0000-0000-0000A3070000}"/>
    <cellStyle name="60% - Accent3 10" xfId="996" xr:uid="{00000000-0005-0000-0000-0000A4070000}"/>
    <cellStyle name="60% - Accent3 10 2" xfId="997" xr:uid="{00000000-0005-0000-0000-0000A5070000}"/>
    <cellStyle name="60% - Accent3 11" xfId="998" xr:uid="{00000000-0005-0000-0000-0000A6070000}"/>
    <cellStyle name="60% - Accent3 11 2" xfId="999" xr:uid="{00000000-0005-0000-0000-0000A7070000}"/>
    <cellStyle name="60% - Accent3 12" xfId="1000" xr:uid="{00000000-0005-0000-0000-0000A8070000}"/>
    <cellStyle name="60% - Accent3 12 2" xfId="1001" xr:uid="{00000000-0005-0000-0000-0000A9070000}"/>
    <cellStyle name="60% - Accent3 13" xfId="1002" xr:uid="{00000000-0005-0000-0000-0000AA070000}"/>
    <cellStyle name="60% - Accent3 13 2" xfId="1003" xr:uid="{00000000-0005-0000-0000-0000AB070000}"/>
    <cellStyle name="60% - Accent3 14" xfId="1004" xr:uid="{00000000-0005-0000-0000-0000AC070000}"/>
    <cellStyle name="60% - Accent3 14 2" xfId="1005" xr:uid="{00000000-0005-0000-0000-0000AD070000}"/>
    <cellStyle name="60% - Accent3 15" xfId="1006" xr:uid="{00000000-0005-0000-0000-0000AE070000}"/>
    <cellStyle name="60% - Accent3 15 2" xfId="1007" xr:uid="{00000000-0005-0000-0000-0000AF070000}"/>
    <cellStyle name="60% - Accent3 16" xfId="1008" xr:uid="{00000000-0005-0000-0000-0000B0070000}"/>
    <cellStyle name="60% - Accent3 16 2" xfId="1009" xr:uid="{00000000-0005-0000-0000-0000B1070000}"/>
    <cellStyle name="60% - Accent3 17" xfId="1010" xr:uid="{00000000-0005-0000-0000-0000B2070000}"/>
    <cellStyle name="60% - Accent3 17 2" xfId="1011" xr:uid="{00000000-0005-0000-0000-0000B3070000}"/>
    <cellStyle name="60% - Accent3 18" xfId="1012" xr:uid="{00000000-0005-0000-0000-0000B4070000}"/>
    <cellStyle name="60% - Accent3 18 2" xfId="1013" xr:uid="{00000000-0005-0000-0000-0000B5070000}"/>
    <cellStyle name="60% - Accent3 19" xfId="1014" xr:uid="{00000000-0005-0000-0000-0000B6070000}"/>
    <cellStyle name="60% - Accent3 19 2" xfId="1015" xr:uid="{00000000-0005-0000-0000-0000B7070000}"/>
    <cellStyle name="60% - Accent3 2" xfId="28" xr:uid="{00000000-0005-0000-0000-0000B8070000}"/>
    <cellStyle name="60% - Accent3 2 10" xfId="6807" xr:uid="{00000000-0005-0000-0000-0000B9070000}"/>
    <cellStyle name="60% - Accent3 2 11" xfId="6926" xr:uid="{00000000-0005-0000-0000-0000BA070000}"/>
    <cellStyle name="60% - Accent3 2 12" xfId="7045" xr:uid="{00000000-0005-0000-0000-0000BB070000}"/>
    <cellStyle name="60% - Accent3 2 13" xfId="7164" xr:uid="{00000000-0005-0000-0000-0000BC070000}"/>
    <cellStyle name="60% - Accent3 2 14" xfId="7283" xr:uid="{00000000-0005-0000-0000-0000BD070000}"/>
    <cellStyle name="60% - Accent3 2 15" xfId="7402" xr:uid="{00000000-0005-0000-0000-0000BE070000}"/>
    <cellStyle name="60% - Accent3 2 16" xfId="7518" xr:uid="{00000000-0005-0000-0000-0000BF070000}"/>
    <cellStyle name="60% - Accent3 2 17" xfId="7634" xr:uid="{00000000-0005-0000-0000-0000C0070000}"/>
    <cellStyle name="60% - Accent3 2 18" xfId="7750" xr:uid="{00000000-0005-0000-0000-0000C1070000}"/>
    <cellStyle name="60% - Accent3 2 19" xfId="7866" xr:uid="{00000000-0005-0000-0000-0000C2070000}"/>
    <cellStyle name="60% - Accent3 2 2" xfId="1016" xr:uid="{00000000-0005-0000-0000-0000C3070000}"/>
    <cellStyle name="60% - Accent3 2 2 10" xfId="10632" xr:uid="{00000000-0005-0000-0000-0000C4070000}"/>
    <cellStyle name="60% - Accent3 2 2 11" xfId="9080" xr:uid="{00000000-0005-0000-0000-0000C5070000}"/>
    <cellStyle name="60% - Accent3 2 2 12" xfId="11154" xr:uid="{00000000-0005-0000-0000-0000C6070000}"/>
    <cellStyle name="60% - Accent3 2 2 2" xfId="1017" xr:uid="{00000000-0005-0000-0000-0000C7070000}"/>
    <cellStyle name="60% - Accent3 2 2 2 10" xfId="10486" xr:uid="{00000000-0005-0000-0000-0000C8070000}"/>
    <cellStyle name="60% - Accent3 2 2 2 11" xfId="10764" xr:uid="{00000000-0005-0000-0000-0000C9070000}"/>
    <cellStyle name="60% - Accent3 2 2 2 12" xfId="8961" xr:uid="{00000000-0005-0000-0000-0000CA070000}"/>
    <cellStyle name="60% - Accent3 2 2 2 2" xfId="1018" xr:uid="{00000000-0005-0000-0000-0000CB070000}"/>
    <cellStyle name="60% - Accent3 2 2 2 3" xfId="9058" xr:uid="{00000000-0005-0000-0000-0000CC070000}"/>
    <cellStyle name="60% - Accent3 2 2 2 4" xfId="10388" xr:uid="{00000000-0005-0000-0000-0000CD070000}"/>
    <cellStyle name="60% - Accent3 2 2 2 5" xfId="9287" xr:uid="{00000000-0005-0000-0000-0000CE070000}"/>
    <cellStyle name="60% - Accent3 2 2 2 6" xfId="9976" xr:uid="{00000000-0005-0000-0000-0000CF070000}"/>
    <cellStyle name="60% - Accent3 2 2 2 7" xfId="9639" xr:uid="{00000000-0005-0000-0000-0000D0070000}"/>
    <cellStyle name="60% - Accent3 2 2 2 8" xfId="10722" xr:uid="{00000000-0005-0000-0000-0000D1070000}"/>
    <cellStyle name="60% - Accent3 2 2 2 9" xfId="10760" xr:uid="{00000000-0005-0000-0000-0000D2070000}"/>
    <cellStyle name="60% - Accent3 2 2 3" xfId="9057" xr:uid="{00000000-0005-0000-0000-0000D3070000}"/>
    <cellStyle name="60% - Accent3 2 2 4" xfId="10387" xr:uid="{00000000-0005-0000-0000-0000D4070000}"/>
    <cellStyle name="60% - Accent3 2 2 5" xfId="9288" xr:uid="{00000000-0005-0000-0000-0000D5070000}"/>
    <cellStyle name="60% - Accent3 2 2 6" xfId="9975" xr:uid="{00000000-0005-0000-0000-0000D6070000}"/>
    <cellStyle name="60% - Accent3 2 2 7" xfId="9640" xr:uid="{00000000-0005-0000-0000-0000D7070000}"/>
    <cellStyle name="60% - Accent3 2 2 8" xfId="10689" xr:uid="{00000000-0005-0000-0000-0000D8070000}"/>
    <cellStyle name="60% - Accent3 2 2 9" xfId="9032" xr:uid="{00000000-0005-0000-0000-0000D9070000}"/>
    <cellStyle name="60% - Accent3 2 20" xfId="7982" xr:uid="{00000000-0005-0000-0000-0000DA070000}"/>
    <cellStyle name="60% - Accent3 2 21" xfId="8098" xr:uid="{00000000-0005-0000-0000-0000DB070000}"/>
    <cellStyle name="60% - Accent3 2 22" xfId="8214" xr:uid="{00000000-0005-0000-0000-0000DC070000}"/>
    <cellStyle name="60% - Accent3 2 23" xfId="9056" xr:uid="{00000000-0005-0000-0000-0000DD070000}"/>
    <cellStyle name="60% - Accent3 2 24" xfId="10162" xr:uid="{00000000-0005-0000-0000-0000DE070000}"/>
    <cellStyle name="60% - Accent3 2 25" xfId="9486" xr:uid="{00000000-0005-0000-0000-0000DF070000}"/>
    <cellStyle name="60% - Accent3 2 26" xfId="9896" xr:uid="{00000000-0005-0000-0000-0000E0070000}"/>
    <cellStyle name="60% - Accent3 2 27" xfId="10796" xr:uid="{00000000-0005-0000-0000-0000E1070000}"/>
    <cellStyle name="60% - Accent3 2 28" xfId="8950" xr:uid="{00000000-0005-0000-0000-0000E2070000}"/>
    <cellStyle name="60% - Accent3 2 29" xfId="10780" xr:uid="{00000000-0005-0000-0000-0000E3070000}"/>
    <cellStyle name="60% - Accent3 2 3" xfId="1019" xr:uid="{00000000-0005-0000-0000-0000E4070000}"/>
    <cellStyle name="60% - Accent3 2 3 2" xfId="1020" xr:uid="{00000000-0005-0000-0000-0000E5070000}"/>
    <cellStyle name="60% - Accent3 2 30" xfId="8963" xr:uid="{00000000-0005-0000-0000-0000E6070000}"/>
    <cellStyle name="60% - Accent3 2 31" xfId="10418" xr:uid="{00000000-0005-0000-0000-0000E7070000}"/>
    <cellStyle name="60% - Accent3 2 32" xfId="10829" xr:uid="{00000000-0005-0000-0000-0000E8070000}"/>
    <cellStyle name="60% - Accent3 2 4" xfId="1021" xr:uid="{00000000-0005-0000-0000-0000E9070000}"/>
    <cellStyle name="60% - Accent3 2 4 2" xfId="1022" xr:uid="{00000000-0005-0000-0000-0000EA070000}"/>
    <cellStyle name="60% - Accent3 2 5" xfId="1023" xr:uid="{00000000-0005-0000-0000-0000EB070000}"/>
    <cellStyle name="60% - Accent3 2 6" xfId="1024" xr:uid="{00000000-0005-0000-0000-0000EC070000}"/>
    <cellStyle name="60% - Accent3 2 7" xfId="6448" xr:uid="{00000000-0005-0000-0000-0000ED070000}"/>
    <cellStyle name="60% - Accent3 2 8" xfId="6569" xr:uid="{00000000-0005-0000-0000-0000EE070000}"/>
    <cellStyle name="60% - Accent3 2 9" xfId="6688" xr:uid="{00000000-0005-0000-0000-0000EF070000}"/>
    <cellStyle name="60% - Accent3 20" xfId="1025" xr:uid="{00000000-0005-0000-0000-0000F0070000}"/>
    <cellStyle name="60% - Accent3 20 2" xfId="1026" xr:uid="{00000000-0005-0000-0000-0000F1070000}"/>
    <cellStyle name="60% - Accent3 21" xfId="1027" xr:uid="{00000000-0005-0000-0000-0000F2070000}"/>
    <cellStyle name="60% - Accent3 21 2" xfId="1028" xr:uid="{00000000-0005-0000-0000-0000F3070000}"/>
    <cellStyle name="60% - Accent3 22" xfId="1029" xr:uid="{00000000-0005-0000-0000-0000F4070000}"/>
    <cellStyle name="60% - Accent3 22 2" xfId="1030" xr:uid="{00000000-0005-0000-0000-0000F5070000}"/>
    <cellStyle name="60% - Accent3 3" xfId="1031" xr:uid="{00000000-0005-0000-0000-0000F6070000}"/>
    <cellStyle name="60% - Accent3 3 2" xfId="1032" xr:uid="{00000000-0005-0000-0000-0000F7070000}"/>
    <cellStyle name="60% - Accent3 4" xfId="1033" xr:uid="{00000000-0005-0000-0000-0000F8070000}"/>
    <cellStyle name="60% - Accent3 4 2" xfId="1034" xr:uid="{00000000-0005-0000-0000-0000F9070000}"/>
    <cellStyle name="60% - Accent3 5" xfId="1035" xr:uid="{00000000-0005-0000-0000-0000FA070000}"/>
    <cellStyle name="60% - Accent3 5 2" xfId="1036" xr:uid="{00000000-0005-0000-0000-0000FB070000}"/>
    <cellStyle name="60% - Accent3 6" xfId="1037" xr:uid="{00000000-0005-0000-0000-0000FC070000}"/>
    <cellStyle name="60% - Accent3 6 2" xfId="1038" xr:uid="{00000000-0005-0000-0000-0000FD070000}"/>
    <cellStyle name="60% - Accent3 7" xfId="1039" xr:uid="{00000000-0005-0000-0000-0000FE070000}"/>
    <cellStyle name="60% - Accent3 7 2" xfId="1040" xr:uid="{00000000-0005-0000-0000-0000FF070000}"/>
    <cellStyle name="60% - Accent3 8" xfId="1041" xr:uid="{00000000-0005-0000-0000-000000080000}"/>
    <cellStyle name="60% - Accent3 8 2" xfId="1042" xr:uid="{00000000-0005-0000-0000-000001080000}"/>
    <cellStyle name="60% - Accent3 9" xfId="1043" xr:uid="{00000000-0005-0000-0000-000002080000}"/>
    <cellStyle name="60% - Accent3 9 2" xfId="1044" xr:uid="{00000000-0005-0000-0000-000003080000}"/>
    <cellStyle name="60% - Accent4 10" xfId="1045" xr:uid="{00000000-0005-0000-0000-000004080000}"/>
    <cellStyle name="60% - Accent4 10 2" xfId="1046" xr:uid="{00000000-0005-0000-0000-000005080000}"/>
    <cellStyle name="60% - Accent4 11" xfId="1047" xr:uid="{00000000-0005-0000-0000-000006080000}"/>
    <cellStyle name="60% - Accent4 11 2" xfId="1048" xr:uid="{00000000-0005-0000-0000-000007080000}"/>
    <cellStyle name="60% - Accent4 12" xfId="1049" xr:uid="{00000000-0005-0000-0000-000008080000}"/>
    <cellStyle name="60% - Accent4 12 2" xfId="1050" xr:uid="{00000000-0005-0000-0000-000009080000}"/>
    <cellStyle name="60% - Accent4 13" xfId="1051" xr:uid="{00000000-0005-0000-0000-00000A080000}"/>
    <cellStyle name="60% - Accent4 13 2" xfId="1052" xr:uid="{00000000-0005-0000-0000-00000B080000}"/>
    <cellStyle name="60% - Accent4 14" xfId="1053" xr:uid="{00000000-0005-0000-0000-00000C080000}"/>
    <cellStyle name="60% - Accent4 14 2" xfId="1054" xr:uid="{00000000-0005-0000-0000-00000D080000}"/>
    <cellStyle name="60% - Accent4 15" xfId="1055" xr:uid="{00000000-0005-0000-0000-00000E080000}"/>
    <cellStyle name="60% - Accent4 15 2" xfId="1056" xr:uid="{00000000-0005-0000-0000-00000F080000}"/>
    <cellStyle name="60% - Accent4 16" xfId="1057" xr:uid="{00000000-0005-0000-0000-000010080000}"/>
    <cellStyle name="60% - Accent4 16 2" xfId="1058" xr:uid="{00000000-0005-0000-0000-000011080000}"/>
    <cellStyle name="60% - Accent4 17" xfId="1059" xr:uid="{00000000-0005-0000-0000-000012080000}"/>
    <cellStyle name="60% - Accent4 17 2" xfId="1060" xr:uid="{00000000-0005-0000-0000-000013080000}"/>
    <cellStyle name="60% - Accent4 18" xfId="1061" xr:uid="{00000000-0005-0000-0000-000014080000}"/>
    <cellStyle name="60% - Accent4 18 2" xfId="1062" xr:uid="{00000000-0005-0000-0000-000015080000}"/>
    <cellStyle name="60% - Accent4 19" xfId="1063" xr:uid="{00000000-0005-0000-0000-000016080000}"/>
    <cellStyle name="60% - Accent4 19 2" xfId="1064" xr:uid="{00000000-0005-0000-0000-000017080000}"/>
    <cellStyle name="60% - Accent4 2" xfId="29" xr:uid="{00000000-0005-0000-0000-000018080000}"/>
    <cellStyle name="60% - Accent4 2 10" xfId="6808" xr:uid="{00000000-0005-0000-0000-000019080000}"/>
    <cellStyle name="60% - Accent4 2 11" xfId="6927" xr:uid="{00000000-0005-0000-0000-00001A080000}"/>
    <cellStyle name="60% - Accent4 2 12" xfId="7046" xr:uid="{00000000-0005-0000-0000-00001B080000}"/>
    <cellStyle name="60% - Accent4 2 13" xfId="7165" xr:uid="{00000000-0005-0000-0000-00001C080000}"/>
    <cellStyle name="60% - Accent4 2 14" xfId="7284" xr:uid="{00000000-0005-0000-0000-00001D080000}"/>
    <cellStyle name="60% - Accent4 2 15" xfId="7403" xr:uid="{00000000-0005-0000-0000-00001E080000}"/>
    <cellStyle name="60% - Accent4 2 16" xfId="7519" xr:uid="{00000000-0005-0000-0000-00001F080000}"/>
    <cellStyle name="60% - Accent4 2 17" xfId="7635" xr:uid="{00000000-0005-0000-0000-000020080000}"/>
    <cellStyle name="60% - Accent4 2 18" xfId="7751" xr:uid="{00000000-0005-0000-0000-000021080000}"/>
    <cellStyle name="60% - Accent4 2 19" xfId="7867" xr:uid="{00000000-0005-0000-0000-000022080000}"/>
    <cellStyle name="60% - Accent4 2 2" xfId="1065" xr:uid="{00000000-0005-0000-0000-000023080000}"/>
    <cellStyle name="60% - Accent4 2 2 10" xfId="11063" xr:uid="{00000000-0005-0000-0000-000024080000}"/>
    <cellStyle name="60% - Accent4 2 2 11" xfId="11108" xr:uid="{00000000-0005-0000-0000-000025080000}"/>
    <cellStyle name="60% - Accent4 2 2 12" xfId="9435" xr:uid="{00000000-0005-0000-0000-000026080000}"/>
    <cellStyle name="60% - Accent4 2 2 2" xfId="1066" xr:uid="{00000000-0005-0000-0000-000027080000}"/>
    <cellStyle name="60% - Accent4 2 2 2 10" xfId="10041" xr:uid="{00000000-0005-0000-0000-000028080000}"/>
    <cellStyle name="60% - Accent4 2 2 2 11" xfId="10981" xr:uid="{00000000-0005-0000-0000-000029080000}"/>
    <cellStyle name="60% - Accent4 2 2 2 12" xfId="10307" xr:uid="{00000000-0005-0000-0000-00002A080000}"/>
    <cellStyle name="60% - Accent4 2 2 2 2" xfId="1067" xr:uid="{00000000-0005-0000-0000-00002B080000}"/>
    <cellStyle name="60% - Accent4 2 2 2 3" xfId="9074" xr:uid="{00000000-0005-0000-0000-00002C080000}"/>
    <cellStyle name="60% - Accent4 2 2 2 4" xfId="10383" xr:uid="{00000000-0005-0000-0000-00002D080000}"/>
    <cellStyle name="60% - Accent4 2 2 2 5" xfId="9292" xr:uid="{00000000-0005-0000-0000-00002E080000}"/>
    <cellStyle name="60% - Accent4 2 2 2 6" xfId="9974" xr:uid="{00000000-0005-0000-0000-00002F080000}"/>
    <cellStyle name="60% - Accent4 2 2 2 7" xfId="9641" xr:uid="{00000000-0005-0000-0000-000030080000}"/>
    <cellStyle name="60% - Accent4 2 2 2 8" xfId="10551" xr:uid="{00000000-0005-0000-0000-000031080000}"/>
    <cellStyle name="60% - Accent4 2 2 2 9" xfId="9148" xr:uid="{00000000-0005-0000-0000-000032080000}"/>
    <cellStyle name="60% - Accent4 2 2 3" xfId="9073" xr:uid="{00000000-0005-0000-0000-000033080000}"/>
    <cellStyle name="60% - Accent4 2 2 4" xfId="10165" xr:uid="{00000000-0005-0000-0000-000034080000}"/>
    <cellStyle name="60% - Accent4 2 2 5" xfId="9484" xr:uid="{00000000-0005-0000-0000-000035080000}"/>
    <cellStyle name="60% - Accent4 2 2 6" xfId="10237" xr:uid="{00000000-0005-0000-0000-000036080000}"/>
    <cellStyle name="60% - Accent4 2 2 7" xfId="9417" xr:uid="{00000000-0005-0000-0000-000037080000}"/>
    <cellStyle name="60% - Accent4 2 2 8" xfId="10964" xr:uid="{00000000-0005-0000-0000-000038080000}"/>
    <cellStyle name="60% - Accent4 2 2 9" xfId="11018" xr:uid="{00000000-0005-0000-0000-000039080000}"/>
    <cellStyle name="60% - Accent4 2 20" xfId="7983" xr:uid="{00000000-0005-0000-0000-00003A080000}"/>
    <cellStyle name="60% - Accent4 2 21" xfId="8099" xr:uid="{00000000-0005-0000-0000-00003B080000}"/>
    <cellStyle name="60% - Accent4 2 22" xfId="8215" xr:uid="{00000000-0005-0000-0000-00003C080000}"/>
    <cellStyle name="60% - Accent4 2 23" xfId="9072" xr:uid="{00000000-0005-0000-0000-00003D080000}"/>
    <cellStyle name="60% - Accent4 2 24" xfId="10558" xr:uid="{00000000-0005-0000-0000-00003E080000}"/>
    <cellStyle name="60% - Accent4 2 25" xfId="9142" xr:uid="{00000000-0005-0000-0000-00003F080000}"/>
    <cellStyle name="60% - Accent4 2 26" xfId="10367" xr:uid="{00000000-0005-0000-0000-000040080000}"/>
    <cellStyle name="60% - Accent4 2 27" xfId="9308" xr:uid="{00000000-0005-0000-0000-000041080000}"/>
    <cellStyle name="60% - Accent4 2 28" xfId="10192" xr:uid="{00000000-0005-0000-0000-000042080000}"/>
    <cellStyle name="60% - Accent4 2 29" xfId="10647" xr:uid="{00000000-0005-0000-0000-000043080000}"/>
    <cellStyle name="60% - Accent4 2 3" xfId="1068" xr:uid="{00000000-0005-0000-0000-000044080000}"/>
    <cellStyle name="60% - Accent4 2 3 2" xfId="1069" xr:uid="{00000000-0005-0000-0000-000045080000}"/>
    <cellStyle name="60% - Accent4 2 30" xfId="9068" xr:uid="{00000000-0005-0000-0000-000046080000}"/>
    <cellStyle name="60% - Accent4 2 31" xfId="10778" xr:uid="{00000000-0005-0000-0000-000047080000}"/>
    <cellStyle name="60% - Accent4 2 32" xfId="8987" xr:uid="{00000000-0005-0000-0000-000048080000}"/>
    <cellStyle name="60% - Accent4 2 4" xfId="1070" xr:uid="{00000000-0005-0000-0000-000049080000}"/>
    <cellStyle name="60% - Accent4 2 4 2" xfId="1071" xr:uid="{00000000-0005-0000-0000-00004A080000}"/>
    <cellStyle name="60% - Accent4 2 5" xfId="1072" xr:uid="{00000000-0005-0000-0000-00004B080000}"/>
    <cellStyle name="60% - Accent4 2 6" xfId="1073" xr:uid="{00000000-0005-0000-0000-00004C080000}"/>
    <cellStyle name="60% - Accent4 2 7" xfId="6449" xr:uid="{00000000-0005-0000-0000-00004D080000}"/>
    <cellStyle name="60% - Accent4 2 8" xfId="6570" xr:uid="{00000000-0005-0000-0000-00004E080000}"/>
    <cellStyle name="60% - Accent4 2 9" xfId="6689" xr:uid="{00000000-0005-0000-0000-00004F080000}"/>
    <cellStyle name="60% - Accent4 20" xfId="1074" xr:uid="{00000000-0005-0000-0000-000050080000}"/>
    <cellStyle name="60% - Accent4 20 2" xfId="1075" xr:uid="{00000000-0005-0000-0000-000051080000}"/>
    <cellStyle name="60% - Accent4 21" xfId="1076" xr:uid="{00000000-0005-0000-0000-000052080000}"/>
    <cellStyle name="60% - Accent4 21 2" xfId="1077" xr:uid="{00000000-0005-0000-0000-000053080000}"/>
    <cellStyle name="60% - Accent4 22" xfId="1078" xr:uid="{00000000-0005-0000-0000-000054080000}"/>
    <cellStyle name="60% - Accent4 22 2" xfId="1079" xr:uid="{00000000-0005-0000-0000-000055080000}"/>
    <cellStyle name="60% - Accent4 3" xfId="1080" xr:uid="{00000000-0005-0000-0000-000056080000}"/>
    <cellStyle name="60% - Accent4 3 2" xfId="1081" xr:uid="{00000000-0005-0000-0000-000057080000}"/>
    <cellStyle name="60% - Accent4 4" xfId="1082" xr:uid="{00000000-0005-0000-0000-000058080000}"/>
    <cellStyle name="60% - Accent4 4 2" xfId="1083" xr:uid="{00000000-0005-0000-0000-000059080000}"/>
    <cellStyle name="60% - Accent4 5" xfId="1084" xr:uid="{00000000-0005-0000-0000-00005A080000}"/>
    <cellStyle name="60% - Accent4 5 2" xfId="1085" xr:uid="{00000000-0005-0000-0000-00005B080000}"/>
    <cellStyle name="60% - Accent4 6" xfId="1086" xr:uid="{00000000-0005-0000-0000-00005C080000}"/>
    <cellStyle name="60% - Accent4 6 2" xfId="1087" xr:uid="{00000000-0005-0000-0000-00005D080000}"/>
    <cellStyle name="60% - Accent4 7" xfId="1088" xr:uid="{00000000-0005-0000-0000-00005E080000}"/>
    <cellStyle name="60% - Accent4 7 2" xfId="1089" xr:uid="{00000000-0005-0000-0000-00005F080000}"/>
    <cellStyle name="60% - Accent4 8" xfId="1090" xr:uid="{00000000-0005-0000-0000-000060080000}"/>
    <cellStyle name="60% - Accent4 8 2" xfId="1091" xr:uid="{00000000-0005-0000-0000-000061080000}"/>
    <cellStyle name="60% - Accent4 9" xfId="1092" xr:uid="{00000000-0005-0000-0000-000062080000}"/>
    <cellStyle name="60% - Accent4 9 2" xfId="1093" xr:uid="{00000000-0005-0000-0000-000063080000}"/>
    <cellStyle name="60% - Accent5 10" xfId="1094" xr:uid="{00000000-0005-0000-0000-000064080000}"/>
    <cellStyle name="60% - Accent5 10 2" xfId="1095" xr:uid="{00000000-0005-0000-0000-000065080000}"/>
    <cellStyle name="60% - Accent5 11" xfId="1096" xr:uid="{00000000-0005-0000-0000-000066080000}"/>
    <cellStyle name="60% - Accent5 11 2" xfId="1097" xr:uid="{00000000-0005-0000-0000-000067080000}"/>
    <cellStyle name="60% - Accent5 12" xfId="1098" xr:uid="{00000000-0005-0000-0000-000068080000}"/>
    <cellStyle name="60% - Accent5 12 2" xfId="1099" xr:uid="{00000000-0005-0000-0000-000069080000}"/>
    <cellStyle name="60% - Accent5 13" xfId="1100" xr:uid="{00000000-0005-0000-0000-00006A080000}"/>
    <cellStyle name="60% - Accent5 13 2" xfId="1101" xr:uid="{00000000-0005-0000-0000-00006B080000}"/>
    <cellStyle name="60% - Accent5 14" xfId="1102" xr:uid="{00000000-0005-0000-0000-00006C080000}"/>
    <cellStyle name="60% - Accent5 14 2" xfId="1103" xr:uid="{00000000-0005-0000-0000-00006D080000}"/>
    <cellStyle name="60% - Accent5 15" xfId="1104" xr:uid="{00000000-0005-0000-0000-00006E080000}"/>
    <cellStyle name="60% - Accent5 15 2" xfId="1105" xr:uid="{00000000-0005-0000-0000-00006F080000}"/>
    <cellStyle name="60% - Accent5 16" xfId="1106" xr:uid="{00000000-0005-0000-0000-000070080000}"/>
    <cellStyle name="60% - Accent5 16 2" xfId="1107" xr:uid="{00000000-0005-0000-0000-000071080000}"/>
    <cellStyle name="60% - Accent5 17" xfId="1108" xr:uid="{00000000-0005-0000-0000-000072080000}"/>
    <cellStyle name="60% - Accent5 17 2" xfId="1109" xr:uid="{00000000-0005-0000-0000-000073080000}"/>
    <cellStyle name="60% - Accent5 18" xfId="1110" xr:uid="{00000000-0005-0000-0000-000074080000}"/>
    <cellStyle name="60% - Accent5 18 2" xfId="1111" xr:uid="{00000000-0005-0000-0000-000075080000}"/>
    <cellStyle name="60% - Accent5 19" xfId="1112" xr:uid="{00000000-0005-0000-0000-000076080000}"/>
    <cellStyle name="60% - Accent5 19 2" xfId="1113" xr:uid="{00000000-0005-0000-0000-000077080000}"/>
    <cellStyle name="60% - Accent5 2" xfId="30" xr:uid="{00000000-0005-0000-0000-000078080000}"/>
    <cellStyle name="60% - Accent5 2 10" xfId="6809" xr:uid="{00000000-0005-0000-0000-000079080000}"/>
    <cellStyle name="60% - Accent5 2 11" xfId="6928" xr:uid="{00000000-0005-0000-0000-00007A080000}"/>
    <cellStyle name="60% - Accent5 2 12" xfId="7047" xr:uid="{00000000-0005-0000-0000-00007B080000}"/>
    <cellStyle name="60% - Accent5 2 13" xfId="7166" xr:uid="{00000000-0005-0000-0000-00007C080000}"/>
    <cellStyle name="60% - Accent5 2 14" xfId="7285" xr:uid="{00000000-0005-0000-0000-00007D080000}"/>
    <cellStyle name="60% - Accent5 2 15" xfId="7404" xr:uid="{00000000-0005-0000-0000-00007E080000}"/>
    <cellStyle name="60% - Accent5 2 16" xfId="7520" xr:uid="{00000000-0005-0000-0000-00007F080000}"/>
    <cellStyle name="60% - Accent5 2 17" xfId="7636" xr:uid="{00000000-0005-0000-0000-000080080000}"/>
    <cellStyle name="60% - Accent5 2 18" xfId="7752" xr:uid="{00000000-0005-0000-0000-000081080000}"/>
    <cellStyle name="60% - Accent5 2 19" xfId="7868" xr:uid="{00000000-0005-0000-0000-000082080000}"/>
    <cellStyle name="60% - Accent5 2 2" xfId="1114" xr:uid="{00000000-0005-0000-0000-000083080000}"/>
    <cellStyle name="60% - Accent5 2 2 10" xfId="10478" xr:uid="{00000000-0005-0000-0000-000084080000}"/>
    <cellStyle name="60% - Accent5 2 2 11" xfId="9208" xr:uid="{00000000-0005-0000-0000-000085080000}"/>
    <cellStyle name="60% - Accent5 2 2 12" xfId="11221" xr:uid="{00000000-0005-0000-0000-000086080000}"/>
    <cellStyle name="60% - Accent5 2 2 2" xfId="1115" xr:uid="{00000000-0005-0000-0000-000087080000}"/>
    <cellStyle name="60% - Accent5 2 2 2 10" xfId="11025" xr:uid="{00000000-0005-0000-0000-000088080000}"/>
    <cellStyle name="60% - Accent5 2 2 2 11" xfId="11070" xr:uid="{00000000-0005-0000-0000-000089080000}"/>
    <cellStyle name="60% - Accent5 2 2 2 12" xfId="11222" xr:uid="{00000000-0005-0000-0000-00008A080000}"/>
    <cellStyle name="60% - Accent5 2 2 2 2" xfId="1116" xr:uid="{00000000-0005-0000-0000-00008B080000}"/>
    <cellStyle name="60% - Accent5 2 2 2 3" xfId="9084" xr:uid="{00000000-0005-0000-0000-00008C080000}"/>
    <cellStyle name="60% - Accent5 2 2 2 4" xfId="10166" xr:uid="{00000000-0005-0000-0000-00008D080000}"/>
    <cellStyle name="60% - Accent5 2 2 2 5" xfId="9481" xr:uid="{00000000-0005-0000-0000-00008E080000}"/>
    <cellStyle name="60% - Accent5 2 2 2 6" xfId="10240" xr:uid="{00000000-0005-0000-0000-00008F080000}"/>
    <cellStyle name="60% - Accent5 2 2 2 7" xfId="9414" xr:uid="{00000000-0005-0000-0000-000090080000}"/>
    <cellStyle name="60% - Accent5 2 2 2 8" xfId="9923" xr:uid="{00000000-0005-0000-0000-000091080000}"/>
    <cellStyle name="60% - Accent5 2 2 2 9" xfId="10972" xr:uid="{00000000-0005-0000-0000-000092080000}"/>
    <cellStyle name="60% - Accent5 2 2 3" xfId="9083" xr:uid="{00000000-0005-0000-0000-000093080000}"/>
    <cellStyle name="60% - Accent5 2 2 4" xfId="10060" xr:uid="{00000000-0005-0000-0000-000094080000}"/>
    <cellStyle name="60% - Accent5 2 2 5" xfId="9566" xr:uid="{00000000-0005-0000-0000-000095080000}"/>
    <cellStyle name="60% - Accent5 2 2 6" xfId="9860" xr:uid="{00000000-0005-0000-0000-000096080000}"/>
    <cellStyle name="60% - Accent5 2 2 7" xfId="9709" xr:uid="{00000000-0005-0000-0000-000097080000}"/>
    <cellStyle name="60% - Accent5 2 2 8" xfId="10942" xr:uid="{00000000-0005-0000-0000-000098080000}"/>
    <cellStyle name="60% - Accent5 2 2 9" xfId="8837" xr:uid="{00000000-0005-0000-0000-000099080000}"/>
    <cellStyle name="60% - Accent5 2 20" xfId="7984" xr:uid="{00000000-0005-0000-0000-00009A080000}"/>
    <cellStyle name="60% - Accent5 2 21" xfId="8100" xr:uid="{00000000-0005-0000-0000-00009B080000}"/>
    <cellStyle name="60% - Accent5 2 22" xfId="8216" xr:uid="{00000000-0005-0000-0000-00009C080000}"/>
    <cellStyle name="60% - Accent5 2 23" xfId="9082" xr:uid="{00000000-0005-0000-0000-00009D080000}"/>
    <cellStyle name="60% - Accent5 2 24" xfId="10061" xr:uid="{00000000-0005-0000-0000-00009E080000}"/>
    <cellStyle name="60% - Accent5 2 25" xfId="9565" xr:uid="{00000000-0005-0000-0000-00009F080000}"/>
    <cellStyle name="60% - Accent5 2 26" xfId="9861" xr:uid="{00000000-0005-0000-0000-0000A0080000}"/>
    <cellStyle name="60% - Accent5 2 27" xfId="9708" xr:uid="{00000000-0005-0000-0000-0000A1080000}"/>
    <cellStyle name="60% - Accent5 2 28" xfId="10949" xr:uid="{00000000-0005-0000-0000-0000A2080000}"/>
    <cellStyle name="60% - Accent5 2 29" xfId="10749" xr:uid="{00000000-0005-0000-0000-0000A3080000}"/>
    <cellStyle name="60% - Accent5 2 3" xfId="1117" xr:uid="{00000000-0005-0000-0000-0000A4080000}"/>
    <cellStyle name="60% - Accent5 2 3 2" xfId="1118" xr:uid="{00000000-0005-0000-0000-0000A5080000}"/>
    <cellStyle name="60% - Accent5 2 30" xfId="8991" xr:uid="{00000000-0005-0000-0000-0000A6080000}"/>
    <cellStyle name="60% - Accent5 2 31" xfId="10153" xr:uid="{00000000-0005-0000-0000-0000A7080000}"/>
    <cellStyle name="60% - Accent5 2 32" xfId="11226" xr:uid="{00000000-0005-0000-0000-0000A8080000}"/>
    <cellStyle name="60% - Accent5 2 4" xfId="1119" xr:uid="{00000000-0005-0000-0000-0000A9080000}"/>
    <cellStyle name="60% - Accent5 2 4 2" xfId="1120" xr:uid="{00000000-0005-0000-0000-0000AA080000}"/>
    <cellStyle name="60% - Accent5 2 5" xfId="1121" xr:uid="{00000000-0005-0000-0000-0000AB080000}"/>
    <cellStyle name="60% - Accent5 2 6" xfId="1122" xr:uid="{00000000-0005-0000-0000-0000AC080000}"/>
    <cellStyle name="60% - Accent5 2 7" xfId="6450" xr:uid="{00000000-0005-0000-0000-0000AD080000}"/>
    <cellStyle name="60% - Accent5 2 8" xfId="6571" xr:uid="{00000000-0005-0000-0000-0000AE080000}"/>
    <cellStyle name="60% - Accent5 2 9" xfId="6690" xr:uid="{00000000-0005-0000-0000-0000AF080000}"/>
    <cellStyle name="60% - Accent5 20" xfId="1123" xr:uid="{00000000-0005-0000-0000-0000B0080000}"/>
    <cellStyle name="60% - Accent5 20 2" xfId="1124" xr:uid="{00000000-0005-0000-0000-0000B1080000}"/>
    <cellStyle name="60% - Accent5 21" xfId="1125" xr:uid="{00000000-0005-0000-0000-0000B2080000}"/>
    <cellStyle name="60% - Accent5 21 2" xfId="1126" xr:uid="{00000000-0005-0000-0000-0000B3080000}"/>
    <cellStyle name="60% - Accent5 22" xfId="1127" xr:uid="{00000000-0005-0000-0000-0000B4080000}"/>
    <cellStyle name="60% - Accent5 22 2" xfId="1128" xr:uid="{00000000-0005-0000-0000-0000B5080000}"/>
    <cellStyle name="60% - Accent5 3" xfId="1129" xr:uid="{00000000-0005-0000-0000-0000B6080000}"/>
    <cellStyle name="60% - Accent5 3 2" xfId="1130" xr:uid="{00000000-0005-0000-0000-0000B7080000}"/>
    <cellStyle name="60% - Accent5 4" xfId="1131" xr:uid="{00000000-0005-0000-0000-0000B8080000}"/>
    <cellStyle name="60% - Accent5 4 2" xfId="1132" xr:uid="{00000000-0005-0000-0000-0000B9080000}"/>
    <cellStyle name="60% - Accent5 5" xfId="1133" xr:uid="{00000000-0005-0000-0000-0000BA080000}"/>
    <cellStyle name="60% - Accent5 5 2" xfId="1134" xr:uid="{00000000-0005-0000-0000-0000BB080000}"/>
    <cellStyle name="60% - Accent5 6" xfId="1135" xr:uid="{00000000-0005-0000-0000-0000BC080000}"/>
    <cellStyle name="60% - Accent5 6 2" xfId="1136" xr:uid="{00000000-0005-0000-0000-0000BD080000}"/>
    <cellStyle name="60% - Accent5 7" xfId="1137" xr:uid="{00000000-0005-0000-0000-0000BE080000}"/>
    <cellStyle name="60% - Accent5 7 2" xfId="1138" xr:uid="{00000000-0005-0000-0000-0000BF080000}"/>
    <cellStyle name="60% - Accent5 8" xfId="1139" xr:uid="{00000000-0005-0000-0000-0000C0080000}"/>
    <cellStyle name="60% - Accent5 8 2" xfId="1140" xr:uid="{00000000-0005-0000-0000-0000C1080000}"/>
    <cellStyle name="60% - Accent5 9" xfId="1141" xr:uid="{00000000-0005-0000-0000-0000C2080000}"/>
    <cellStyle name="60% - Accent5 9 2" xfId="1142" xr:uid="{00000000-0005-0000-0000-0000C3080000}"/>
    <cellStyle name="60% - Accent6 10" xfId="1143" xr:uid="{00000000-0005-0000-0000-0000C4080000}"/>
    <cellStyle name="60% - Accent6 10 2" xfId="1144" xr:uid="{00000000-0005-0000-0000-0000C5080000}"/>
    <cellStyle name="60% - Accent6 11" xfId="1145" xr:uid="{00000000-0005-0000-0000-0000C6080000}"/>
    <cellStyle name="60% - Accent6 11 2" xfId="1146" xr:uid="{00000000-0005-0000-0000-0000C7080000}"/>
    <cellStyle name="60% - Accent6 12" xfId="1147" xr:uid="{00000000-0005-0000-0000-0000C8080000}"/>
    <cellStyle name="60% - Accent6 12 2" xfId="1148" xr:uid="{00000000-0005-0000-0000-0000C9080000}"/>
    <cellStyle name="60% - Accent6 13" xfId="1149" xr:uid="{00000000-0005-0000-0000-0000CA080000}"/>
    <cellStyle name="60% - Accent6 13 2" xfId="1150" xr:uid="{00000000-0005-0000-0000-0000CB080000}"/>
    <cellStyle name="60% - Accent6 14" xfId="1151" xr:uid="{00000000-0005-0000-0000-0000CC080000}"/>
    <cellStyle name="60% - Accent6 14 2" xfId="1152" xr:uid="{00000000-0005-0000-0000-0000CD080000}"/>
    <cellStyle name="60% - Accent6 15" xfId="1153" xr:uid="{00000000-0005-0000-0000-0000CE080000}"/>
    <cellStyle name="60% - Accent6 15 2" xfId="1154" xr:uid="{00000000-0005-0000-0000-0000CF080000}"/>
    <cellStyle name="60% - Accent6 16" xfId="1155" xr:uid="{00000000-0005-0000-0000-0000D0080000}"/>
    <cellStyle name="60% - Accent6 16 2" xfId="1156" xr:uid="{00000000-0005-0000-0000-0000D1080000}"/>
    <cellStyle name="60% - Accent6 17" xfId="1157" xr:uid="{00000000-0005-0000-0000-0000D2080000}"/>
    <cellStyle name="60% - Accent6 17 2" xfId="1158" xr:uid="{00000000-0005-0000-0000-0000D3080000}"/>
    <cellStyle name="60% - Accent6 18" xfId="1159" xr:uid="{00000000-0005-0000-0000-0000D4080000}"/>
    <cellStyle name="60% - Accent6 18 2" xfId="1160" xr:uid="{00000000-0005-0000-0000-0000D5080000}"/>
    <cellStyle name="60% - Accent6 19" xfId="1161" xr:uid="{00000000-0005-0000-0000-0000D6080000}"/>
    <cellStyle name="60% - Accent6 19 2" xfId="1162" xr:uid="{00000000-0005-0000-0000-0000D7080000}"/>
    <cellStyle name="60% - Accent6 2" xfId="31" xr:uid="{00000000-0005-0000-0000-0000D8080000}"/>
    <cellStyle name="60% - Accent6 2 10" xfId="6810" xr:uid="{00000000-0005-0000-0000-0000D9080000}"/>
    <cellStyle name="60% - Accent6 2 11" xfId="6929" xr:uid="{00000000-0005-0000-0000-0000DA080000}"/>
    <cellStyle name="60% - Accent6 2 12" xfId="7048" xr:uid="{00000000-0005-0000-0000-0000DB080000}"/>
    <cellStyle name="60% - Accent6 2 13" xfId="7167" xr:uid="{00000000-0005-0000-0000-0000DC080000}"/>
    <cellStyle name="60% - Accent6 2 14" xfId="7286" xr:uid="{00000000-0005-0000-0000-0000DD080000}"/>
    <cellStyle name="60% - Accent6 2 15" xfId="7405" xr:uid="{00000000-0005-0000-0000-0000DE080000}"/>
    <cellStyle name="60% - Accent6 2 16" xfId="7521" xr:uid="{00000000-0005-0000-0000-0000DF080000}"/>
    <cellStyle name="60% - Accent6 2 17" xfId="7637" xr:uid="{00000000-0005-0000-0000-0000E0080000}"/>
    <cellStyle name="60% - Accent6 2 18" xfId="7753" xr:uid="{00000000-0005-0000-0000-0000E1080000}"/>
    <cellStyle name="60% - Accent6 2 19" xfId="7869" xr:uid="{00000000-0005-0000-0000-0000E2080000}"/>
    <cellStyle name="60% - Accent6 2 2" xfId="1163" xr:uid="{00000000-0005-0000-0000-0000E3080000}"/>
    <cellStyle name="60% - Accent6 2 2 10" xfId="10185" xr:uid="{00000000-0005-0000-0000-0000E4080000}"/>
    <cellStyle name="60% - Accent6 2 2 11" xfId="9464" xr:uid="{00000000-0005-0000-0000-0000E5080000}"/>
    <cellStyle name="60% - Accent6 2 2 12" xfId="9740" xr:uid="{00000000-0005-0000-0000-0000E6080000}"/>
    <cellStyle name="60% - Accent6 2 2 2" xfId="1164" xr:uid="{00000000-0005-0000-0000-0000E7080000}"/>
    <cellStyle name="60% - Accent6 2 2 2 10" xfId="9949" xr:uid="{00000000-0005-0000-0000-0000E8080000}"/>
    <cellStyle name="60% - Accent6 2 2 2 11" xfId="9664" xr:uid="{00000000-0005-0000-0000-0000E9080000}"/>
    <cellStyle name="60% - Accent6 2 2 2 12" xfId="10544" xr:uid="{00000000-0005-0000-0000-0000EA080000}"/>
    <cellStyle name="60% - Accent6 2 2 2 2" xfId="1165" xr:uid="{00000000-0005-0000-0000-0000EB080000}"/>
    <cellStyle name="60% - Accent6 2 2 2 3" xfId="9093" xr:uid="{00000000-0005-0000-0000-0000EC080000}"/>
    <cellStyle name="60% - Accent6 2 2 2 4" xfId="10557" xr:uid="{00000000-0005-0000-0000-0000ED080000}"/>
    <cellStyle name="60% - Accent6 2 2 2 5" xfId="9143" xr:uid="{00000000-0005-0000-0000-0000EE080000}"/>
    <cellStyle name="60% - Accent6 2 2 2 6" xfId="10369" xr:uid="{00000000-0005-0000-0000-0000EF080000}"/>
    <cellStyle name="60% - Accent6 2 2 2 7" xfId="9306" xr:uid="{00000000-0005-0000-0000-0000F0080000}"/>
    <cellStyle name="60% - Accent6 2 2 2 8" xfId="10309" xr:uid="{00000000-0005-0000-0000-0000F1080000}"/>
    <cellStyle name="60% - Accent6 2 2 2 9" xfId="9354" xr:uid="{00000000-0005-0000-0000-0000F2080000}"/>
    <cellStyle name="60% - Accent6 2 2 3" xfId="9092" xr:uid="{00000000-0005-0000-0000-0000F3080000}"/>
    <cellStyle name="60% - Accent6 2 2 4" xfId="10585" xr:uid="{00000000-0005-0000-0000-0000F4080000}"/>
    <cellStyle name="60% - Accent6 2 2 5" xfId="9116" xr:uid="{00000000-0005-0000-0000-0000F5080000}"/>
    <cellStyle name="60% - Accent6 2 2 6" xfId="10955" xr:uid="{00000000-0005-0000-0000-0000F6080000}"/>
    <cellStyle name="60% - Accent6 2 2 7" xfId="6485" xr:uid="{00000000-0005-0000-0000-0000F7080000}"/>
    <cellStyle name="60% - Accent6 2 2 8" xfId="10434" xr:uid="{00000000-0005-0000-0000-0000F8080000}"/>
    <cellStyle name="60% - Accent6 2 2 9" xfId="9244" xr:uid="{00000000-0005-0000-0000-0000F9080000}"/>
    <cellStyle name="60% - Accent6 2 20" xfId="7985" xr:uid="{00000000-0005-0000-0000-0000FA080000}"/>
    <cellStyle name="60% - Accent6 2 21" xfId="8101" xr:uid="{00000000-0005-0000-0000-0000FB080000}"/>
    <cellStyle name="60% - Accent6 2 22" xfId="8217" xr:uid="{00000000-0005-0000-0000-0000FC080000}"/>
    <cellStyle name="60% - Accent6 2 23" xfId="9091" xr:uid="{00000000-0005-0000-0000-0000FD080000}"/>
    <cellStyle name="60% - Accent6 2 24" xfId="10613" xr:uid="{00000000-0005-0000-0000-0000FE080000}"/>
    <cellStyle name="60% - Accent6 2 25" xfId="9097" xr:uid="{00000000-0005-0000-0000-0000FF080000}"/>
    <cellStyle name="60% - Accent6 2 26" xfId="10380" xr:uid="{00000000-0005-0000-0000-000000090000}"/>
    <cellStyle name="60% - Accent6 2 27" xfId="9295" xr:uid="{00000000-0005-0000-0000-000001090000}"/>
    <cellStyle name="60% - Accent6 2 28" xfId="9971" xr:uid="{00000000-0005-0000-0000-000002090000}"/>
    <cellStyle name="60% - Accent6 2 29" xfId="9644" xr:uid="{00000000-0005-0000-0000-000003090000}"/>
    <cellStyle name="60% - Accent6 2 3" xfId="1166" xr:uid="{00000000-0005-0000-0000-000004090000}"/>
    <cellStyle name="60% - Accent6 2 3 2" xfId="1167" xr:uid="{00000000-0005-0000-0000-000005090000}"/>
    <cellStyle name="60% - Accent6 2 30" xfId="10909" xr:uid="{00000000-0005-0000-0000-000006090000}"/>
    <cellStyle name="60% - Accent6 2 31" xfId="8866" xr:uid="{00000000-0005-0000-0000-000007090000}"/>
    <cellStyle name="60% - Accent6 2 32" xfId="9185" xr:uid="{00000000-0005-0000-0000-000008090000}"/>
    <cellStyle name="60% - Accent6 2 4" xfId="1168" xr:uid="{00000000-0005-0000-0000-000009090000}"/>
    <cellStyle name="60% - Accent6 2 4 2" xfId="1169" xr:uid="{00000000-0005-0000-0000-00000A090000}"/>
    <cellStyle name="60% - Accent6 2 5" xfId="1170" xr:uid="{00000000-0005-0000-0000-00000B090000}"/>
    <cellStyle name="60% - Accent6 2 6" xfId="1171" xr:uid="{00000000-0005-0000-0000-00000C090000}"/>
    <cellStyle name="60% - Accent6 2 7" xfId="6451" xr:uid="{00000000-0005-0000-0000-00000D090000}"/>
    <cellStyle name="60% - Accent6 2 8" xfId="6572" xr:uid="{00000000-0005-0000-0000-00000E090000}"/>
    <cellStyle name="60% - Accent6 2 9" xfId="6691" xr:uid="{00000000-0005-0000-0000-00000F090000}"/>
    <cellStyle name="60% - Accent6 20" xfId="1172" xr:uid="{00000000-0005-0000-0000-000010090000}"/>
    <cellStyle name="60% - Accent6 20 2" xfId="1173" xr:uid="{00000000-0005-0000-0000-000011090000}"/>
    <cellStyle name="60% - Accent6 21" xfId="1174" xr:uid="{00000000-0005-0000-0000-000012090000}"/>
    <cellStyle name="60% - Accent6 21 2" xfId="1175" xr:uid="{00000000-0005-0000-0000-000013090000}"/>
    <cellStyle name="60% - Accent6 22" xfId="1176" xr:uid="{00000000-0005-0000-0000-000014090000}"/>
    <cellStyle name="60% - Accent6 22 2" xfId="1177" xr:uid="{00000000-0005-0000-0000-000015090000}"/>
    <cellStyle name="60% - Accent6 3" xfId="1178" xr:uid="{00000000-0005-0000-0000-000016090000}"/>
    <cellStyle name="60% - Accent6 3 2" xfId="1179" xr:uid="{00000000-0005-0000-0000-000017090000}"/>
    <cellStyle name="60% - Accent6 4" xfId="1180" xr:uid="{00000000-0005-0000-0000-000018090000}"/>
    <cellStyle name="60% - Accent6 4 2" xfId="1181" xr:uid="{00000000-0005-0000-0000-000019090000}"/>
    <cellStyle name="60% - Accent6 5" xfId="1182" xr:uid="{00000000-0005-0000-0000-00001A090000}"/>
    <cellStyle name="60% - Accent6 5 2" xfId="1183" xr:uid="{00000000-0005-0000-0000-00001B090000}"/>
    <cellStyle name="60% - Accent6 6" xfId="1184" xr:uid="{00000000-0005-0000-0000-00001C090000}"/>
    <cellStyle name="60% - Accent6 6 2" xfId="1185" xr:uid="{00000000-0005-0000-0000-00001D090000}"/>
    <cellStyle name="60% - Accent6 7" xfId="1186" xr:uid="{00000000-0005-0000-0000-00001E090000}"/>
    <cellStyle name="60% - Accent6 7 2" xfId="1187" xr:uid="{00000000-0005-0000-0000-00001F090000}"/>
    <cellStyle name="60% - Accent6 8" xfId="1188" xr:uid="{00000000-0005-0000-0000-000020090000}"/>
    <cellStyle name="60% - Accent6 8 2" xfId="1189" xr:uid="{00000000-0005-0000-0000-000021090000}"/>
    <cellStyle name="60% - Accent6 9" xfId="1190" xr:uid="{00000000-0005-0000-0000-000022090000}"/>
    <cellStyle name="60% - Accent6 9 2" xfId="1191" xr:uid="{00000000-0005-0000-0000-000023090000}"/>
    <cellStyle name="60% - Izcēlums1" xfId="1192" xr:uid="{00000000-0005-0000-0000-000024090000}"/>
    <cellStyle name="60% - Izcēlums1 2" xfId="1193" xr:uid="{00000000-0005-0000-0000-000025090000}"/>
    <cellStyle name="60% - Izcēlums1 3" xfId="1194" xr:uid="{00000000-0005-0000-0000-000026090000}"/>
    <cellStyle name="60% - Izcēlums1 4" xfId="1195" xr:uid="{00000000-0005-0000-0000-000027090000}"/>
    <cellStyle name="60% - Izcēlums2" xfId="1196" xr:uid="{00000000-0005-0000-0000-000028090000}"/>
    <cellStyle name="60% - Izcēlums2 2" xfId="1197" xr:uid="{00000000-0005-0000-0000-000029090000}"/>
    <cellStyle name="60% - Izcēlums2 3" xfId="1198" xr:uid="{00000000-0005-0000-0000-00002A090000}"/>
    <cellStyle name="60% - Izcēlums2 4" xfId="1199" xr:uid="{00000000-0005-0000-0000-00002B090000}"/>
    <cellStyle name="60% - Izcēlums3" xfId="1200" xr:uid="{00000000-0005-0000-0000-00002C090000}"/>
    <cellStyle name="60% - Izcēlums3 2" xfId="1201" xr:uid="{00000000-0005-0000-0000-00002D090000}"/>
    <cellStyle name="60% - Izcēlums3 3" xfId="1202" xr:uid="{00000000-0005-0000-0000-00002E090000}"/>
    <cellStyle name="60% - Izcēlums3 4" xfId="1203" xr:uid="{00000000-0005-0000-0000-00002F090000}"/>
    <cellStyle name="60% - Izcēlums4" xfId="1204" xr:uid="{00000000-0005-0000-0000-000030090000}"/>
    <cellStyle name="60% - Izcēlums4 2" xfId="1205" xr:uid="{00000000-0005-0000-0000-000031090000}"/>
    <cellStyle name="60% - Izcēlums4 3" xfId="1206" xr:uid="{00000000-0005-0000-0000-000032090000}"/>
    <cellStyle name="60% - Izcēlums4 4" xfId="1207" xr:uid="{00000000-0005-0000-0000-000033090000}"/>
    <cellStyle name="60% - Izcēlums5" xfId="1208" xr:uid="{00000000-0005-0000-0000-000034090000}"/>
    <cellStyle name="60% - Izcēlums5 2" xfId="1209" xr:uid="{00000000-0005-0000-0000-000035090000}"/>
    <cellStyle name="60% - Izcēlums5 3" xfId="1210" xr:uid="{00000000-0005-0000-0000-000036090000}"/>
    <cellStyle name="60% - Izcēlums5 4" xfId="1211" xr:uid="{00000000-0005-0000-0000-000037090000}"/>
    <cellStyle name="60% - Izcēlums6" xfId="1212" xr:uid="{00000000-0005-0000-0000-000038090000}"/>
    <cellStyle name="60% - Izcēlums6 2" xfId="1213" xr:uid="{00000000-0005-0000-0000-000039090000}"/>
    <cellStyle name="60% - Izcēlums6 3" xfId="1214" xr:uid="{00000000-0005-0000-0000-00003A090000}"/>
    <cellStyle name="60% - Izcēlums6 4" xfId="1215" xr:uid="{00000000-0005-0000-0000-00003B090000}"/>
    <cellStyle name="60% - Акцент1" xfId="32" xr:uid="{00000000-0005-0000-0000-00003C090000}"/>
    <cellStyle name="60% - Акцент1 10" xfId="7168" xr:uid="{00000000-0005-0000-0000-00003D090000}"/>
    <cellStyle name="60% - Акцент1 11" xfId="7287" xr:uid="{00000000-0005-0000-0000-00003E090000}"/>
    <cellStyle name="60% - Акцент1 12" xfId="7406" xr:uid="{00000000-0005-0000-0000-00003F090000}"/>
    <cellStyle name="60% - Акцент1 13" xfId="7522" xr:uid="{00000000-0005-0000-0000-000040090000}"/>
    <cellStyle name="60% - Акцент1 14" xfId="7638" xr:uid="{00000000-0005-0000-0000-000041090000}"/>
    <cellStyle name="60% - Акцент1 15" xfId="7754" xr:uid="{00000000-0005-0000-0000-000042090000}"/>
    <cellStyle name="60% - Акцент1 16" xfId="7870" xr:uid="{00000000-0005-0000-0000-000043090000}"/>
    <cellStyle name="60% - Акцент1 17" xfId="7986" xr:uid="{00000000-0005-0000-0000-000044090000}"/>
    <cellStyle name="60% - Акцент1 18" xfId="8102" xr:uid="{00000000-0005-0000-0000-000045090000}"/>
    <cellStyle name="60% - Акцент1 19" xfId="8218" xr:uid="{00000000-0005-0000-0000-000046090000}"/>
    <cellStyle name="60% - Акцент1 2" xfId="1216" xr:uid="{00000000-0005-0000-0000-000047090000}"/>
    <cellStyle name="60% - Акцент1 2 10" xfId="9333" xr:uid="{00000000-0005-0000-0000-000048090000}"/>
    <cellStyle name="60% - Акцент1 2 11" xfId="10776" xr:uid="{00000000-0005-0000-0000-000049090000}"/>
    <cellStyle name="60% - Акцент1 2 12" xfId="9978" xr:uid="{00000000-0005-0000-0000-00004A090000}"/>
    <cellStyle name="60% - Акцент1 2 2" xfId="1217" xr:uid="{00000000-0005-0000-0000-00004B090000}"/>
    <cellStyle name="60% - Акцент1 2 3" xfId="9104" xr:uid="{00000000-0005-0000-0000-00004C090000}"/>
    <cellStyle name="60% - Акцент1 2 4" xfId="10556" xr:uid="{00000000-0005-0000-0000-00004D090000}"/>
    <cellStyle name="60% - Акцент1 2 5" xfId="9144" xr:uid="{00000000-0005-0000-0000-00004E090000}"/>
    <cellStyle name="60% - Акцент1 2 6" xfId="10043" xr:uid="{00000000-0005-0000-0000-00004F090000}"/>
    <cellStyle name="60% - Акцент1 2 7" xfId="10437" xr:uid="{00000000-0005-0000-0000-000050090000}"/>
    <cellStyle name="60% - Акцент1 2 8" xfId="9241" xr:uid="{00000000-0005-0000-0000-000051090000}"/>
    <cellStyle name="60% - Акцент1 2 9" xfId="10335" xr:uid="{00000000-0005-0000-0000-000052090000}"/>
    <cellStyle name="60% - Акцент1 20" xfId="9103" xr:uid="{00000000-0005-0000-0000-000053090000}"/>
    <cellStyle name="60% - Акцент1 21" xfId="10584" xr:uid="{00000000-0005-0000-0000-000054090000}"/>
    <cellStyle name="60% - Акцент1 22" xfId="9117" xr:uid="{00000000-0005-0000-0000-000055090000}"/>
    <cellStyle name="60% - Акцент1 23" xfId="10948" xr:uid="{00000000-0005-0000-0000-000056090000}"/>
    <cellStyle name="60% - Акцент1 24" xfId="8832" xr:uid="{00000000-0005-0000-0000-000057090000}"/>
    <cellStyle name="60% - Акцент1 25" xfId="10433" xr:uid="{00000000-0005-0000-0000-000058090000}"/>
    <cellStyle name="60% - Акцент1 26" xfId="9245" xr:uid="{00000000-0005-0000-0000-000059090000}"/>
    <cellStyle name="60% - Акцент1 27" xfId="10334" xr:uid="{00000000-0005-0000-0000-00005A090000}"/>
    <cellStyle name="60% - Акцент1 28" xfId="9334" xr:uid="{00000000-0005-0000-0000-00005B090000}"/>
    <cellStyle name="60% - Акцент1 29" xfId="10077" xr:uid="{00000000-0005-0000-0000-00005C090000}"/>
    <cellStyle name="60% - Акцент1 3" xfId="1218" xr:uid="{00000000-0005-0000-0000-00005D090000}"/>
    <cellStyle name="60% - Акцент1 4" xfId="6452" xr:uid="{00000000-0005-0000-0000-00005E090000}"/>
    <cellStyle name="60% - Акцент1 5" xfId="6573" xr:uid="{00000000-0005-0000-0000-00005F090000}"/>
    <cellStyle name="60% - Акцент1 6" xfId="6692" xr:uid="{00000000-0005-0000-0000-000060090000}"/>
    <cellStyle name="60% - Акцент1 7" xfId="6811" xr:uid="{00000000-0005-0000-0000-000061090000}"/>
    <cellStyle name="60% - Акцент1 8" xfId="6930" xr:uid="{00000000-0005-0000-0000-000062090000}"/>
    <cellStyle name="60% - Акцент1 9" xfId="7049" xr:uid="{00000000-0005-0000-0000-000063090000}"/>
    <cellStyle name="60% - Акцент2" xfId="33" xr:uid="{00000000-0005-0000-0000-000064090000}"/>
    <cellStyle name="60% - Акцент2 10" xfId="7169" xr:uid="{00000000-0005-0000-0000-000065090000}"/>
    <cellStyle name="60% - Акцент2 11" xfId="7288" xr:uid="{00000000-0005-0000-0000-000066090000}"/>
    <cellStyle name="60% - Акцент2 12" xfId="7407" xr:uid="{00000000-0005-0000-0000-000067090000}"/>
    <cellStyle name="60% - Акцент2 13" xfId="7523" xr:uid="{00000000-0005-0000-0000-000068090000}"/>
    <cellStyle name="60% - Акцент2 14" xfId="7639" xr:uid="{00000000-0005-0000-0000-000069090000}"/>
    <cellStyle name="60% - Акцент2 15" xfId="7755" xr:uid="{00000000-0005-0000-0000-00006A090000}"/>
    <cellStyle name="60% - Акцент2 16" xfId="7871" xr:uid="{00000000-0005-0000-0000-00006B090000}"/>
    <cellStyle name="60% - Акцент2 17" xfId="7987" xr:uid="{00000000-0005-0000-0000-00006C090000}"/>
    <cellStyle name="60% - Акцент2 18" xfId="8103" xr:uid="{00000000-0005-0000-0000-00006D090000}"/>
    <cellStyle name="60% - Акцент2 19" xfId="8219" xr:uid="{00000000-0005-0000-0000-00006E090000}"/>
    <cellStyle name="60% - Акцент2 2" xfId="1219" xr:uid="{00000000-0005-0000-0000-00006F090000}"/>
    <cellStyle name="60% - Акцент2 2 10" xfId="10628" xr:uid="{00000000-0005-0000-0000-000070090000}"/>
    <cellStyle name="60% - Акцент2 2 11" xfId="9085" xr:uid="{00000000-0005-0000-0000-000071090000}"/>
    <cellStyle name="60% - Акцент2 2 12" xfId="9906" xr:uid="{00000000-0005-0000-0000-000072090000}"/>
    <cellStyle name="60% - Акцент2 2 2" xfId="1220" xr:uid="{00000000-0005-0000-0000-000073090000}"/>
    <cellStyle name="60% - Акцент2 2 3" xfId="9106" xr:uid="{00000000-0005-0000-0000-000074090000}"/>
    <cellStyle name="60% - Акцент2 2 4" xfId="10750" xr:uid="{00000000-0005-0000-0000-000075090000}"/>
    <cellStyle name="60% - Акцент2 2 5" xfId="8990" xr:uid="{00000000-0005-0000-0000-000076090000}"/>
    <cellStyle name="60% - Акцент2 2 6" xfId="10096" xr:uid="{00000000-0005-0000-0000-000077090000}"/>
    <cellStyle name="60% - Акцент2 2 7" xfId="9544" xr:uid="{00000000-0005-0000-0000-000078090000}"/>
    <cellStyle name="60% - Акцент2 2 8" xfId="9870" xr:uid="{00000000-0005-0000-0000-000079090000}"/>
    <cellStyle name="60% - Акцент2 2 9" xfId="9701" xr:uid="{00000000-0005-0000-0000-00007A090000}"/>
    <cellStyle name="60% - Акцент2 20" xfId="9105" xr:uid="{00000000-0005-0000-0000-00007B090000}"/>
    <cellStyle name="60% - Акцент2 21" xfId="10777" xr:uid="{00000000-0005-0000-0000-00007C090000}"/>
    <cellStyle name="60% - Акцент2 22" xfId="10638" xr:uid="{00000000-0005-0000-0000-00007D090000}"/>
    <cellStyle name="60% - Акцент2 23" xfId="9076" xr:uid="{00000000-0005-0000-0000-00007E090000}"/>
    <cellStyle name="60% - Акцент2 24" xfId="10065" xr:uid="{00000000-0005-0000-0000-00007F090000}"/>
    <cellStyle name="60% - Акцент2 25" xfId="9562" xr:uid="{00000000-0005-0000-0000-000080090000}"/>
    <cellStyle name="60% - Акцент2 26" xfId="10201" xr:uid="{00000000-0005-0000-0000-000081090000}"/>
    <cellStyle name="60% - Акцент2 27" xfId="10516" xr:uid="{00000000-0005-0000-0000-000082090000}"/>
    <cellStyle name="60% - Акцент2 28" xfId="10851" xr:uid="{00000000-0005-0000-0000-000083090000}"/>
    <cellStyle name="60% - Акцент2 29" xfId="10794" xr:uid="{00000000-0005-0000-0000-000084090000}"/>
    <cellStyle name="60% - Акцент2 3" xfId="1221" xr:uid="{00000000-0005-0000-0000-000085090000}"/>
    <cellStyle name="60% - Акцент2 4" xfId="6453" xr:uid="{00000000-0005-0000-0000-000086090000}"/>
    <cellStyle name="60% - Акцент2 5" xfId="6574" xr:uid="{00000000-0005-0000-0000-000087090000}"/>
    <cellStyle name="60% - Акцент2 6" xfId="6693" xr:uid="{00000000-0005-0000-0000-000088090000}"/>
    <cellStyle name="60% - Акцент2 7" xfId="6812" xr:uid="{00000000-0005-0000-0000-000089090000}"/>
    <cellStyle name="60% - Акцент2 8" xfId="6931" xr:uid="{00000000-0005-0000-0000-00008A090000}"/>
    <cellStyle name="60% - Акцент2 9" xfId="7050" xr:uid="{00000000-0005-0000-0000-00008B090000}"/>
    <cellStyle name="60% - Акцент3" xfId="34" xr:uid="{00000000-0005-0000-0000-00008C090000}"/>
    <cellStyle name="60% - Акцент3 10" xfId="7170" xr:uid="{00000000-0005-0000-0000-00008D090000}"/>
    <cellStyle name="60% - Акцент3 11" xfId="7289" xr:uid="{00000000-0005-0000-0000-00008E090000}"/>
    <cellStyle name="60% - Акцент3 12" xfId="7408" xr:uid="{00000000-0005-0000-0000-00008F090000}"/>
    <cellStyle name="60% - Акцент3 13" xfId="7524" xr:uid="{00000000-0005-0000-0000-000090090000}"/>
    <cellStyle name="60% - Акцент3 14" xfId="7640" xr:uid="{00000000-0005-0000-0000-000091090000}"/>
    <cellStyle name="60% - Акцент3 15" xfId="7756" xr:uid="{00000000-0005-0000-0000-000092090000}"/>
    <cellStyle name="60% - Акцент3 16" xfId="7872" xr:uid="{00000000-0005-0000-0000-000093090000}"/>
    <cellStyle name="60% - Акцент3 17" xfId="7988" xr:uid="{00000000-0005-0000-0000-000094090000}"/>
    <cellStyle name="60% - Акцент3 18" xfId="8104" xr:uid="{00000000-0005-0000-0000-000095090000}"/>
    <cellStyle name="60% - Акцент3 19" xfId="8220" xr:uid="{00000000-0005-0000-0000-000096090000}"/>
    <cellStyle name="60% - Акцент3 2" xfId="1222" xr:uid="{00000000-0005-0000-0000-000097090000}"/>
    <cellStyle name="60% - Акцент3 2 10" xfId="9866" xr:uid="{00000000-0005-0000-0000-000098090000}"/>
    <cellStyle name="60% - Акцент3 2 11" xfId="9705" xr:uid="{00000000-0005-0000-0000-000099090000}"/>
    <cellStyle name="60% - Акцент3 2 12" xfId="10296" xr:uid="{00000000-0005-0000-0000-00009A090000}"/>
    <cellStyle name="60% - Акцент3 2 2" xfId="1223" xr:uid="{00000000-0005-0000-0000-00009B090000}"/>
    <cellStyle name="60% - Акцент3 2 3" xfId="9108" xr:uid="{00000000-0005-0000-0000-00009C090000}"/>
    <cellStyle name="60% - Акцент3 2 4" xfId="10661" xr:uid="{00000000-0005-0000-0000-00009D090000}"/>
    <cellStyle name="60% - Акцент3 2 5" xfId="10593" xr:uid="{00000000-0005-0000-0000-00009E090000}"/>
    <cellStyle name="60% - Акцент3 2 6" xfId="10675" xr:uid="{00000000-0005-0000-0000-00009F090000}"/>
    <cellStyle name="60% - Акцент3 2 7" xfId="9045" xr:uid="{00000000-0005-0000-0000-0000A0090000}"/>
    <cellStyle name="60% - Акцент3 2 8" xfId="10073" xr:uid="{00000000-0005-0000-0000-0000A1090000}"/>
    <cellStyle name="60% - Акцент3 2 9" xfId="9553" xr:uid="{00000000-0005-0000-0000-0000A2090000}"/>
    <cellStyle name="60% - Акцент3 20" xfId="9107" xr:uid="{00000000-0005-0000-0000-0000A3090000}"/>
    <cellStyle name="60% - Акцент3 21" xfId="10693" xr:uid="{00000000-0005-0000-0000-0000A4090000}"/>
    <cellStyle name="60% - Акцент3 22" xfId="9029" xr:uid="{00000000-0005-0000-0000-0000A5090000}"/>
    <cellStyle name="60% - Акцент3 23" xfId="10079" xr:uid="{00000000-0005-0000-0000-0000A6090000}"/>
    <cellStyle name="60% - Акцент3 24" xfId="9549" xr:uid="{00000000-0005-0000-0000-0000A7090000}"/>
    <cellStyle name="60% - Акцент3 25" xfId="9869" xr:uid="{00000000-0005-0000-0000-0000A8090000}"/>
    <cellStyle name="60% - Акцент3 26" xfId="9702" xr:uid="{00000000-0005-0000-0000-0000A9090000}"/>
    <cellStyle name="60% - Акцент3 27" xfId="10950" xr:uid="{00000000-0005-0000-0000-0000AA090000}"/>
    <cellStyle name="60% - Акцент3 28" xfId="10723" xr:uid="{00000000-0005-0000-0000-0000AB090000}"/>
    <cellStyle name="60% - Акцент3 29" xfId="9633" xr:uid="{00000000-0005-0000-0000-0000AC090000}"/>
    <cellStyle name="60% - Акцент3 3" xfId="1224" xr:uid="{00000000-0005-0000-0000-0000AD090000}"/>
    <cellStyle name="60% - Акцент3 4" xfId="6454" xr:uid="{00000000-0005-0000-0000-0000AE090000}"/>
    <cellStyle name="60% - Акцент3 5" xfId="6575" xr:uid="{00000000-0005-0000-0000-0000AF090000}"/>
    <cellStyle name="60% - Акцент3 6" xfId="6694" xr:uid="{00000000-0005-0000-0000-0000B0090000}"/>
    <cellStyle name="60% - Акцент3 7" xfId="6813" xr:uid="{00000000-0005-0000-0000-0000B1090000}"/>
    <cellStyle name="60% - Акцент3 8" xfId="6932" xr:uid="{00000000-0005-0000-0000-0000B2090000}"/>
    <cellStyle name="60% - Акцент3 9" xfId="7051" xr:uid="{00000000-0005-0000-0000-0000B3090000}"/>
    <cellStyle name="60% - Акцент4" xfId="35" xr:uid="{00000000-0005-0000-0000-0000B4090000}"/>
    <cellStyle name="60% - Акцент4 10" xfId="7171" xr:uid="{00000000-0005-0000-0000-0000B5090000}"/>
    <cellStyle name="60% - Акцент4 11" xfId="7290" xr:uid="{00000000-0005-0000-0000-0000B6090000}"/>
    <cellStyle name="60% - Акцент4 12" xfId="7409" xr:uid="{00000000-0005-0000-0000-0000B7090000}"/>
    <cellStyle name="60% - Акцент4 13" xfId="7525" xr:uid="{00000000-0005-0000-0000-0000B8090000}"/>
    <cellStyle name="60% - Акцент4 14" xfId="7641" xr:uid="{00000000-0005-0000-0000-0000B9090000}"/>
    <cellStyle name="60% - Акцент4 15" xfId="7757" xr:uid="{00000000-0005-0000-0000-0000BA090000}"/>
    <cellStyle name="60% - Акцент4 16" xfId="7873" xr:uid="{00000000-0005-0000-0000-0000BB090000}"/>
    <cellStyle name="60% - Акцент4 17" xfId="7989" xr:uid="{00000000-0005-0000-0000-0000BC090000}"/>
    <cellStyle name="60% - Акцент4 18" xfId="8105" xr:uid="{00000000-0005-0000-0000-0000BD090000}"/>
    <cellStyle name="60% - Акцент4 19" xfId="8221" xr:uid="{00000000-0005-0000-0000-0000BE090000}"/>
    <cellStyle name="60% - Акцент4 2" xfId="1225" xr:uid="{00000000-0005-0000-0000-0000BF090000}"/>
    <cellStyle name="60% - Акцент4 2 10" xfId="10666" xr:uid="{00000000-0005-0000-0000-0000C0090000}"/>
    <cellStyle name="60% - Акцент4 2 11" xfId="9051" xr:uid="{00000000-0005-0000-0000-0000C1090000}"/>
    <cellStyle name="60% - Акцент4 2 12" xfId="11001" xr:uid="{00000000-0005-0000-0000-0000C2090000}"/>
    <cellStyle name="60% - Акцент4 2 2" xfId="1226" xr:uid="{00000000-0005-0000-0000-0000C3090000}"/>
    <cellStyle name="60% - Акцент4 2 3" xfId="9110" xr:uid="{00000000-0005-0000-0000-0000C4090000}"/>
    <cellStyle name="60% - Акцент4 2 4" xfId="10583" xr:uid="{00000000-0005-0000-0000-0000C5090000}"/>
    <cellStyle name="60% - Акцент4 2 5" xfId="9118" xr:uid="{00000000-0005-0000-0000-0000C6090000}"/>
    <cellStyle name="60% - Акцент4 2 6" xfId="10940" xr:uid="{00000000-0005-0000-0000-0000C7090000}"/>
    <cellStyle name="60% - Акцент4 2 7" xfId="8839" xr:uid="{00000000-0005-0000-0000-0000C8090000}"/>
    <cellStyle name="60% - Акцент4 2 8" xfId="10870" xr:uid="{00000000-0005-0000-0000-0000C9090000}"/>
    <cellStyle name="60% - Акцент4 2 9" xfId="8897" xr:uid="{00000000-0005-0000-0000-0000CA090000}"/>
    <cellStyle name="60% - Акцент4 20" xfId="9109" xr:uid="{00000000-0005-0000-0000-0000CB090000}"/>
    <cellStyle name="60% - Акцент4 21" xfId="10611" xr:uid="{00000000-0005-0000-0000-0000CC090000}"/>
    <cellStyle name="60% - Акцент4 22" xfId="9099" xr:uid="{00000000-0005-0000-0000-0000CD090000}"/>
    <cellStyle name="60% - Акцент4 23" xfId="10379" xr:uid="{00000000-0005-0000-0000-0000CE090000}"/>
    <cellStyle name="60% - Акцент4 24" xfId="9296" xr:uid="{00000000-0005-0000-0000-0000CF090000}"/>
    <cellStyle name="60% - Акцент4 25" xfId="9970" xr:uid="{00000000-0005-0000-0000-0000D0090000}"/>
    <cellStyle name="60% - Акцент4 26" xfId="9645" xr:uid="{00000000-0005-0000-0000-0000D1090000}"/>
    <cellStyle name="60% - Акцент4 27" xfId="10903" xr:uid="{00000000-0005-0000-0000-0000D2090000}"/>
    <cellStyle name="60% - Акцент4 28" xfId="10581" xr:uid="{00000000-0005-0000-0000-0000D3090000}"/>
    <cellStyle name="60% - Акцент4 29" xfId="10210" xr:uid="{00000000-0005-0000-0000-0000D4090000}"/>
    <cellStyle name="60% - Акцент4 3" xfId="1227" xr:uid="{00000000-0005-0000-0000-0000D5090000}"/>
    <cellStyle name="60% - Акцент4 4" xfId="6455" xr:uid="{00000000-0005-0000-0000-0000D6090000}"/>
    <cellStyle name="60% - Акцент4 5" xfId="6576" xr:uid="{00000000-0005-0000-0000-0000D7090000}"/>
    <cellStyle name="60% - Акцент4 6" xfId="6695" xr:uid="{00000000-0005-0000-0000-0000D8090000}"/>
    <cellStyle name="60% - Акцент4 7" xfId="6814" xr:uid="{00000000-0005-0000-0000-0000D9090000}"/>
    <cellStyle name="60% - Акцент4 8" xfId="6933" xr:uid="{00000000-0005-0000-0000-0000DA090000}"/>
    <cellStyle name="60% - Акцент4 9" xfId="7052" xr:uid="{00000000-0005-0000-0000-0000DB090000}"/>
    <cellStyle name="60% - Акцент5" xfId="36" xr:uid="{00000000-0005-0000-0000-0000DC090000}"/>
    <cellStyle name="60% - Акцент5 10" xfId="7291" xr:uid="{00000000-0005-0000-0000-0000DD090000}"/>
    <cellStyle name="60% - Акцент5 11" xfId="7410" xr:uid="{00000000-0005-0000-0000-0000DE090000}"/>
    <cellStyle name="60% - Акцент5 12" xfId="7526" xr:uid="{00000000-0005-0000-0000-0000DF090000}"/>
    <cellStyle name="60% - Акцент5 13" xfId="7642" xr:uid="{00000000-0005-0000-0000-0000E0090000}"/>
    <cellStyle name="60% - Акцент5 14" xfId="7758" xr:uid="{00000000-0005-0000-0000-0000E1090000}"/>
    <cellStyle name="60% - Акцент5 15" xfId="7874" xr:uid="{00000000-0005-0000-0000-0000E2090000}"/>
    <cellStyle name="60% - Акцент5 16" xfId="7990" xr:uid="{00000000-0005-0000-0000-0000E3090000}"/>
    <cellStyle name="60% - Акцент5 17" xfId="8106" xr:uid="{00000000-0005-0000-0000-0000E4090000}"/>
    <cellStyle name="60% - Акцент5 18" xfId="8222" xr:uid="{00000000-0005-0000-0000-0000E5090000}"/>
    <cellStyle name="60% - Акцент5 19" xfId="9112" xr:uid="{00000000-0005-0000-0000-0000E6090000}"/>
    <cellStyle name="60% - Акцент5 2" xfId="1228" xr:uid="{00000000-0005-0000-0000-0000E7090000}"/>
    <cellStyle name="60% - Акцент5 2 10" xfId="10858" xr:uid="{00000000-0005-0000-0000-0000E8090000}"/>
    <cellStyle name="60% - Акцент5 2 11" xfId="10600" xr:uid="{00000000-0005-0000-0000-0000E9090000}"/>
    <cellStyle name="60% - Акцент5 2 12" xfId="10617" xr:uid="{00000000-0005-0000-0000-0000EA090000}"/>
    <cellStyle name="60% - Акцент5 2 2" xfId="1229" xr:uid="{00000000-0005-0000-0000-0000EB090000}"/>
    <cellStyle name="60% - Акцент5 2 3" xfId="9113" xr:uid="{00000000-0005-0000-0000-0000EC090000}"/>
    <cellStyle name="60% - Акцент5 2 4" xfId="10610" xr:uid="{00000000-0005-0000-0000-0000ED090000}"/>
    <cellStyle name="60% - Акцент5 2 5" xfId="9100" xr:uid="{00000000-0005-0000-0000-0000EE090000}"/>
    <cellStyle name="60% - Акцент5 2 6" xfId="10056" xr:uid="{00000000-0005-0000-0000-0000EF090000}"/>
    <cellStyle name="60% - Акцент5 2 7" xfId="9568" xr:uid="{00000000-0005-0000-0000-0000F0090000}"/>
    <cellStyle name="60% - Акцент5 2 8" xfId="9858" xr:uid="{00000000-0005-0000-0000-0000F1090000}"/>
    <cellStyle name="60% - Акцент5 2 9" xfId="9711" xr:uid="{00000000-0005-0000-0000-0000F2090000}"/>
    <cellStyle name="60% - Акцент5 20" xfId="5092" xr:uid="{00000000-0005-0000-0000-0000F3090000}"/>
    <cellStyle name="60% - Акцент5 21" xfId="10142" xr:uid="{00000000-0005-0000-0000-0000F4090000}"/>
    <cellStyle name="60% - Акцент5 22" xfId="10143" xr:uid="{00000000-0005-0000-0000-0000F5090000}"/>
    <cellStyle name="60% - Акцент5 23" xfId="5089" xr:uid="{00000000-0005-0000-0000-0000F6090000}"/>
    <cellStyle name="60% - Акцент5 24" xfId="10871" xr:uid="{00000000-0005-0000-0000-0000F7090000}"/>
    <cellStyle name="60% - Акцент5 25" xfId="8896" xr:uid="{00000000-0005-0000-0000-0000F8090000}"/>
    <cellStyle name="60% - Акцент5 26" xfId="10753" xr:uid="{00000000-0005-0000-0000-0000F9090000}"/>
    <cellStyle name="60% - Акцент5 27" xfId="8984" xr:uid="{00000000-0005-0000-0000-0000FA090000}"/>
    <cellStyle name="60% - Акцент5 28" xfId="9893" xr:uid="{00000000-0005-0000-0000-0000FB090000}"/>
    <cellStyle name="60% - Акцент5 3" xfId="6456" xr:uid="{00000000-0005-0000-0000-0000FC090000}"/>
    <cellStyle name="60% - Акцент5 4" xfId="6577" xr:uid="{00000000-0005-0000-0000-0000FD090000}"/>
    <cellStyle name="60% - Акцент5 5" xfId="6696" xr:uid="{00000000-0005-0000-0000-0000FE090000}"/>
    <cellStyle name="60% - Акцент5 6" xfId="6815" xr:uid="{00000000-0005-0000-0000-0000FF090000}"/>
    <cellStyle name="60% - Акцент5 7" xfId="6934" xr:uid="{00000000-0005-0000-0000-0000000A0000}"/>
    <cellStyle name="60% - Акцент5 8" xfId="7053" xr:uid="{00000000-0005-0000-0000-0000010A0000}"/>
    <cellStyle name="60% - Акцент5 9" xfId="7172" xr:uid="{00000000-0005-0000-0000-0000020A0000}"/>
    <cellStyle name="60% - Акцент6" xfId="37" xr:uid="{00000000-0005-0000-0000-0000030A0000}"/>
    <cellStyle name="60% - Акцент6 10" xfId="7173" xr:uid="{00000000-0005-0000-0000-0000040A0000}"/>
    <cellStyle name="60% - Акцент6 11" xfId="7292" xr:uid="{00000000-0005-0000-0000-0000050A0000}"/>
    <cellStyle name="60% - Акцент6 12" xfId="7411" xr:uid="{00000000-0005-0000-0000-0000060A0000}"/>
    <cellStyle name="60% - Акцент6 13" xfId="7527" xr:uid="{00000000-0005-0000-0000-0000070A0000}"/>
    <cellStyle name="60% - Акцент6 14" xfId="7643" xr:uid="{00000000-0005-0000-0000-0000080A0000}"/>
    <cellStyle name="60% - Акцент6 15" xfId="7759" xr:uid="{00000000-0005-0000-0000-0000090A0000}"/>
    <cellStyle name="60% - Акцент6 16" xfId="7875" xr:uid="{00000000-0005-0000-0000-00000A0A0000}"/>
    <cellStyle name="60% - Акцент6 17" xfId="7991" xr:uid="{00000000-0005-0000-0000-00000B0A0000}"/>
    <cellStyle name="60% - Акцент6 18" xfId="8107" xr:uid="{00000000-0005-0000-0000-00000C0A0000}"/>
    <cellStyle name="60% - Акцент6 19" xfId="8223" xr:uid="{00000000-0005-0000-0000-00000D0A0000}"/>
    <cellStyle name="60% - Акцент6 2" xfId="1230" xr:uid="{00000000-0005-0000-0000-00000E0A0000}"/>
    <cellStyle name="60% - Акцент6 2 10" xfId="10495" xr:uid="{00000000-0005-0000-0000-00000F0A0000}"/>
    <cellStyle name="60% - Акцент6 2 11" xfId="9194" xr:uid="{00000000-0005-0000-0000-0000100A0000}"/>
    <cellStyle name="60% - Акцент6 2 12" xfId="9926" xr:uid="{00000000-0005-0000-0000-0000110A0000}"/>
    <cellStyle name="60% - Акцент6 2 2" xfId="1231" xr:uid="{00000000-0005-0000-0000-0000120A0000}"/>
    <cellStyle name="60% - Акцент6 2 3" xfId="9115" xr:uid="{00000000-0005-0000-0000-0000130A0000}"/>
    <cellStyle name="60% - Акцент6 2 4" xfId="10554" xr:uid="{00000000-0005-0000-0000-0000140A0000}"/>
    <cellStyle name="60% - Акцент6 2 5" xfId="9145" xr:uid="{00000000-0005-0000-0000-0000150A0000}"/>
    <cellStyle name="60% - Акцент6 2 6" xfId="10368" xr:uid="{00000000-0005-0000-0000-0000160A0000}"/>
    <cellStyle name="60% - Акцент6 2 7" xfId="9307" xr:uid="{00000000-0005-0000-0000-0000170A0000}"/>
    <cellStyle name="60% - Акцент6 2 8" xfId="9965" xr:uid="{00000000-0005-0000-0000-0000180A0000}"/>
    <cellStyle name="60% - Акцент6 2 9" xfId="9648" xr:uid="{00000000-0005-0000-0000-0000190A0000}"/>
    <cellStyle name="60% - Акцент6 20" xfId="9114" xr:uid="{00000000-0005-0000-0000-00001A0A0000}"/>
    <cellStyle name="60% - Акцент6 21" xfId="10582" xr:uid="{00000000-0005-0000-0000-00001B0A0000}"/>
    <cellStyle name="60% - Акцент6 22" xfId="9119" xr:uid="{00000000-0005-0000-0000-00001C0A0000}"/>
    <cellStyle name="60% - Акцент6 23" xfId="10935" xr:uid="{00000000-0005-0000-0000-00001D0A0000}"/>
    <cellStyle name="60% - Акцент6 24" xfId="10774" xr:uid="{00000000-0005-0000-0000-00001E0A0000}"/>
    <cellStyle name="60% - Акцент6 25" xfId="8967" xr:uid="{00000000-0005-0000-0000-00001F0A0000}"/>
    <cellStyle name="60% - Акцент6 26" xfId="10417" xr:uid="{00000000-0005-0000-0000-0000200A0000}"/>
    <cellStyle name="60% - Акцент6 27" xfId="9260" xr:uid="{00000000-0005-0000-0000-0000210A0000}"/>
    <cellStyle name="60% - Акцент6 28" xfId="10327" xr:uid="{00000000-0005-0000-0000-0000220A0000}"/>
    <cellStyle name="60% - Акцент6 29" xfId="10625" xr:uid="{00000000-0005-0000-0000-0000230A0000}"/>
    <cellStyle name="60% - Акцент6 3" xfId="1232" xr:uid="{00000000-0005-0000-0000-0000240A0000}"/>
    <cellStyle name="60% - Акцент6 4" xfId="6457" xr:uid="{00000000-0005-0000-0000-0000250A0000}"/>
    <cellStyle name="60% - Акцент6 5" xfId="6578" xr:uid="{00000000-0005-0000-0000-0000260A0000}"/>
    <cellStyle name="60% - Акцент6 6" xfId="6697" xr:uid="{00000000-0005-0000-0000-0000270A0000}"/>
    <cellStyle name="60% - Акцент6 7" xfId="6816" xr:uid="{00000000-0005-0000-0000-0000280A0000}"/>
    <cellStyle name="60% - Акцент6 8" xfId="6935" xr:uid="{00000000-0005-0000-0000-0000290A0000}"/>
    <cellStyle name="60% - Акцент6 9" xfId="7054" xr:uid="{00000000-0005-0000-0000-00002A0A0000}"/>
    <cellStyle name="60% no 1. izcēluma" xfId="1233" xr:uid="{00000000-0005-0000-0000-00002B0A0000}"/>
    <cellStyle name="60% no 1. izcēluma 2" xfId="1234" xr:uid="{00000000-0005-0000-0000-00002C0A0000}"/>
    <cellStyle name="60% no 1. izcēluma 3" xfId="1235" xr:uid="{00000000-0005-0000-0000-00002D0A0000}"/>
    <cellStyle name="60% no 2. izcēluma" xfId="1236" xr:uid="{00000000-0005-0000-0000-00002E0A0000}"/>
    <cellStyle name="60% no 2. izcēluma 2" xfId="1237" xr:uid="{00000000-0005-0000-0000-00002F0A0000}"/>
    <cellStyle name="60% no 3. izcēluma" xfId="1238" xr:uid="{00000000-0005-0000-0000-0000300A0000}"/>
    <cellStyle name="60% no 3. izcēluma 2" xfId="1239" xr:uid="{00000000-0005-0000-0000-0000310A0000}"/>
    <cellStyle name="60% no 3. izcēluma 3" xfId="1240" xr:uid="{00000000-0005-0000-0000-0000320A0000}"/>
    <cellStyle name="60% no 4. izcēluma" xfId="1241" xr:uid="{00000000-0005-0000-0000-0000330A0000}"/>
    <cellStyle name="60% no 4. izcēluma 2" xfId="1242" xr:uid="{00000000-0005-0000-0000-0000340A0000}"/>
    <cellStyle name="60% no 4. izcēluma 3" xfId="1243" xr:uid="{00000000-0005-0000-0000-0000350A0000}"/>
    <cellStyle name="60% no 5. izcēluma" xfId="1244" xr:uid="{00000000-0005-0000-0000-0000360A0000}"/>
    <cellStyle name="60% no 5. izcēluma 2" xfId="1245" xr:uid="{00000000-0005-0000-0000-0000370A0000}"/>
    <cellStyle name="60% no 6. izcēluma" xfId="1246" xr:uid="{00000000-0005-0000-0000-0000380A0000}"/>
    <cellStyle name="60% no 6. izcēluma 2" xfId="1247" xr:uid="{00000000-0005-0000-0000-0000390A0000}"/>
    <cellStyle name="60% no 6. izcēluma 3" xfId="1248" xr:uid="{00000000-0005-0000-0000-00003A0A0000}"/>
    <cellStyle name="Äåķåęķūé [0]_laroux" xfId="1249" xr:uid="{00000000-0005-0000-0000-00003B0A0000}"/>
    <cellStyle name="Äåķåęķūé_laroux" xfId="1250" xr:uid="{00000000-0005-0000-0000-00003C0A0000}"/>
    <cellStyle name="Accent1 10" xfId="1251" xr:uid="{00000000-0005-0000-0000-00003D0A0000}"/>
    <cellStyle name="Accent1 10 2" xfId="1252" xr:uid="{00000000-0005-0000-0000-00003E0A0000}"/>
    <cellStyle name="Accent1 11" xfId="1253" xr:uid="{00000000-0005-0000-0000-00003F0A0000}"/>
    <cellStyle name="Accent1 11 2" xfId="1254" xr:uid="{00000000-0005-0000-0000-0000400A0000}"/>
    <cellStyle name="Accent1 12" xfId="1255" xr:uid="{00000000-0005-0000-0000-0000410A0000}"/>
    <cellStyle name="Accent1 12 2" xfId="1256" xr:uid="{00000000-0005-0000-0000-0000420A0000}"/>
    <cellStyle name="Accent1 13" xfId="1257" xr:uid="{00000000-0005-0000-0000-0000430A0000}"/>
    <cellStyle name="Accent1 13 2" xfId="1258" xr:uid="{00000000-0005-0000-0000-0000440A0000}"/>
    <cellStyle name="Accent1 14" xfId="1259" xr:uid="{00000000-0005-0000-0000-0000450A0000}"/>
    <cellStyle name="Accent1 14 2" xfId="1260" xr:uid="{00000000-0005-0000-0000-0000460A0000}"/>
    <cellStyle name="Accent1 15" xfId="1261" xr:uid="{00000000-0005-0000-0000-0000470A0000}"/>
    <cellStyle name="Accent1 15 2" xfId="1262" xr:uid="{00000000-0005-0000-0000-0000480A0000}"/>
    <cellStyle name="Accent1 16" xfId="1263" xr:uid="{00000000-0005-0000-0000-0000490A0000}"/>
    <cellStyle name="Accent1 16 2" xfId="1264" xr:uid="{00000000-0005-0000-0000-00004A0A0000}"/>
    <cellStyle name="Accent1 17" xfId="1265" xr:uid="{00000000-0005-0000-0000-00004B0A0000}"/>
    <cellStyle name="Accent1 17 2" xfId="1266" xr:uid="{00000000-0005-0000-0000-00004C0A0000}"/>
    <cellStyle name="Accent1 18" xfId="1267" xr:uid="{00000000-0005-0000-0000-00004D0A0000}"/>
    <cellStyle name="Accent1 18 2" xfId="1268" xr:uid="{00000000-0005-0000-0000-00004E0A0000}"/>
    <cellStyle name="Accent1 19" xfId="1269" xr:uid="{00000000-0005-0000-0000-00004F0A0000}"/>
    <cellStyle name="Accent1 19 2" xfId="1270" xr:uid="{00000000-0005-0000-0000-0000500A0000}"/>
    <cellStyle name="Accent1 2" xfId="38" xr:uid="{00000000-0005-0000-0000-0000510A0000}"/>
    <cellStyle name="Accent1 2 10" xfId="6817" xr:uid="{00000000-0005-0000-0000-0000520A0000}"/>
    <cellStyle name="Accent1 2 11" xfId="6936" xr:uid="{00000000-0005-0000-0000-0000530A0000}"/>
    <cellStyle name="Accent1 2 12" xfId="7055" xr:uid="{00000000-0005-0000-0000-0000540A0000}"/>
    <cellStyle name="Accent1 2 13" xfId="7174" xr:uid="{00000000-0005-0000-0000-0000550A0000}"/>
    <cellStyle name="Accent1 2 14" xfId="7293" xr:uid="{00000000-0005-0000-0000-0000560A0000}"/>
    <cellStyle name="Accent1 2 15" xfId="7412" xr:uid="{00000000-0005-0000-0000-0000570A0000}"/>
    <cellStyle name="Accent1 2 16" xfId="7528" xr:uid="{00000000-0005-0000-0000-0000580A0000}"/>
    <cellStyle name="Accent1 2 17" xfId="7644" xr:uid="{00000000-0005-0000-0000-0000590A0000}"/>
    <cellStyle name="Accent1 2 18" xfId="7760" xr:uid="{00000000-0005-0000-0000-00005A0A0000}"/>
    <cellStyle name="Accent1 2 19" xfId="7876" xr:uid="{00000000-0005-0000-0000-00005B0A0000}"/>
    <cellStyle name="Accent1 2 2" xfId="1271" xr:uid="{00000000-0005-0000-0000-00005C0A0000}"/>
    <cellStyle name="Accent1 2 2 10" xfId="10880" xr:uid="{00000000-0005-0000-0000-00005D0A0000}"/>
    <cellStyle name="Accent1 2 2 11" xfId="8887" xr:uid="{00000000-0005-0000-0000-00005E0A0000}"/>
    <cellStyle name="Accent1 2 2 12" xfId="10075" xr:uid="{00000000-0005-0000-0000-00005F0A0000}"/>
    <cellStyle name="Accent1 2 2 2" xfId="1272" xr:uid="{00000000-0005-0000-0000-0000600A0000}"/>
    <cellStyle name="Accent1 2 2 2 10" xfId="10897" xr:uid="{00000000-0005-0000-0000-0000610A0000}"/>
    <cellStyle name="Accent1 2 2 2 11" xfId="10439" xr:uid="{00000000-0005-0000-0000-0000620A0000}"/>
    <cellStyle name="Accent1 2 2 2 12" xfId="10251" xr:uid="{00000000-0005-0000-0000-0000630A0000}"/>
    <cellStyle name="Accent1 2 2 2 2" xfId="1273" xr:uid="{00000000-0005-0000-0000-0000640A0000}"/>
    <cellStyle name="Accent1 2 2 2 3" xfId="9127" xr:uid="{00000000-0005-0000-0000-0000650A0000}"/>
    <cellStyle name="Accent1 2 2 2 4" xfId="10049" xr:uid="{00000000-0005-0000-0000-0000660A0000}"/>
    <cellStyle name="Accent1 2 2 2 5" xfId="9575" xr:uid="{00000000-0005-0000-0000-0000670A0000}"/>
    <cellStyle name="Accent1 2 2 2 6" xfId="9854" xr:uid="{00000000-0005-0000-0000-0000680A0000}"/>
    <cellStyle name="Accent1 2 2 2 7" xfId="9715" xr:uid="{00000000-0005-0000-0000-0000690A0000}"/>
    <cellStyle name="Accent1 2 2 2 8" xfId="9801" xr:uid="{00000000-0005-0000-0000-00006A0A0000}"/>
    <cellStyle name="Accent1 2 2 2 9" xfId="9764" xr:uid="{00000000-0005-0000-0000-00006B0A0000}"/>
    <cellStyle name="Accent1 2 2 3" xfId="9126" xr:uid="{00000000-0005-0000-0000-00006C0A0000}"/>
    <cellStyle name="Accent1 2 2 4" xfId="10050" xr:uid="{00000000-0005-0000-0000-00006D0A0000}"/>
    <cellStyle name="Accent1 2 2 5" xfId="9574" xr:uid="{00000000-0005-0000-0000-00006E0A0000}"/>
    <cellStyle name="Accent1 2 2 6" xfId="9855" xr:uid="{00000000-0005-0000-0000-00006F0A0000}"/>
    <cellStyle name="Accent1 2 2 7" xfId="9714" xr:uid="{00000000-0005-0000-0000-0000700A0000}"/>
    <cellStyle name="Accent1 2 2 8" xfId="9802" xr:uid="{00000000-0005-0000-0000-0000710A0000}"/>
    <cellStyle name="Accent1 2 2 9" xfId="9763" xr:uid="{00000000-0005-0000-0000-0000720A0000}"/>
    <cellStyle name="Accent1 2 20" xfId="7992" xr:uid="{00000000-0005-0000-0000-0000730A0000}"/>
    <cellStyle name="Accent1 2 21" xfId="8108" xr:uid="{00000000-0005-0000-0000-0000740A0000}"/>
    <cellStyle name="Accent1 2 22" xfId="8224" xr:uid="{00000000-0005-0000-0000-0000750A0000}"/>
    <cellStyle name="Accent1 2 23" xfId="9125" xr:uid="{00000000-0005-0000-0000-0000760A0000}"/>
    <cellStyle name="Accent1 2 24" xfId="10378" xr:uid="{00000000-0005-0000-0000-0000770A0000}"/>
    <cellStyle name="Accent1 2 25" xfId="9297" xr:uid="{00000000-0005-0000-0000-0000780A0000}"/>
    <cellStyle name="Accent1 2 26" xfId="10314" xr:uid="{00000000-0005-0000-0000-0000790A0000}"/>
    <cellStyle name="Accent1 2 27" xfId="9349" xr:uid="{00000000-0005-0000-0000-00007A0A0000}"/>
    <cellStyle name="Accent1 2 28" xfId="9952" xr:uid="{00000000-0005-0000-0000-00007B0A0000}"/>
    <cellStyle name="Accent1 2 29" xfId="9662" xr:uid="{00000000-0005-0000-0000-00007C0A0000}"/>
    <cellStyle name="Accent1 2 3" xfId="1274" xr:uid="{00000000-0005-0000-0000-00007D0A0000}"/>
    <cellStyle name="Accent1 2 3 2" xfId="1275" xr:uid="{00000000-0005-0000-0000-00007E0A0000}"/>
    <cellStyle name="Accent1 2 30" xfId="10931" xr:uid="{00000000-0005-0000-0000-00007F0A0000}"/>
    <cellStyle name="Accent1 2 31" xfId="8849" xr:uid="{00000000-0005-0000-0000-0000800A0000}"/>
    <cellStyle name="Accent1 2 32" xfId="10893" xr:uid="{00000000-0005-0000-0000-0000810A0000}"/>
    <cellStyle name="Accent1 2 4" xfId="1276" xr:uid="{00000000-0005-0000-0000-0000820A0000}"/>
    <cellStyle name="Accent1 2 4 2" xfId="1277" xr:uid="{00000000-0005-0000-0000-0000830A0000}"/>
    <cellStyle name="Accent1 2 5" xfId="1278" xr:uid="{00000000-0005-0000-0000-0000840A0000}"/>
    <cellStyle name="Accent1 2 6" xfId="1279" xr:uid="{00000000-0005-0000-0000-0000850A0000}"/>
    <cellStyle name="Accent1 2 7" xfId="6458" xr:uid="{00000000-0005-0000-0000-0000860A0000}"/>
    <cellStyle name="Accent1 2 8" xfId="6579" xr:uid="{00000000-0005-0000-0000-0000870A0000}"/>
    <cellStyle name="Accent1 2 9" xfId="6698" xr:uid="{00000000-0005-0000-0000-0000880A0000}"/>
    <cellStyle name="Accent1 20" xfId="1280" xr:uid="{00000000-0005-0000-0000-0000890A0000}"/>
    <cellStyle name="Accent1 20 2" xfId="1281" xr:uid="{00000000-0005-0000-0000-00008A0A0000}"/>
    <cellStyle name="Accent1 21" xfId="1282" xr:uid="{00000000-0005-0000-0000-00008B0A0000}"/>
    <cellStyle name="Accent1 21 2" xfId="1283" xr:uid="{00000000-0005-0000-0000-00008C0A0000}"/>
    <cellStyle name="Accent1 22" xfId="1284" xr:uid="{00000000-0005-0000-0000-00008D0A0000}"/>
    <cellStyle name="Accent1 22 2" xfId="1285" xr:uid="{00000000-0005-0000-0000-00008E0A0000}"/>
    <cellStyle name="Accent1 3" xfId="1286" xr:uid="{00000000-0005-0000-0000-00008F0A0000}"/>
    <cellStyle name="Accent1 3 2" xfId="1287" xr:uid="{00000000-0005-0000-0000-0000900A0000}"/>
    <cellStyle name="Accent1 4" xfId="1288" xr:uid="{00000000-0005-0000-0000-0000910A0000}"/>
    <cellStyle name="Accent1 4 2" xfId="1289" xr:uid="{00000000-0005-0000-0000-0000920A0000}"/>
    <cellStyle name="Accent1 5" xfId="1290" xr:uid="{00000000-0005-0000-0000-0000930A0000}"/>
    <cellStyle name="Accent1 5 2" xfId="1291" xr:uid="{00000000-0005-0000-0000-0000940A0000}"/>
    <cellStyle name="Accent1 6" xfId="1292" xr:uid="{00000000-0005-0000-0000-0000950A0000}"/>
    <cellStyle name="Accent1 6 2" xfId="1293" xr:uid="{00000000-0005-0000-0000-0000960A0000}"/>
    <cellStyle name="Accent1 7" xfId="1294" xr:uid="{00000000-0005-0000-0000-0000970A0000}"/>
    <cellStyle name="Accent1 7 2" xfId="1295" xr:uid="{00000000-0005-0000-0000-0000980A0000}"/>
    <cellStyle name="Accent1 8" xfId="1296" xr:uid="{00000000-0005-0000-0000-0000990A0000}"/>
    <cellStyle name="Accent1 8 2" xfId="1297" xr:uid="{00000000-0005-0000-0000-00009A0A0000}"/>
    <cellStyle name="Accent1 9" xfId="1298" xr:uid="{00000000-0005-0000-0000-00009B0A0000}"/>
    <cellStyle name="Accent1 9 2" xfId="1299" xr:uid="{00000000-0005-0000-0000-00009C0A0000}"/>
    <cellStyle name="Accent2 10" xfId="1300" xr:uid="{00000000-0005-0000-0000-00009D0A0000}"/>
    <cellStyle name="Accent2 10 2" xfId="1301" xr:uid="{00000000-0005-0000-0000-00009E0A0000}"/>
    <cellStyle name="Accent2 11" xfId="1302" xr:uid="{00000000-0005-0000-0000-00009F0A0000}"/>
    <cellStyle name="Accent2 11 2" xfId="1303" xr:uid="{00000000-0005-0000-0000-0000A00A0000}"/>
    <cellStyle name="Accent2 12" xfId="1304" xr:uid="{00000000-0005-0000-0000-0000A10A0000}"/>
    <cellStyle name="Accent2 12 2" xfId="1305" xr:uid="{00000000-0005-0000-0000-0000A20A0000}"/>
    <cellStyle name="Accent2 13" xfId="1306" xr:uid="{00000000-0005-0000-0000-0000A30A0000}"/>
    <cellStyle name="Accent2 13 2" xfId="1307" xr:uid="{00000000-0005-0000-0000-0000A40A0000}"/>
    <cellStyle name="Accent2 14" xfId="1308" xr:uid="{00000000-0005-0000-0000-0000A50A0000}"/>
    <cellStyle name="Accent2 14 2" xfId="1309" xr:uid="{00000000-0005-0000-0000-0000A60A0000}"/>
    <cellStyle name="Accent2 15" xfId="1310" xr:uid="{00000000-0005-0000-0000-0000A70A0000}"/>
    <cellStyle name="Accent2 15 2" xfId="1311" xr:uid="{00000000-0005-0000-0000-0000A80A0000}"/>
    <cellStyle name="Accent2 16" xfId="1312" xr:uid="{00000000-0005-0000-0000-0000A90A0000}"/>
    <cellStyle name="Accent2 16 2" xfId="1313" xr:uid="{00000000-0005-0000-0000-0000AA0A0000}"/>
    <cellStyle name="Accent2 17" xfId="1314" xr:uid="{00000000-0005-0000-0000-0000AB0A0000}"/>
    <cellStyle name="Accent2 17 2" xfId="1315" xr:uid="{00000000-0005-0000-0000-0000AC0A0000}"/>
    <cellStyle name="Accent2 18" xfId="1316" xr:uid="{00000000-0005-0000-0000-0000AD0A0000}"/>
    <cellStyle name="Accent2 18 2" xfId="1317" xr:uid="{00000000-0005-0000-0000-0000AE0A0000}"/>
    <cellStyle name="Accent2 19" xfId="1318" xr:uid="{00000000-0005-0000-0000-0000AF0A0000}"/>
    <cellStyle name="Accent2 19 2" xfId="1319" xr:uid="{00000000-0005-0000-0000-0000B00A0000}"/>
    <cellStyle name="Accent2 2" xfId="39" xr:uid="{00000000-0005-0000-0000-0000B10A0000}"/>
    <cellStyle name="Accent2 2 10" xfId="6818" xr:uid="{00000000-0005-0000-0000-0000B20A0000}"/>
    <cellStyle name="Accent2 2 11" xfId="6937" xr:uid="{00000000-0005-0000-0000-0000B30A0000}"/>
    <cellStyle name="Accent2 2 12" xfId="7056" xr:uid="{00000000-0005-0000-0000-0000B40A0000}"/>
    <cellStyle name="Accent2 2 13" xfId="7175" xr:uid="{00000000-0005-0000-0000-0000B50A0000}"/>
    <cellStyle name="Accent2 2 14" xfId="7294" xr:uid="{00000000-0005-0000-0000-0000B60A0000}"/>
    <cellStyle name="Accent2 2 15" xfId="7413" xr:uid="{00000000-0005-0000-0000-0000B70A0000}"/>
    <cellStyle name="Accent2 2 16" xfId="7529" xr:uid="{00000000-0005-0000-0000-0000B80A0000}"/>
    <cellStyle name="Accent2 2 17" xfId="7645" xr:uid="{00000000-0005-0000-0000-0000B90A0000}"/>
    <cellStyle name="Accent2 2 18" xfId="7761" xr:uid="{00000000-0005-0000-0000-0000BA0A0000}"/>
    <cellStyle name="Accent2 2 19" xfId="7877" xr:uid="{00000000-0005-0000-0000-0000BB0A0000}"/>
    <cellStyle name="Accent2 2 2" xfId="1320" xr:uid="{00000000-0005-0000-0000-0000BC0A0000}"/>
    <cellStyle name="Accent2 2 2 10" xfId="10333" xr:uid="{00000000-0005-0000-0000-0000BD0A0000}"/>
    <cellStyle name="Accent2 2 2 11" xfId="9335" xr:uid="{00000000-0005-0000-0000-0000BE0A0000}"/>
    <cellStyle name="Accent2 2 2 12" xfId="11212" xr:uid="{00000000-0005-0000-0000-0000BF0A0000}"/>
    <cellStyle name="Accent2 2 2 2" xfId="1321" xr:uid="{00000000-0005-0000-0000-0000C00A0000}"/>
    <cellStyle name="Accent2 2 2 2 10" xfId="10172" xr:uid="{00000000-0005-0000-0000-0000C10A0000}"/>
    <cellStyle name="Accent2 2 2 2 11" xfId="10623" xr:uid="{00000000-0005-0000-0000-0000C20A0000}"/>
    <cellStyle name="Accent2 2 2 2 12" xfId="8889" xr:uid="{00000000-0005-0000-0000-0000C30A0000}"/>
    <cellStyle name="Accent2 2 2 2 2" xfId="1322" xr:uid="{00000000-0005-0000-0000-0000C40A0000}"/>
    <cellStyle name="Accent2 2 2 2 3" xfId="9140" xr:uid="{00000000-0005-0000-0000-0000C50A0000}"/>
    <cellStyle name="Accent2 2 2 2 4" xfId="10371" xr:uid="{00000000-0005-0000-0000-0000C60A0000}"/>
    <cellStyle name="Accent2 2 2 2 5" xfId="9304" xr:uid="{00000000-0005-0000-0000-0000C70A0000}"/>
    <cellStyle name="Accent2 2 2 2 6" xfId="9966" xr:uid="{00000000-0005-0000-0000-0000C80A0000}"/>
    <cellStyle name="Accent2 2 2 2 7" xfId="9647" xr:uid="{00000000-0005-0000-0000-0000C90A0000}"/>
    <cellStyle name="Accent2 2 2 2 8" xfId="10529" xr:uid="{00000000-0005-0000-0000-0000CA0A0000}"/>
    <cellStyle name="Accent2 2 2 2 9" xfId="9168" xr:uid="{00000000-0005-0000-0000-0000CB0A0000}"/>
    <cellStyle name="Accent2 2 2 3" xfId="9139" xr:uid="{00000000-0005-0000-0000-0000CC0A0000}"/>
    <cellStyle name="Accent2 2 2 4" xfId="10044" xr:uid="{00000000-0005-0000-0000-0000CD0A0000}"/>
    <cellStyle name="Accent2 2 2 5" xfId="9582" xr:uid="{00000000-0005-0000-0000-0000CE0A0000}"/>
    <cellStyle name="Accent2 2 2 6" xfId="10925" xr:uid="{00000000-0005-0000-0000-0000CF0A0000}"/>
    <cellStyle name="Accent2 2 2 7" xfId="8854" xr:uid="{00000000-0005-0000-0000-0000D00A0000}"/>
    <cellStyle name="Accent2 2 2 8" xfId="10432" xr:uid="{00000000-0005-0000-0000-0000D10A0000}"/>
    <cellStyle name="Accent2 2 2 9" xfId="9247" xr:uid="{00000000-0005-0000-0000-0000D20A0000}"/>
    <cellStyle name="Accent2 2 20" xfId="7993" xr:uid="{00000000-0005-0000-0000-0000D30A0000}"/>
    <cellStyle name="Accent2 2 21" xfId="8109" xr:uid="{00000000-0005-0000-0000-0000D40A0000}"/>
    <cellStyle name="Accent2 2 22" xfId="8225" xr:uid="{00000000-0005-0000-0000-0000D50A0000}"/>
    <cellStyle name="Accent2 2 23" xfId="9138" xr:uid="{00000000-0005-0000-0000-0000D60A0000}"/>
    <cellStyle name="Accent2 2 24" xfId="10373" xr:uid="{00000000-0005-0000-0000-0000D70A0000}"/>
    <cellStyle name="Accent2 2 25" xfId="9302" xr:uid="{00000000-0005-0000-0000-0000D80A0000}"/>
    <cellStyle name="Accent2 2 26" xfId="10310" xr:uid="{00000000-0005-0000-0000-0000D90A0000}"/>
    <cellStyle name="Accent2 2 27" xfId="9353" xr:uid="{00000000-0005-0000-0000-0000DA0A0000}"/>
    <cellStyle name="Accent2 2 28" xfId="9950" xr:uid="{00000000-0005-0000-0000-0000DB0A0000}"/>
    <cellStyle name="Accent2 2 29" xfId="9663" xr:uid="{00000000-0005-0000-0000-0000DC0A0000}"/>
    <cellStyle name="Accent2 2 3" xfId="1323" xr:uid="{00000000-0005-0000-0000-0000DD0A0000}"/>
    <cellStyle name="Accent2 2 3 2" xfId="1324" xr:uid="{00000000-0005-0000-0000-0000DE0A0000}"/>
    <cellStyle name="Accent2 2 30" xfId="10902" xr:uid="{00000000-0005-0000-0000-0000DF0A0000}"/>
    <cellStyle name="Accent2 2 31" xfId="10688" xr:uid="{00000000-0005-0000-0000-0000E00A0000}"/>
    <cellStyle name="Accent2 2 32" xfId="10896" xr:uid="{00000000-0005-0000-0000-0000E10A0000}"/>
    <cellStyle name="Accent2 2 4" xfId="1325" xr:uid="{00000000-0005-0000-0000-0000E20A0000}"/>
    <cellStyle name="Accent2 2 4 2" xfId="1326" xr:uid="{00000000-0005-0000-0000-0000E30A0000}"/>
    <cellStyle name="Accent2 2 5" xfId="1327" xr:uid="{00000000-0005-0000-0000-0000E40A0000}"/>
    <cellStyle name="Accent2 2 6" xfId="1328" xr:uid="{00000000-0005-0000-0000-0000E50A0000}"/>
    <cellStyle name="Accent2 2 7" xfId="6459" xr:uid="{00000000-0005-0000-0000-0000E60A0000}"/>
    <cellStyle name="Accent2 2 8" xfId="6580" xr:uid="{00000000-0005-0000-0000-0000E70A0000}"/>
    <cellStyle name="Accent2 2 9" xfId="6699" xr:uid="{00000000-0005-0000-0000-0000E80A0000}"/>
    <cellStyle name="Accent2 20" xfId="1329" xr:uid="{00000000-0005-0000-0000-0000E90A0000}"/>
    <cellStyle name="Accent2 20 2" xfId="1330" xr:uid="{00000000-0005-0000-0000-0000EA0A0000}"/>
    <cellStyle name="Accent2 21" xfId="1331" xr:uid="{00000000-0005-0000-0000-0000EB0A0000}"/>
    <cellStyle name="Accent2 21 2" xfId="1332" xr:uid="{00000000-0005-0000-0000-0000EC0A0000}"/>
    <cellStyle name="Accent2 22" xfId="1333" xr:uid="{00000000-0005-0000-0000-0000ED0A0000}"/>
    <cellStyle name="Accent2 22 2" xfId="1334" xr:uid="{00000000-0005-0000-0000-0000EE0A0000}"/>
    <cellStyle name="Accent2 3" xfId="1335" xr:uid="{00000000-0005-0000-0000-0000EF0A0000}"/>
    <cellStyle name="Accent2 3 2" xfId="1336" xr:uid="{00000000-0005-0000-0000-0000F00A0000}"/>
    <cellStyle name="Accent2 4" xfId="1337" xr:uid="{00000000-0005-0000-0000-0000F10A0000}"/>
    <cellStyle name="Accent2 4 2" xfId="1338" xr:uid="{00000000-0005-0000-0000-0000F20A0000}"/>
    <cellStyle name="Accent2 5" xfId="1339" xr:uid="{00000000-0005-0000-0000-0000F30A0000}"/>
    <cellStyle name="Accent2 5 2" xfId="1340" xr:uid="{00000000-0005-0000-0000-0000F40A0000}"/>
    <cellStyle name="Accent2 6" xfId="1341" xr:uid="{00000000-0005-0000-0000-0000F50A0000}"/>
    <cellStyle name="Accent2 6 2" xfId="1342" xr:uid="{00000000-0005-0000-0000-0000F60A0000}"/>
    <cellStyle name="Accent2 7" xfId="1343" xr:uid="{00000000-0005-0000-0000-0000F70A0000}"/>
    <cellStyle name="Accent2 7 2" xfId="1344" xr:uid="{00000000-0005-0000-0000-0000F80A0000}"/>
    <cellStyle name="Accent2 8" xfId="1345" xr:uid="{00000000-0005-0000-0000-0000F90A0000}"/>
    <cellStyle name="Accent2 8 2" xfId="1346" xr:uid="{00000000-0005-0000-0000-0000FA0A0000}"/>
    <cellStyle name="Accent2 9" xfId="1347" xr:uid="{00000000-0005-0000-0000-0000FB0A0000}"/>
    <cellStyle name="Accent2 9 2" xfId="1348" xr:uid="{00000000-0005-0000-0000-0000FC0A0000}"/>
    <cellStyle name="Accent3 10" xfId="1349" xr:uid="{00000000-0005-0000-0000-0000FD0A0000}"/>
    <cellStyle name="Accent3 10 2" xfId="1350" xr:uid="{00000000-0005-0000-0000-0000FE0A0000}"/>
    <cellStyle name="Accent3 11" xfId="1351" xr:uid="{00000000-0005-0000-0000-0000FF0A0000}"/>
    <cellStyle name="Accent3 11 2" xfId="1352" xr:uid="{00000000-0005-0000-0000-0000000B0000}"/>
    <cellStyle name="Accent3 12" xfId="1353" xr:uid="{00000000-0005-0000-0000-0000010B0000}"/>
    <cellStyle name="Accent3 12 2" xfId="1354" xr:uid="{00000000-0005-0000-0000-0000020B0000}"/>
    <cellStyle name="Accent3 13" xfId="1355" xr:uid="{00000000-0005-0000-0000-0000030B0000}"/>
    <cellStyle name="Accent3 13 2" xfId="1356" xr:uid="{00000000-0005-0000-0000-0000040B0000}"/>
    <cellStyle name="Accent3 14" xfId="1357" xr:uid="{00000000-0005-0000-0000-0000050B0000}"/>
    <cellStyle name="Accent3 14 2" xfId="1358" xr:uid="{00000000-0005-0000-0000-0000060B0000}"/>
    <cellStyle name="Accent3 15" xfId="1359" xr:uid="{00000000-0005-0000-0000-0000070B0000}"/>
    <cellStyle name="Accent3 15 2" xfId="1360" xr:uid="{00000000-0005-0000-0000-0000080B0000}"/>
    <cellStyle name="Accent3 16" xfId="1361" xr:uid="{00000000-0005-0000-0000-0000090B0000}"/>
    <cellStyle name="Accent3 16 2" xfId="1362" xr:uid="{00000000-0005-0000-0000-00000A0B0000}"/>
    <cellStyle name="Accent3 17" xfId="1363" xr:uid="{00000000-0005-0000-0000-00000B0B0000}"/>
    <cellStyle name="Accent3 17 2" xfId="1364" xr:uid="{00000000-0005-0000-0000-00000C0B0000}"/>
    <cellStyle name="Accent3 18" xfId="1365" xr:uid="{00000000-0005-0000-0000-00000D0B0000}"/>
    <cellStyle name="Accent3 18 2" xfId="1366" xr:uid="{00000000-0005-0000-0000-00000E0B0000}"/>
    <cellStyle name="Accent3 19" xfId="1367" xr:uid="{00000000-0005-0000-0000-00000F0B0000}"/>
    <cellStyle name="Accent3 19 2" xfId="1368" xr:uid="{00000000-0005-0000-0000-0000100B0000}"/>
    <cellStyle name="Accent3 2" xfId="40" xr:uid="{00000000-0005-0000-0000-0000110B0000}"/>
    <cellStyle name="Accent3 2 10" xfId="6819" xr:uid="{00000000-0005-0000-0000-0000120B0000}"/>
    <cellStyle name="Accent3 2 11" xfId="6938" xr:uid="{00000000-0005-0000-0000-0000130B0000}"/>
    <cellStyle name="Accent3 2 12" xfId="7057" xr:uid="{00000000-0005-0000-0000-0000140B0000}"/>
    <cellStyle name="Accent3 2 13" xfId="7176" xr:uid="{00000000-0005-0000-0000-0000150B0000}"/>
    <cellStyle name="Accent3 2 14" xfId="7295" xr:uid="{00000000-0005-0000-0000-0000160B0000}"/>
    <cellStyle name="Accent3 2 15" xfId="7414" xr:uid="{00000000-0005-0000-0000-0000170B0000}"/>
    <cellStyle name="Accent3 2 16" xfId="7530" xr:uid="{00000000-0005-0000-0000-0000180B0000}"/>
    <cellStyle name="Accent3 2 17" xfId="7646" xr:uid="{00000000-0005-0000-0000-0000190B0000}"/>
    <cellStyle name="Accent3 2 18" xfId="7762" xr:uid="{00000000-0005-0000-0000-00001A0B0000}"/>
    <cellStyle name="Accent3 2 19" xfId="7878" xr:uid="{00000000-0005-0000-0000-00001B0B0000}"/>
    <cellStyle name="Accent3 2 2" xfId="1369" xr:uid="{00000000-0005-0000-0000-00001C0B0000}"/>
    <cellStyle name="Accent3 2 2 10" xfId="9204" xr:uid="{00000000-0005-0000-0000-00001D0B0000}"/>
    <cellStyle name="Accent3 2 2 11" xfId="10352" xr:uid="{00000000-0005-0000-0000-00001E0B0000}"/>
    <cellStyle name="Accent3 2 2 12" xfId="11214" xr:uid="{00000000-0005-0000-0000-00001F0B0000}"/>
    <cellStyle name="Accent3 2 2 2" xfId="1370" xr:uid="{00000000-0005-0000-0000-0000200B0000}"/>
    <cellStyle name="Accent3 2 2 2 10" xfId="10144" xr:uid="{00000000-0005-0000-0000-0000210B0000}"/>
    <cellStyle name="Accent3 2 2 2 11" xfId="9497" xr:uid="{00000000-0005-0000-0000-0000220B0000}"/>
    <cellStyle name="Accent3 2 2 2 12" xfId="11209" xr:uid="{00000000-0005-0000-0000-0000230B0000}"/>
    <cellStyle name="Accent3 2 2 2 2" xfId="1371" xr:uid="{00000000-0005-0000-0000-0000240B0000}"/>
    <cellStyle name="Accent3 2 2 2 3" xfId="9153" xr:uid="{00000000-0005-0000-0000-0000250B0000}"/>
    <cellStyle name="Accent3 2 2 2 4" xfId="10038" xr:uid="{00000000-0005-0000-0000-0000260B0000}"/>
    <cellStyle name="Accent3 2 2 2 5" xfId="9583" xr:uid="{00000000-0005-0000-0000-0000270B0000}"/>
    <cellStyle name="Accent3 2 2 2 6" xfId="9852" xr:uid="{00000000-0005-0000-0000-0000280B0000}"/>
    <cellStyle name="Accent3 2 2 2 7" xfId="9717" xr:uid="{00000000-0005-0000-0000-0000290B0000}"/>
    <cellStyle name="Accent3 2 2 2 8" xfId="10941" xr:uid="{00000000-0005-0000-0000-00002A0B0000}"/>
    <cellStyle name="Accent3 2 2 2 9" xfId="8838" xr:uid="{00000000-0005-0000-0000-00002B0B0000}"/>
    <cellStyle name="Accent3 2 2 3" xfId="9152" xr:uid="{00000000-0005-0000-0000-00002C0B0000}"/>
    <cellStyle name="Accent3 2 2 4" xfId="10365" xr:uid="{00000000-0005-0000-0000-00002D0B0000}"/>
    <cellStyle name="Accent3 2 2 5" xfId="9309" xr:uid="{00000000-0005-0000-0000-00002E0B0000}"/>
    <cellStyle name="Accent3 2 2 6" xfId="10193" xr:uid="{00000000-0005-0000-0000-00002F0B0000}"/>
    <cellStyle name="Accent3 2 2 7" xfId="10598" xr:uid="{00000000-0005-0000-0000-0000300B0000}"/>
    <cellStyle name="Accent3 2 2 8" xfId="10787" xr:uid="{00000000-0005-0000-0000-0000310B0000}"/>
    <cellStyle name="Accent3 2 2 9" xfId="10483" xr:uid="{00000000-0005-0000-0000-0000320B0000}"/>
    <cellStyle name="Accent3 2 20" xfId="7994" xr:uid="{00000000-0005-0000-0000-0000330B0000}"/>
    <cellStyle name="Accent3 2 21" xfId="8110" xr:uid="{00000000-0005-0000-0000-0000340B0000}"/>
    <cellStyle name="Accent3 2 22" xfId="8226" xr:uid="{00000000-0005-0000-0000-0000350B0000}"/>
    <cellStyle name="Accent3 2 23" xfId="9151" xr:uid="{00000000-0005-0000-0000-0000360B0000}"/>
    <cellStyle name="Accent3 2 24" xfId="10039" xr:uid="{00000000-0005-0000-0000-0000370B0000}"/>
    <cellStyle name="Accent3 2 25" xfId="10985" xr:uid="{00000000-0005-0000-0000-0000380B0000}"/>
    <cellStyle name="Accent3 2 26" xfId="11035" xr:uid="{00000000-0005-0000-0000-0000390B0000}"/>
    <cellStyle name="Accent3 2 27" xfId="11079" xr:uid="{00000000-0005-0000-0000-00003A0B0000}"/>
    <cellStyle name="Accent3 2 28" xfId="11123" xr:uid="{00000000-0005-0000-0000-00003B0B0000}"/>
    <cellStyle name="Accent3 2 29" xfId="11158" xr:uid="{00000000-0005-0000-0000-00003C0B0000}"/>
    <cellStyle name="Accent3 2 3" xfId="1372" xr:uid="{00000000-0005-0000-0000-00003D0B0000}"/>
    <cellStyle name="Accent3 2 3 2" xfId="1373" xr:uid="{00000000-0005-0000-0000-00003E0B0000}"/>
    <cellStyle name="Accent3 2 30" xfId="11181" xr:uid="{00000000-0005-0000-0000-00003F0B0000}"/>
    <cellStyle name="Accent3 2 31" xfId="11200" xr:uid="{00000000-0005-0000-0000-0000400B0000}"/>
    <cellStyle name="Accent3 2 32" xfId="10092" xr:uid="{00000000-0005-0000-0000-0000410B0000}"/>
    <cellStyle name="Accent3 2 4" xfId="1374" xr:uid="{00000000-0005-0000-0000-0000420B0000}"/>
    <cellStyle name="Accent3 2 4 2" xfId="1375" xr:uid="{00000000-0005-0000-0000-0000430B0000}"/>
    <cellStyle name="Accent3 2 5" xfId="1376" xr:uid="{00000000-0005-0000-0000-0000440B0000}"/>
    <cellStyle name="Accent3 2 6" xfId="1377" xr:uid="{00000000-0005-0000-0000-0000450B0000}"/>
    <cellStyle name="Accent3 2 7" xfId="6460" xr:uid="{00000000-0005-0000-0000-0000460B0000}"/>
    <cellStyle name="Accent3 2 8" xfId="6581" xr:uid="{00000000-0005-0000-0000-0000470B0000}"/>
    <cellStyle name="Accent3 2 9" xfId="6700" xr:uid="{00000000-0005-0000-0000-0000480B0000}"/>
    <cellStyle name="Accent3 20" xfId="1378" xr:uid="{00000000-0005-0000-0000-0000490B0000}"/>
    <cellStyle name="Accent3 20 2" xfId="1379" xr:uid="{00000000-0005-0000-0000-00004A0B0000}"/>
    <cellStyle name="Accent3 21" xfId="1380" xr:uid="{00000000-0005-0000-0000-00004B0B0000}"/>
    <cellStyle name="Accent3 21 2" xfId="1381" xr:uid="{00000000-0005-0000-0000-00004C0B0000}"/>
    <cellStyle name="Accent3 22" xfId="1382" xr:uid="{00000000-0005-0000-0000-00004D0B0000}"/>
    <cellStyle name="Accent3 22 2" xfId="1383" xr:uid="{00000000-0005-0000-0000-00004E0B0000}"/>
    <cellStyle name="Accent3 3" xfId="1384" xr:uid="{00000000-0005-0000-0000-00004F0B0000}"/>
    <cellStyle name="Accent3 3 2" xfId="1385" xr:uid="{00000000-0005-0000-0000-0000500B0000}"/>
    <cellStyle name="Accent3 4" xfId="1386" xr:uid="{00000000-0005-0000-0000-0000510B0000}"/>
    <cellStyle name="Accent3 4 2" xfId="1387" xr:uid="{00000000-0005-0000-0000-0000520B0000}"/>
    <cellStyle name="Accent3 5" xfId="1388" xr:uid="{00000000-0005-0000-0000-0000530B0000}"/>
    <cellStyle name="Accent3 5 2" xfId="1389" xr:uid="{00000000-0005-0000-0000-0000540B0000}"/>
    <cellStyle name="Accent3 6" xfId="1390" xr:uid="{00000000-0005-0000-0000-0000550B0000}"/>
    <cellStyle name="Accent3 6 2" xfId="1391" xr:uid="{00000000-0005-0000-0000-0000560B0000}"/>
    <cellStyle name="Accent3 7" xfId="1392" xr:uid="{00000000-0005-0000-0000-0000570B0000}"/>
    <cellStyle name="Accent3 7 2" xfId="1393" xr:uid="{00000000-0005-0000-0000-0000580B0000}"/>
    <cellStyle name="Accent3 8" xfId="1394" xr:uid="{00000000-0005-0000-0000-0000590B0000}"/>
    <cellStyle name="Accent3 8 2" xfId="1395" xr:uid="{00000000-0005-0000-0000-00005A0B0000}"/>
    <cellStyle name="Accent3 9" xfId="1396" xr:uid="{00000000-0005-0000-0000-00005B0B0000}"/>
    <cellStyle name="Accent3 9 2" xfId="1397" xr:uid="{00000000-0005-0000-0000-00005C0B0000}"/>
    <cellStyle name="Accent4 10" xfId="1398" xr:uid="{00000000-0005-0000-0000-00005D0B0000}"/>
    <cellStyle name="Accent4 10 2" xfId="1399" xr:uid="{00000000-0005-0000-0000-00005E0B0000}"/>
    <cellStyle name="Accent4 11" xfId="1400" xr:uid="{00000000-0005-0000-0000-00005F0B0000}"/>
    <cellStyle name="Accent4 11 2" xfId="1401" xr:uid="{00000000-0005-0000-0000-0000600B0000}"/>
    <cellStyle name="Accent4 12" xfId="1402" xr:uid="{00000000-0005-0000-0000-0000610B0000}"/>
    <cellStyle name="Accent4 12 2" xfId="1403" xr:uid="{00000000-0005-0000-0000-0000620B0000}"/>
    <cellStyle name="Accent4 13" xfId="1404" xr:uid="{00000000-0005-0000-0000-0000630B0000}"/>
    <cellStyle name="Accent4 13 2" xfId="1405" xr:uid="{00000000-0005-0000-0000-0000640B0000}"/>
    <cellStyle name="Accent4 14" xfId="1406" xr:uid="{00000000-0005-0000-0000-0000650B0000}"/>
    <cellStyle name="Accent4 14 2" xfId="1407" xr:uid="{00000000-0005-0000-0000-0000660B0000}"/>
    <cellStyle name="Accent4 15" xfId="1408" xr:uid="{00000000-0005-0000-0000-0000670B0000}"/>
    <cellStyle name="Accent4 15 2" xfId="1409" xr:uid="{00000000-0005-0000-0000-0000680B0000}"/>
    <cellStyle name="Accent4 16" xfId="1410" xr:uid="{00000000-0005-0000-0000-0000690B0000}"/>
    <cellStyle name="Accent4 16 2" xfId="1411" xr:uid="{00000000-0005-0000-0000-00006A0B0000}"/>
    <cellStyle name="Accent4 17" xfId="1412" xr:uid="{00000000-0005-0000-0000-00006B0B0000}"/>
    <cellStyle name="Accent4 17 2" xfId="1413" xr:uid="{00000000-0005-0000-0000-00006C0B0000}"/>
    <cellStyle name="Accent4 18" xfId="1414" xr:uid="{00000000-0005-0000-0000-00006D0B0000}"/>
    <cellStyle name="Accent4 18 2" xfId="1415" xr:uid="{00000000-0005-0000-0000-00006E0B0000}"/>
    <cellStyle name="Accent4 19" xfId="1416" xr:uid="{00000000-0005-0000-0000-00006F0B0000}"/>
    <cellStyle name="Accent4 19 2" xfId="1417" xr:uid="{00000000-0005-0000-0000-0000700B0000}"/>
    <cellStyle name="Accent4 2" xfId="41" xr:uid="{00000000-0005-0000-0000-0000710B0000}"/>
    <cellStyle name="Accent4 2 10" xfId="6820" xr:uid="{00000000-0005-0000-0000-0000720B0000}"/>
    <cellStyle name="Accent4 2 11" xfId="6939" xr:uid="{00000000-0005-0000-0000-0000730B0000}"/>
    <cellStyle name="Accent4 2 12" xfId="7058" xr:uid="{00000000-0005-0000-0000-0000740B0000}"/>
    <cellStyle name="Accent4 2 13" xfId="7177" xr:uid="{00000000-0005-0000-0000-0000750B0000}"/>
    <cellStyle name="Accent4 2 14" xfId="7296" xr:uid="{00000000-0005-0000-0000-0000760B0000}"/>
    <cellStyle name="Accent4 2 15" xfId="7415" xr:uid="{00000000-0005-0000-0000-0000770B0000}"/>
    <cellStyle name="Accent4 2 16" xfId="7531" xr:uid="{00000000-0005-0000-0000-0000780B0000}"/>
    <cellStyle name="Accent4 2 17" xfId="7647" xr:uid="{00000000-0005-0000-0000-0000790B0000}"/>
    <cellStyle name="Accent4 2 18" xfId="7763" xr:uid="{00000000-0005-0000-0000-00007A0B0000}"/>
    <cellStyle name="Accent4 2 19" xfId="7879" xr:uid="{00000000-0005-0000-0000-00007B0B0000}"/>
    <cellStyle name="Accent4 2 2" xfId="1418" xr:uid="{00000000-0005-0000-0000-00007C0B0000}"/>
    <cellStyle name="Accent4 2 2 10" xfId="9607" xr:uid="{00000000-0005-0000-0000-00007D0B0000}"/>
    <cellStyle name="Accent4 2 2 11" xfId="9837" xr:uid="{00000000-0005-0000-0000-00007E0B0000}"/>
    <cellStyle name="Accent4 2 2 12" xfId="9883" xr:uid="{00000000-0005-0000-0000-00007F0B0000}"/>
    <cellStyle name="Accent4 2 2 2" xfId="1419" xr:uid="{00000000-0005-0000-0000-0000800B0000}"/>
    <cellStyle name="Accent4 2 2 2 10" xfId="10850" xr:uid="{00000000-0005-0000-0000-0000810B0000}"/>
    <cellStyle name="Accent4 2 2 2 11" xfId="10743" xr:uid="{00000000-0005-0000-0000-0000820B0000}"/>
    <cellStyle name="Accent4 2 2 2 12" xfId="10474" xr:uid="{00000000-0005-0000-0000-0000830B0000}"/>
    <cellStyle name="Accent4 2 2 2 2" xfId="1420" xr:uid="{00000000-0005-0000-0000-0000840B0000}"/>
    <cellStyle name="Accent4 2 2 2 3" xfId="9162" xr:uid="{00000000-0005-0000-0000-0000850B0000}"/>
    <cellStyle name="Accent4 2 2 2 4" xfId="10033" xr:uid="{00000000-0005-0000-0000-0000860B0000}"/>
    <cellStyle name="Accent4 2 2 2 5" xfId="9586" xr:uid="{00000000-0005-0000-0000-0000870B0000}"/>
    <cellStyle name="Accent4 2 2 2 6" xfId="10775" xr:uid="{00000000-0005-0000-0000-0000880B0000}"/>
    <cellStyle name="Accent4 2 2 2 7" xfId="10815" xr:uid="{00000000-0005-0000-0000-0000890B0000}"/>
    <cellStyle name="Accent4 2 2 2 8" xfId="8933" xr:uid="{00000000-0005-0000-0000-00008A0B0000}"/>
    <cellStyle name="Accent4 2 2 2 9" xfId="10536" xr:uid="{00000000-0005-0000-0000-00008B0B0000}"/>
    <cellStyle name="Accent4 2 2 3" xfId="9161" xr:uid="{00000000-0005-0000-0000-00008C0B0000}"/>
    <cellStyle name="Accent4 2 2 4" xfId="10034" xr:uid="{00000000-0005-0000-0000-00008D0B0000}"/>
    <cellStyle name="Accent4 2 2 5" xfId="9585" xr:uid="{00000000-0005-0000-0000-00008E0B0000}"/>
    <cellStyle name="Accent4 2 2 6" xfId="10808" xr:uid="{00000000-0005-0000-0000-00008F0B0000}"/>
    <cellStyle name="Accent4 2 2 7" xfId="10482" xr:uid="{00000000-0005-0000-0000-0000900B0000}"/>
    <cellStyle name="Accent4 2 2 8" xfId="9205" xr:uid="{00000000-0005-0000-0000-0000910B0000}"/>
    <cellStyle name="Accent4 2 2 9" xfId="10011" xr:uid="{00000000-0005-0000-0000-0000920B0000}"/>
    <cellStyle name="Accent4 2 20" xfId="7995" xr:uid="{00000000-0005-0000-0000-0000930B0000}"/>
    <cellStyle name="Accent4 2 21" xfId="8111" xr:uid="{00000000-0005-0000-0000-0000940B0000}"/>
    <cellStyle name="Accent4 2 22" xfId="8227" xr:uid="{00000000-0005-0000-0000-0000950B0000}"/>
    <cellStyle name="Accent4 2 23" xfId="9160" xr:uid="{00000000-0005-0000-0000-0000960B0000}"/>
    <cellStyle name="Accent4 2 24" xfId="10035" xr:uid="{00000000-0005-0000-0000-0000970B0000}"/>
    <cellStyle name="Accent4 2 25" xfId="9584" xr:uid="{00000000-0005-0000-0000-0000980B0000}"/>
    <cellStyle name="Accent4 2 26" xfId="10833" xr:uid="{00000000-0005-0000-0000-0000990B0000}"/>
    <cellStyle name="Accent4 2 27" xfId="8919" xr:uid="{00000000-0005-0000-0000-00009A0B0000}"/>
    <cellStyle name="Accent4 2 28" xfId="10420" xr:uid="{00000000-0005-0000-0000-00009B0B0000}"/>
    <cellStyle name="Accent4 2 29" xfId="9258" xr:uid="{00000000-0005-0000-0000-00009C0B0000}"/>
    <cellStyle name="Accent4 2 3" xfId="1421" xr:uid="{00000000-0005-0000-0000-00009D0B0000}"/>
    <cellStyle name="Accent4 2 3 2" xfId="1422" xr:uid="{00000000-0005-0000-0000-00009E0B0000}"/>
    <cellStyle name="Accent4 2 30" xfId="10188" xr:uid="{00000000-0005-0000-0000-00009F0B0000}"/>
    <cellStyle name="Accent4 2 31" xfId="9461" xr:uid="{00000000-0005-0000-0000-0000A00B0000}"/>
    <cellStyle name="Accent4 2 32" xfId="10588" xr:uid="{00000000-0005-0000-0000-0000A10B0000}"/>
    <cellStyle name="Accent4 2 4" xfId="1423" xr:uid="{00000000-0005-0000-0000-0000A20B0000}"/>
    <cellStyle name="Accent4 2 4 2" xfId="1424" xr:uid="{00000000-0005-0000-0000-0000A30B0000}"/>
    <cellStyle name="Accent4 2 5" xfId="1425" xr:uid="{00000000-0005-0000-0000-0000A40B0000}"/>
    <cellStyle name="Accent4 2 6" xfId="1426" xr:uid="{00000000-0005-0000-0000-0000A50B0000}"/>
    <cellStyle name="Accent4 2 7" xfId="6461" xr:uid="{00000000-0005-0000-0000-0000A60B0000}"/>
    <cellStyle name="Accent4 2 8" xfId="6582" xr:uid="{00000000-0005-0000-0000-0000A70B0000}"/>
    <cellStyle name="Accent4 2 9" xfId="6701" xr:uid="{00000000-0005-0000-0000-0000A80B0000}"/>
    <cellStyle name="Accent4 20" xfId="1427" xr:uid="{00000000-0005-0000-0000-0000A90B0000}"/>
    <cellStyle name="Accent4 20 2" xfId="1428" xr:uid="{00000000-0005-0000-0000-0000AA0B0000}"/>
    <cellStyle name="Accent4 21" xfId="1429" xr:uid="{00000000-0005-0000-0000-0000AB0B0000}"/>
    <cellStyle name="Accent4 21 2" xfId="1430" xr:uid="{00000000-0005-0000-0000-0000AC0B0000}"/>
    <cellStyle name="Accent4 22" xfId="1431" xr:uid="{00000000-0005-0000-0000-0000AD0B0000}"/>
    <cellStyle name="Accent4 22 2" xfId="1432" xr:uid="{00000000-0005-0000-0000-0000AE0B0000}"/>
    <cellStyle name="Accent4 3" xfId="1433" xr:uid="{00000000-0005-0000-0000-0000AF0B0000}"/>
    <cellStyle name="Accent4 3 2" xfId="1434" xr:uid="{00000000-0005-0000-0000-0000B00B0000}"/>
    <cellStyle name="Accent4 4" xfId="1435" xr:uid="{00000000-0005-0000-0000-0000B10B0000}"/>
    <cellStyle name="Accent4 4 2" xfId="1436" xr:uid="{00000000-0005-0000-0000-0000B20B0000}"/>
    <cellStyle name="Accent4 5" xfId="1437" xr:uid="{00000000-0005-0000-0000-0000B30B0000}"/>
    <cellStyle name="Accent4 5 2" xfId="1438" xr:uid="{00000000-0005-0000-0000-0000B40B0000}"/>
    <cellStyle name="Accent4 6" xfId="1439" xr:uid="{00000000-0005-0000-0000-0000B50B0000}"/>
    <cellStyle name="Accent4 6 2" xfId="1440" xr:uid="{00000000-0005-0000-0000-0000B60B0000}"/>
    <cellStyle name="Accent4 7" xfId="1441" xr:uid="{00000000-0005-0000-0000-0000B70B0000}"/>
    <cellStyle name="Accent4 7 2" xfId="1442" xr:uid="{00000000-0005-0000-0000-0000B80B0000}"/>
    <cellStyle name="Accent4 8" xfId="1443" xr:uid="{00000000-0005-0000-0000-0000B90B0000}"/>
    <cellStyle name="Accent4 8 2" xfId="1444" xr:uid="{00000000-0005-0000-0000-0000BA0B0000}"/>
    <cellStyle name="Accent4 9" xfId="1445" xr:uid="{00000000-0005-0000-0000-0000BB0B0000}"/>
    <cellStyle name="Accent4 9 2" xfId="1446" xr:uid="{00000000-0005-0000-0000-0000BC0B0000}"/>
    <cellStyle name="Accent5 10" xfId="1447" xr:uid="{00000000-0005-0000-0000-0000BD0B0000}"/>
    <cellStyle name="Accent5 10 2" xfId="1448" xr:uid="{00000000-0005-0000-0000-0000BE0B0000}"/>
    <cellStyle name="Accent5 11" xfId="1449" xr:uid="{00000000-0005-0000-0000-0000BF0B0000}"/>
    <cellStyle name="Accent5 11 2" xfId="1450" xr:uid="{00000000-0005-0000-0000-0000C00B0000}"/>
    <cellStyle name="Accent5 12" xfId="1451" xr:uid="{00000000-0005-0000-0000-0000C10B0000}"/>
    <cellStyle name="Accent5 12 2" xfId="1452" xr:uid="{00000000-0005-0000-0000-0000C20B0000}"/>
    <cellStyle name="Accent5 13" xfId="1453" xr:uid="{00000000-0005-0000-0000-0000C30B0000}"/>
    <cellStyle name="Accent5 13 2" xfId="1454" xr:uid="{00000000-0005-0000-0000-0000C40B0000}"/>
    <cellStyle name="Accent5 14" xfId="1455" xr:uid="{00000000-0005-0000-0000-0000C50B0000}"/>
    <cellStyle name="Accent5 14 2" xfId="1456" xr:uid="{00000000-0005-0000-0000-0000C60B0000}"/>
    <cellStyle name="Accent5 15" xfId="1457" xr:uid="{00000000-0005-0000-0000-0000C70B0000}"/>
    <cellStyle name="Accent5 15 2" xfId="1458" xr:uid="{00000000-0005-0000-0000-0000C80B0000}"/>
    <cellStyle name="Accent5 16" xfId="1459" xr:uid="{00000000-0005-0000-0000-0000C90B0000}"/>
    <cellStyle name="Accent5 16 2" xfId="1460" xr:uid="{00000000-0005-0000-0000-0000CA0B0000}"/>
    <cellStyle name="Accent5 17" xfId="1461" xr:uid="{00000000-0005-0000-0000-0000CB0B0000}"/>
    <cellStyle name="Accent5 17 2" xfId="1462" xr:uid="{00000000-0005-0000-0000-0000CC0B0000}"/>
    <cellStyle name="Accent5 18" xfId="1463" xr:uid="{00000000-0005-0000-0000-0000CD0B0000}"/>
    <cellStyle name="Accent5 18 2" xfId="1464" xr:uid="{00000000-0005-0000-0000-0000CE0B0000}"/>
    <cellStyle name="Accent5 19" xfId="1465" xr:uid="{00000000-0005-0000-0000-0000CF0B0000}"/>
    <cellStyle name="Accent5 19 2" xfId="1466" xr:uid="{00000000-0005-0000-0000-0000D00B0000}"/>
    <cellStyle name="Accent5 2" xfId="42" xr:uid="{00000000-0005-0000-0000-0000D10B0000}"/>
    <cellStyle name="Accent5 2 10" xfId="6821" xr:uid="{00000000-0005-0000-0000-0000D20B0000}"/>
    <cellStyle name="Accent5 2 11" xfId="6940" xr:uid="{00000000-0005-0000-0000-0000D30B0000}"/>
    <cellStyle name="Accent5 2 12" xfId="7059" xr:uid="{00000000-0005-0000-0000-0000D40B0000}"/>
    <cellStyle name="Accent5 2 13" xfId="7178" xr:uid="{00000000-0005-0000-0000-0000D50B0000}"/>
    <cellStyle name="Accent5 2 14" xfId="7297" xr:uid="{00000000-0005-0000-0000-0000D60B0000}"/>
    <cellStyle name="Accent5 2 15" xfId="7416" xr:uid="{00000000-0005-0000-0000-0000D70B0000}"/>
    <cellStyle name="Accent5 2 16" xfId="7532" xr:uid="{00000000-0005-0000-0000-0000D80B0000}"/>
    <cellStyle name="Accent5 2 17" xfId="7648" xr:uid="{00000000-0005-0000-0000-0000D90B0000}"/>
    <cellStyle name="Accent5 2 18" xfId="7764" xr:uid="{00000000-0005-0000-0000-0000DA0B0000}"/>
    <cellStyle name="Accent5 2 19" xfId="7880" xr:uid="{00000000-0005-0000-0000-0000DB0B0000}"/>
    <cellStyle name="Accent5 2 2" xfId="1467" xr:uid="{00000000-0005-0000-0000-0000DC0B0000}"/>
    <cellStyle name="Accent5 2 2 10" xfId="10051" xr:uid="{00000000-0005-0000-0000-0000DD0B0000}"/>
    <cellStyle name="Accent5 2 2 11" xfId="9573" xr:uid="{00000000-0005-0000-0000-0000DE0B0000}"/>
    <cellStyle name="Accent5 2 2 12" xfId="10330" xr:uid="{00000000-0005-0000-0000-0000DF0B0000}"/>
    <cellStyle name="Accent5 2 2 2" xfId="1468" xr:uid="{00000000-0005-0000-0000-0000E00B0000}"/>
    <cellStyle name="Accent5 2 2 2 10" xfId="9957" xr:uid="{00000000-0005-0000-0000-0000E10B0000}"/>
    <cellStyle name="Accent5 2 2 2 11" xfId="9655" xr:uid="{00000000-0005-0000-0000-0000E20B0000}"/>
    <cellStyle name="Accent5 2 2 2 12" xfId="9734" xr:uid="{00000000-0005-0000-0000-0000E30B0000}"/>
    <cellStyle name="Accent5 2 2 2 2" xfId="1469" xr:uid="{00000000-0005-0000-0000-0000E40B0000}"/>
    <cellStyle name="Accent5 2 2 2 3" xfId="9175" xr:uid="{00000000-0005-0000-0000-0000E50B0000}"/>
    <cellStyle name="Accent5 2 2 2 4" xfId="10173" xr:uid="{00000000-0005-0000-0000-0000E60B0000}"/>
    <cellStyle name="Accent5 2 2 2 5" xfId="10572" xr:uid="{00000000-0005-0000-0000-0000E70B0000}"/>
    <cellStyle name="Accent5 2 2 2 6" xfId="10445" xr:uid="{00000000-0005-0000-0000-0000E80B0000}"/>
    <cellStyle name="Accent5 2 2 2 7" xfId="9235" xr:uid="{00000000-0005-0000-0000-0000E90B0000}"/>
    <cellStyle name="Accent5 2 2 2 8" xfId="10337" xr:uid="{00000000-0005-0000-0000-0000EA0B0000}"/>
    <cellStyle name="Accent5 2 2 2 9" xfId="9330" xr:uid="{00000000-0005-0000-0000-0000EB0B0000}"/>
    <cellStyle name="Accent5 2 2 3" xfId="9174" xr:uid="{00000000-0005-0000-0000-0000EC0B0000}"/>
    <cellStyle name="Accent5 2 2 4" xfId="10027" xr:uid="{00000000-0005-0000-0000-0000ED0B0000}"/>
    <cellStyle name="Accent5 2 2 5" xfId="9591" xr:uid="{00000000-0005-0000-0000-0000EE0B0000}"/>
    <cellStyle name="Accent5 2 2 6" xfId="9844" xr:uid="{00000000-0005-0000-0000-0000EF0B0000}"/>
    <cellStyle name="Accent5 2 2 7" xfId="9722" xr:uid="{00000000-0005-0000-0000-0000F00B0000}"/>
    <cellStyle name="Accent5 2 2 8" xfId="10576" xr:uid="{00000000-0005-0000-0000-0000F10B0000}"/>
    <cellStyle name="Accent5 2 2 9" xfId="9124" xr:uid="{00000000-0005-0000-0000-0000F20B0000}"/>
    <cellStyle name="Accent5 2 20" xfId="7996" xr:uid="{00000000-0005-0000-0000-0000F30B0000}"/>
    <cellStyle name="Accent5 2 21" xfId="8112" xr:uid="{00000000-0005-0000-0000-0000F40B0000}"/>
    <cellStyle name="Accent5 2 22" xfId="8228" xr:uid="{00000000-0005-0000-0000-0000F50B0000}"/>
    <cellStyle name="Accent5 2 23" xfId="9173" xr:uid="{00000000-0005-0000-0000-0000F60B0000}"/>
    <cellStyle name="Accent5 2 24" xfId="10028" xr:uid="{00000000-0005-0000-0000-0000F70B0000}"/>
    <cellStyle name="Accent5 2 25" xfId="9590" xr:uid="{00000000-0005-0000-0000-0000F80B0000}"/>
    <cellStyle name="Accent5 2 26" xfId="9845" xr:uid="{00000000-0005-0000-0000-0000F90B0000}"/>
    <cellStyle name="Accent5 2 27" xfId="9721" xr:uid="{00000000-0005-0000-0000-0000FA0B0000}"/>
    <cellStyle name="Accent5 2 28" xfId="10604" xr:uid="{00000000-0005-0000-0000-0000FB0B0000}"/>
    <cellStyle name="Accent5 2 29" xfId="10619" xr:uid="{00000000-0005-0000-0000-0000FC0B0000}"/>
    <cellStyle name="Accent5 2 3" xfId="1470" xr:uid="{00000000-0005-0000-0000-0000FD0B0000}"/>
    <cellStyle name="Accent5 2 3 2" xfId="1471" xr:uid="{00000000-0005-0000-0000-0000FE0B0000}"/>
    <cellStyle name="Accent5 2 30" xfId="10846" xr:uid="{00000000-0005-0000-0000-0000FF0B0000}"/>
    <cellStyle name="Accent5 2 31" xfId="10547" xr:uid="{00000000-0005-0000-0000-0000000C0000}"/>
    <cellStyle name="Accent5 2 32" xfId="11162" xr:uid="{00000000-0005-0000-0000-0000010C0000}"/>
    <cellStyle name="Accent5 2 4" xfId="1472" xr:uid="{00000000-0005-0000-0000-0000020C0000}"/>
    <cellStyle name="Accent5 2 4 2" xfId="1473" xr:uid="{00000000-0005-0000-0000-0000030C0000}"/>
    <cellStyle name="Accent5 2 5" xfId="1474" xr:uid="{00000000-0005-0000-0000-0000040C0000}"/>
    <cellStyle name="Accent5 2 6" xfId="1475" xr:uid="{00000000-0005-0000-0000-0000050C0000}"/>
    <cellStyle name="Accent5 2 7" xfId="6462" xr:uid="{00000000-0005-0000-0000-0000060C0000}"/>
    <cellStyle name="Accent5 2 8" xfId="6583" xr:uid="{00000000-0005-0000-0000-0000070C0000}"/>
    <cellStyle name="Accent5 2 9" xfId="6702" xr:uid="{00000000-0005-0000-0000-0000080C0000}"/>
    <cellStyle name="Accent5 20" xfId="1476" xr:uid="{00000000-0005-0000-0000-0000090C0000}"/>
    <cellStyle name="Accent5 20 2" xfId="1477" xr:uid="{00000000-0005-0000-0000-00000A0C0000}"/>
    <cellStyle name="Accent5 21" xfId="1478" xr:uid="{00000000-0005-0000-0000-00000B0C0000}"/>
    <cellStyle name="Accent5 21 2" xfId="1479" xr:uid="{00000000-0005-0000-0000-00000C0C0000}"/>
    <cellStyle name="Accent5 22" xfId="1480" xr:uid="{00000000-0005-0000-0000-00000D0C0000}"/>
    <cellStyle name="Accent5 22 2" xfId="1481" xr:uid="{00000000-0005-0000-0000-00000E0C0000}"/>
    <cellStyle name="Accent5 3" xfId="1482" xr:uid="{00000000-0005-0000-0000-00000F0C0000}"/>
    <cellStyle name="Accent5 3 2" xfId="1483" xr:uid="{00000000-0005-0000-0000-0000100C0000}"/>
    <cellStyle name="Accent5 4" xfId="1484" xr:uid="{00000000-0005-0000-0000-0000110C0000}"/>
    <cellStyle name="Accent5 4 2" xfId="1485" xr:uid="{00000000-0005-0000-0000-0000120C0000}"/>
    <cellStyle name="Accent5 5" xfId="1486" xr:uid="{00000000-0005-0000-0000-0000130C0000}"/>
    <cellStyle name="Accent5 5 2" xfId="1487" xr:uid="{00000000-0005-0000-0000-0000140C0000}"/>
    <cellStyle name="Accent5 6" xfId="1488" xr:uid="{00000000-0005-0000-0000-0000150C0000}"/>
    <cellStyle name="Accent5 6 2" xfId="1489" xr:uid="{00000000-0005-0000-0000-0000160C0000}"/>
    <cellStyle name="Accent5 7" xfId="1490" xr:uid="{00000000-0005-0000-0000-0000170C0000}"/>
    <cellStyle name="Accent5 7 2" xfId="1491" xr:uid="{00000000-0005-0000-0000-0000180C0000}"/>
    <cellStyle name="Accent5 8" xfId="1492" xr:uid="{00000000-0005-0000-0000-0000190C0000}"/>
    <cellStyle name="Accent5 8 2" xfId="1493" xr:uid="{00000000-0005-0000-0000-00001A0C0000}"/>
    <cellStyle name="Accent5 9" xfId="1494" xr:uid="{00000000-0005-0000-0000-00001B0C0000}"/>
    <cellStyle name="Accent5 9 2" xfId="1495" xr:uid="{00000000-0005-0000-0000-00001C0C0000}"/>
    <cellStyle name="Accent6 10" xfId="1496" xr:uid="{00000000-0005-0000-0000-00001D0C0000}"/>
    <cellStyle name="Accent6 10 2" xfId="1497" xr:uid="{00000000-0005-0000-0000-00001E0C0000}"/>
    <cellStyle name="Accent6 11" xfId="1498" xr:uid="{00000000-0005-0000-0000-00001F0C0000}"/>
    <cellStyle name="Accent6 11 2" xfId="1499" xr:uid="{00000000-0005-0000-0000-0000200C0000}"/>
    <cellStyle name="Accent6 12" xfId="1500" xr:uid="{00000000-0005-0000-0000-0000210C0000}"/>
    <cellStyle name="Accent6 12 2" xfId="1501" xr:uid="{00000000-0005-0000-0000-0000220C0000}"/>
    <cellStyle name="Accent6 13" xfId="1502" xr:uid="{00000000-0005-0000-0000-0000230C0000}"/>
    <cellStyle name="Accent6 13 2" xfId="1503" xr:uid="{00000000-0005-0000-0000-0000240C0000}"/>
    <cellStyle name="Accent6 14" xfId="1504" xr:uid="{00000000-0005-0000-0000-0000250C0000}"/>
    <cellStyle name="Accent6 14 2" xfId="1505" xr:uid="{00000000-0005-0000-0000-0000260C0000}"/>
    <cellStyle name="Accent6 15" xfId="1506" xr:uid="{00000000-0005-0000-0000-0000270C0000}"/>
    <cellStyle name="Accent6 15 2" xfId="1507" xr:uid="{00000000-0005-0000-0000-0000280C0000}"/>
    <cellStyle name="Accent6 16" xfId="1508" xr:uid="{00000000-0005-0000-0000-0000290C0000}"/>
    <cellStyle name="Accent6 16 2" xfId="1509" xr:uid="{00000000-0005-0000-0000-00002A0C0000}"/>
    <cellStyle name="Accent6 17" xfId="1510" xr:uid="{00000000-0005-0000-0000-00002B0C0000}"/>
    <cellStyle name="Accent6 17 2" xfId="1511" xr:uid="{00000000-0005-0000-0000-00002C0C0000}"/>
    <cellStyle name="Accent6 18" xfId="1512" xr:uid="{00000000-0005-0000-0000-00002D0C0000}"/>
    <cellStyle name="Accent6 18 2" xfId="1513" xr:uid="{00000000-0005-0000-0000-00002E0C0000}"/>
    <cellStyle name="Accent6 19" xfId="1514" xr:uid="{00000000-0005-0000-0000-00002F0C0000}"/>
    <cellStyle name="Accent6 19 2" xfId="1515" xr:uid="{00000000-0005-0000-0000-0000300C0000}"/>
    <cellStyle name="Accent6 2" xfId="43" xr:uid="{00000000-0005-0000-0000-0000310C0000}"/>
    <cellStyle name="Accent6 2 10" xfId="6822" xr:uid="{00000000-0005-0000-0000-0000320C0000}"/>
    <cellStyle name="Accent6 2 11" xfId="6941" xr:uid="{00000000-0005-0000-0000-0000330C0000}"/>
    <cellStyle name="Accent6 2 12" xfId="7060" xr:uid="{00000000-0005-0000-0000-0000340C0000}"/>
    <cellStyle name="Accent6 2 13" xfId="7179" xr:uid="{00000000-0005-0000-0000-0000350C0000}"/>
    <cellStyle name="Accent6 2 14" xfId="7298" xr:uid="{00000000-0005-0000-0000-0000360C0000}"/>
    <cellStyle name="Accent6 2 15" xfId="7417" xr:uid="{00000000-0005-0000-0000-0000370C0000}"/>
    <cellStyle name="Accent6 2 16" xfId="7533" xr:uid="{00000000-0005-0000-0000-0000380C0000}"/>
    <cellStyle name="Accent6 2 17" xfId="7649" xr:uid="{00000000-0005-0000-0000-0000390C0000}"/>
    <cellStyle name="Accent6 2 18" xfId="7765" xr:uid="{00000000-0005-0000-0000-00003A0C0000}"/>
    <cellStyle name="Accent6 2 19" xfId="7881" xr:uid="{00000000-0005-0000-0000-00003B0C0000}"/>
    <cellStyle name="Accent6 2 2" xfId="1516" xr:uid="{00000000-0005-0000-0000-00003C0C0000}"/>
    <cellStyle name="Accent6 2 2 10" xfId="9888" xr:uid="{00000000-0005-0000-0000-00003D0C0000}"/>
    <cellStyle name="Accent6 2 2 11" xfId="9691" xr:uid="{00000000-0005-0000-0000-00003E0C0000}"/>
    <cellStyle name="Accent6 2 2 12" xfId="10381" xr:uid="{00000000-0005-0000-0000-00003F0C0000}"/>
    <cellStyle name="Accent6 2 2 2" xfId="1517" xr:uid="{00000000-0005-0000-0000-0000400C0000}"/>
    <cellStyle name="Accent6 2 2 2 10" xfId="11074" xr:uid="{00000000-0005-0000-0000-0000410C0000}"/>
    <cellStyle name="Accent6 2 2 2 11" xfId="11119" xr:uid="{00000000-0005-0000-0000-0000420C0000}"/>
    <cellStyle name="Accent6 2 2 2 12" xfId="9441" xr:uid="{00000000-0005-0000-0000-0000430C0000}"/>
    <cellStyle name="Accent6 2 2 2 2" xfId="1518" xr:uid="{00000000-0005-0000-0000-0000440C0000}"/>
    <cellStyle name="Accent6 2 2 2 3" xfId="9188" xr:uid="{00000000-0005-0000-0000-0000450C0000}"/>
    <cellStyle name="Accent6 2 2 2 4" xfId="10174" xr:uid="{00000000-0005-0000-0000-0000460C0000}"/>
    <cellStyle name="Accent6 2 2 2 5" xfId="9474" xr:uid="{00000000-0005-0000-0000-0000470C0000}"/>
    <cellStyle name="Accent6 2 2 2 6" xfId="10242" xr:uid="{00000000-0005-0000-0000-0000480C0000}"/>
    <cellStyle name="Accent6 2 2 2 7" xfId="9412" xr:uid="{00000000-0005-0000-0000-0000490C0000}"/>
    <cellStyle name="Accent6 2 2 2 8" xfId="10979" xr:uid="{00000000-0005-0000-0000-00004A0C0000}"/>
    <cellStyle name="Accent6 2 2 2 9" xfId="11030" xr:uid="{00000000-0005-0000-0000-00004B0C0000}"/>
    <cellStyle name="Accent6 2 2 3" xfId="9187" xr:uid="{00000000-0005-0000-0000-00004C0C0000}"/>
    <cellStyle name="Accent6 2 2 4" xfId="10019" xr:uid="{00000000-0005-0000-0000-00004D0C0000}"/>
    <cellStyle name="Accent6 2 2 5" xfId="9599" xr:uid="{00000000-0005-0000-0000-00004E0C0000}"/>
    <cellStyle name="Accent6 2 2 6" xfId="10924" xr:uid="{00000000-0005-0000-0000-00004F0C0000}"/>
    <cellStyle name="Accent6 2 2 7" xfId="8855" xr:uid="{00000000-0005-0000-0000-0000500C0000}"/>
    <cellStyle name="Accent6 2 2 8" xfId="10134" xr:uid="{00000000-0005-0000-0000-0000510C0000}"/>
    <cellStyle name="Accent6 2 2 9" xfId="9505" xr:uid="{00000000-0005-0000-0000-0000520C0000}"/>
    <cellStyle name="Accent6 2 20" xfId="7997" xr:uid="{00000000-0005-0000-0000-0000530C0000}"/>
    <cellStyle name="Accent6 2 21" xfId="8113" xr:uid="{00000000-0005-0000-0000-0000540C0000}"/>
    <cellStyle name="Accent6 2 22" xfId="8229" xr:uid="{00000000-0005-0000-0000-0000550C0000}"/>
    <cellStyle name="Accent6 2 23" xfId="9186" xr:uid="{00000000-0005-0000-0000-0000560C0000}"/>
    <cellStyle name="Accent6 2 24" xfId="10020" xr:uid="{00000000-0005-0000-0000-0000570C0000}"/>
    <cellStyle name="Accent6 2 25" xfId="9598" xr:uid="{00000000-0005-0000-0000-0000580C0000}"/>
    <cellStyle name="Accent6 2 26" xfId="10933" xr:uid="{00000000-0005-0000-0000-0000590C0000}"/>
    <cellStyle name="Accent6 2 27" xfId="8847" xr:uid="{00000000-0005-0000-0000-00005A0C0000}"/>
    <cellStyle name="Accent6 2 28" xfId="10477" xr:uid="{00000000-0005-0000-0000-00005B0C0000}"/>
    <cellStyle name="Accent6 2 29" xfId="9209" xr:uid="{00000000-0005-0000-0000-00005C0C0000}"/>
    <cellStyle name="Accent6 2 3" xfId="1519" xr:uid="{00000000-0005-0000-0000-00005D0C0000}"/>
    <cellStyle name="Accent6 2 3 2" xfId="1520" xr:uid="{00000000-0005-0000-0000-00005E0C0000}"/>
    <cellStyle name="Accent6 2 30" xfId="10349" xr:uid="{00000000-0005-0000-0000-00005F0C0000}"/>
    <cellStyle name="Accent6 2 31" xfId="9320" xr:uid="{00000000-0005-0000-0000-0000600C0000}"/>
    <cellStyle name="Accent6 2 32" xfId="10356" xr:uid="{00000000-0005-0000-0000-0000610C0000}"/>
    <cellStyle name="Accent6 2 4" xfId="1521" xr:uid="{00000000-0005-0000-0000-0000620C0000}"/>
    <cellStyle name="Accent6 2 4 2" xfId="1522" xr:uid="{00000000-0005-0000-0000-0000630C0000}"/>
    <cellStyle name="Accent6 2 5" xfId="1523" xr:uid="{00000000-0005-0000-0000-0000640C0000}"/>
    <cellStyle name="Accent6 2 6" xfId="1524" xr:uid="{00000000-0005-0000-0000-0000650C0000}"/>
    <cellStyle name="Accent6 2 7" xfId="6463" xr:uid="{00000000-0005-0000-0000-0000660C0000}"/>
    <cellStyle name="Accent6 2 8" xfId="6584" xr:uid="{00000000-0005-0000-0000-0000670C0000}"/>
    <cellStyle name="Accent6 2 9" xfId="6703" xr:uid="{00000000-0005-0000-0000-0000680C0000}"/>
    <cellStyle name="Accent6 20" xfId="1525" xr:uid="{00000000-0005-0000-0000-0000690C0000}"/>
    <cellStyle name="Accent6 20 2" xfId="1526" xr:uid="{00000000-0005-0000-0000-00006A0C0000}"/>
    <cellStyle name="Accent6 21" xfId="1527" xr:uid="{00000000-0005-0000-0000-00006B0C0000}"/>
    <cellStyle name="Accent6 21 2" xfId="1528" xr:uid="{00000000-0005-0000-0000-00006C0C0000}"/>
    <cellStyle name="Accent6 22" xfId="1529" xr:uid="{00000000-0005-0000-0000-00006D0C0000}"/>
    <cellStyle name="Accent6 22 2" xfId="1530" xr:uid="{00000000-0005-0000-0000-00006E0C0000}"/>
    <cellStyle name="Accent6 3" xfId="1531" xr:uid="{00000000-0005-0000-0000-00006F0C0000}"/>
    <cellStyle name="Accent6 3 2" xfId="1532" xr:uid="{00000000-0005-0000-0000-0000700C0000}"/>
    <cellStyle name="Accent6 4" xfId="1533" xr:uid="{00000000-0005-0000-0000-0000710C0000}"/>
    <cellStyle name="Accent6 4 2" xfId="1534" xr:uid="{00000000-0005-0000-0000-0000720C0000}"/>
    <cellStyle name="Accent6 5" xfId="1535" xr:uid="{00000000-0005-0000-0000-0000730C0000}"/>
    <cellStyle name="Accent6 5 2" xfId="1536" xr:uid="{00000000-0005-0000-0000-0000740C0000}"/>
    <cellStyle name="Accent6 6" xfId="1537" xr:uid="{00000000-0005-0000-0000-0000750C0000}"/>
    <cellStyle name="Accent6 6 2" xfId="1538" xr:uid="{00000000-0005-0000-0000-0000760C0000}"/>
    <cellStyle name="Accent6 7" xfId="1539" xr:uid="{00000000-0005-0000-0000-0000770C0000}"/>
    <cellStyle name="Accent6 7 2" xfId="1540" xr:uid="{00000000-0005-0000-0000-0000780C0000}"/>
    <cellStyle name="Accent6 8" xfId="1541" xr:uid="{00000000-0005-0000-0000-0000790C0000}"/>
    <cellStyle name="Accent6 8 2" xfId="1542" xr:uid="{00000000-0005-0000-0000-00007A0C0000}"/>
    <cellStyle name="Accent6 9" xfId="1543" xr:uid="{00000000-0005-0000-0000-00007B0C0000}"/>
    <cellStyle name="Accent6 9 2" xfId="1544" xr:uid="{00000000-0005-0000-0000-00007C0C0000}"/>
    <cellStyle name="Aprēķināšana" xfId="1545" xr:uid="{00000000-0005-0000-0000-00007D0C0000}"/>
    <cellStyle name="Aprēķināšana 2" xfId="1546" xr:uid="{00000000-0005-0000-0000-00007E0C0000}"/>
    <cellStyle name="Aprēķināšana 2 2" xfId="1547" xr:uid="{00000000-0005-0000-0000-00007F0C0000}"/>
    <cellStyle name="Aprēķināšana 3" xfId="1548" xr:uid="{00000000-0005-0000-0000-0000800C0000}"/>
    <cellStyle name="Aprēķināšana 4" xfId="1549" xr:uid="{00000000-0005-0000-0000-0000810C0000}"/>
    <cellStyle name="Bad 10" xfId="1550" xr:uid="{00000000-0005-0000-0000-0000820C0000}"/>
    <cellStyle name="Bad 10 2" xfId="1551" xr:uid="{00000000-0005-0000-0000-0000830C0000}"/>
    <cellStyle name="Bad 11" xfId="1552" xr:uid="{00000000-0005-0000-0000-0000840C0000}"/>
    <cellStyle name="Bad 11 2" xfId="1553" xr:uid="{00000000-0005-0000-0000-0000850C0000}"/>
    <cellStyle name="Bad 12" xfId="1554" xr:uid="{00000000-0005-0000-0000-0000860C0000}"/>
    <cellStyle name="Bad 12 2" xfId="1555" xr:uid="{00000000-0005-0000-0000-0000870C0000}"/>
    <cellStyle name="Bad 13" xfId="1556" xr:uid="{00000000-0005-0000-0000-0000880C0000}"/>
    <cellStyle name="Bad 13 2" xfId="1557" xr:uid="{00000000-0005-0000-0000-0000890C0000}"/>
    <cellStyle name="Bad 14" xfId="1558" xr:uid="{00000000-0005-0000-0000-00008A0C0000}"/>
    <cellStyle name="Bad 14 2" xfId="1559" xr:uid="{00000000-0005-0000-0000-00008B0C0000}"/>
    <cellStyle name="Bad 15" xfId="1560" xr:uid="{00000000-0005-0000-0000-00008C0C0000}"/>
    <cellStyle name="Bad 15 2" xfId="1561" xr:uid="{00000000-0005-0000-0000-00008D0C0000}"/>
    <cellStyle name="Bad 16" xfId="1562" xr:uid="{00000000-0005-0000-0000-00008E0C0000}"/>
    <cellStyle name="Bad 16 2" xfId="1563" xr:uid="{00000000-0005-0000-0000-00008F0C0000}"/>
    <cellStyle name="Bad 17" xfId="1564" xr:uid="{00000000-0005-0000-0000-0000900C0000}"/>
    <cellStyle name="Bad 17 2" xfId="1565" xr:uid="{00000000-0005-0000-0000-0000910C0000}"/>
    <cellStyle name="Bad 18" xfId="1566" xr:uid="{00000000-0005-0000-0000-0000920C0000}"/>
    <cellStyle name="Bad 18 2" xfId="1567" xr:uid="{00000000-0005-0000-0000-0000930C0000}"/>
    <cellStyle name="Bad 19" xfId="1568" xr:uid="{00000000-0005-0000-0000-0000940C0000}"/>
    <cellStyle name="Bad 19 2" xfId="1569" xr:uid="{00000000-0005-0000-0000-0000950C0000}"/>
    <cellStyle name="Bad 2" xfId="44" xr:uid="{00000000-0005-0000-0000-0000960C0000}"/>
    <cellStyle name="Bad 2 10" xfId="6823" xr:uid="{00000000-0005-0000-0000-0000970C0000}"/>
    <cellStyle name="Bad 2 11" xfId="6942" xr:uid="{00000000-0005-0000-0000-0000980C0000}"/>
    <cellStyle name="Bad 2 12" xfId="7061" xr:uid="{00000000-0005-0000-0000-0000990C0000}"/>
    <cellStyle name="Bad 2 13" xfId="7180" xr:uid="{00000000-0005-0000-0000-00009A0C0000}"/>
    <cellStyle name="Bad 2 14" xfId="7299" xr:uid="{00000000-0005-0000-0000-00009B0C0000}"/>
    <cellStyle name="Bad 2 15" xfId="7418" xr:uid="{00000000-0005-0000-0000-00009C0C0000}"/>
    <cellStyle name="Bad 2 16" xfId="7534" xr:uid="{00000000-0005-0000-0000-00009D0C0000}"/>
    <cellStyle name="Bad 2 17" xfId="7650" xr:uid="{00000000-0005-0000-0000-00009E0C0000}"/>
    <cellStyle name="Bad 2 18" xfId="7766" xr:uid="{00000000-0005-0000-0000-00009F0C0000}"/>
    <cellStyle name="Bad 2 19" xfId="7882" xr:uid="{00000000-0005-0000-0000-0000A00C0000}"/>
    <cellStyle name="Bad 2 2" xfId="1570" xr:uid="{00000000-0005-0000-0000-0000A10C0000}"/>
    <cellStyle name="Bad 2 2 10" xfId="10399" xr:uid="{00000000-0005-0000-0000-0000A20C0000}"/>
    <cellStyle name="Bad 2 2 11" xfId="9276" xr:uid="{00000000-0005-0000-0000-0000A30C0000}"/>
    <cellStyle name="Bad 2 2 12" xfId="10669" xr:uid="{00000000-0005-0000-0000-0000A40C0000}"/>
    <cellStyle name="Bad 2 2 2" xfId="1571" xr:uid="{00000000-0005-0000-0000-0000A50C0000}"/>
    <cellStyle name="Bad 2 2 2 10" xfId="11062" xr:uid="{00000000-0005-0000-0000-0000A60C0000}"/>
    <cellStyle name="Bad 2 2 2 11" xfId="11107" xr:uid="{00000000-0005-0000-0000-0000A70C0000}"/>
    <cellStyle name="Bad 2 2 2 12" xfId="9316" xr:uid="{00000000-0005-0000-0000-0000A80C0000}"/>
    <cellStyle name="Bad 2 2 2 2" xfId="1572" xr:uid="{00000000-0005-0000-0000-0000A90C0000}"/>
    <cellStyle name="Bad 2 2 2 3" xfId="9202" xr:uid="{00000000-0005-0000-0000-0000AA0C0000}"/>
    <cellStyle name="Bad 2 2 2 4" xfId="10178" xr:uid="{00000000-0005-0000-0000-0000AB0C0000}"/>
    <cellStyle name="Bad 2 2 2 5" xfId="9471" xr:uid="{00000000-0005-0000-0000-0000AC0C0000}"/>
    <cellStyle name="Bad 2 2 2 6" xfId="10244" xr:uid="{00000000-0005-0000-0000-0000AD0C0000}"/>
    <cellStyle name="Bad 2 2 2 7" xfId="9410" xr:uid="{00000000-0005-0000-0000-0000AE0C0000}"/>
    <cellStyle name="Bad 2 2 2 8" xfId="10962" xr:uid="{00000000-0005-0000-0000-0000AF0C0000}"/>
    <cellStyle name="Bad 2 2 2 9" xfId="11016" xr:uid="{00000000-0005-0000-0000-0000B00C0000}"/>
    <cellStyle name="Bad 2 2 3" xfId="9201" xr:uid="{00000000-0005-0000-0000-0000B10C0000}"/>
    <cellStyle name="Bad 2 2 4" xfId="10013" xr:uid="{00000000-0005-0000-0000-0000B20C0000}"/>
    <cellStyle name="Bad 2 2 5" xfId="9605" xr:uid="{00000000-0005-0000-0000-0000B30C0000}"/>
    <cellStyle name="Bad 2 2 6" xfId="9838" xr:uid="{00000000-0005-0000-0000-0000B40C0000}"/>
    <cellStyle name="Bad 2 2 7" xfId="9726" xr:uid="{00000000-0005-0000-0000-0000B50C0000}"/>
    <cellStyle name="Bad 2 2 8" xfId="10686" xr:uid="{00000000-0005-0000-0000-0000B60C0000}"/>
    <cellStyle name="Bad 2 2 9" xfId="9035" xr:uid="{00000000-0005-0000-0000-0000B70C0000}"/>
    <cellStyle name="Bad 2 20" xfId="7998" xr:uid="{00000000-0005-0000-0000-0000B80C0000}"/>
    <cellStyle name="Bad 2 21" xfId="8114" xr:uid="{00000000-0005-0000-0000-0000B90C0000}"/>
    <cellStyle name="Bad 2 22" xfId="8230" xr:uid="{00000000-0005-0000-0000-0000BA0C0000}"/>
    <cellStyle name="Bad 2 23" xfId="9200" xr:uid="{00000000-0005-0000-0000-0000BB0C0000}"/>
    <cellStyle name="Bad 2 24" xfId="10014" xr:uid="{00000000-0005-0000-0000-0000BC0C0000}"/>
    <cellStyle name="Bad 2 25" xfId="9604" xr:uid="{00000000-0005-0000-0000-0000BD0C0000}"/>
    <cellStyle name="Bad 2 26" xfId="10530" xr:uid="{00000000-0005-0000-0000-0000BE0C0000}"/>
    <cellStyle name="Bad 2 27" xfId="9167" xr:uid="{00000000-0005-0000-0000-0000BF0C0000}"/>
    <cellStyle name="Bad 2 28" xfId="10359" xr:uid="{00000000-0005-0000-0000-0000C00C0000}"/>
    <cellStyle name="Bad 2 29" xfId="9315" xr:uid="{00000000-0005-0000-0000-0000C10C0000}"/>
    <cellStyle name="Bad 2 3" xfId="1573" xr:uid="{00000000-0005-0000-0000-0000C20C0000}"/>
    <cellStyle name="Bad 2 3 2" xfId="1574" xr:uid="{00000000-0005-0000-0000-0000C30C0000}"/>
    <cellStyle name="Bad 2 30" xfId="9960" xr:uid="{00000000-0005-0000-0000-0000C40C0000}"/>
    <cellStyle name="Bad 2 31" xfId="9652" xr:uid="{00000000-0005-0000-0000-0000C50C0000}"/>
    <cellStyle name="Bad 2 32" xfId="9937" xr:uid="{00000000-0005-0000-0000-0000C60C0000}"/>
    <cellStyle name="Bad 2 4" xfId="1575" xr:uid="{00000000-0005-0000-0000-0000C70C0000}"/>
    <cellStyle name="Bad 2 4 2" xfId="1576" xr:uid="{00000000-0005-0000-0000-0000C80C0000}"/>
    <cellStyle name="Bad 2 5" xfId="1577" xr:uid="{00000000-0005-0000-0000-0000C90C0000}"/>
    <cellStyle name="Bad 2 6" xfId="1578" xr:uid="{00000000-0005-0000-0000-0000CA0C0000}"/>
    <cellStyle name="Bad 2 7" xfId="6464" xr:uid="{00000000-0005-0000-0000-0000CB0C0000}"/>
    <cellStyle name="Bad 2 8" xfId="6585" xr:uid="{00000000-0005-0000-0000-0000CC0C0000}"/>
    <cellStyle name="Bad 2 9" xfId="6704" xr:uid="{00000000-0005-0000-0000-0000CD0C0000}"/>
    <cellStyle name="Bad 20" xfId="1579" xr:uid="{00000000-0005-0000-0000-0000CE0C0000}"/>
    <cellStyle name="Bad 20 2" xfId="1580" xr:uid="{00000000-0005-0000-0000-0000CF0C0000}"/>
    <cellStyle name="Bad 21" xfId="1581" xr:uid="{00000000-0005-0000-0000-0000D00C0000}"/>
    <cellStyle name="Bad 21 2" xfId="1582" xr:uid="{00000000-0005-0000-0000-0000D10C0000}"/>
    <cellStyle name="Bad 22" xfId="1583" xr:uid="{00000000-0005-0000-0000-0000D20C0000}"/>
    <cellStyle name="Bad 22 2" xfId="1584" xr:uid="{00000000-0005-0000-0000-0000D30C0000}"/>
    <cellStyle name="Bad 3" xfId="1585" xr:uid="{00000000-0005-0000-0000-0000D40C0000}"/>
    <cellStyle name="Bad 3 2" xfId="1586" xr:uid="{00000000-0005-0000-0000-0000D50C0000}"/>
    <cellStyle name="Bad 4" xfId="1587" xr:uid="{00000000-0005-0000-0000-0000D60C0000}"/>
    <cellStyle name="Bad 4 2" xfId="1588" xr:uid="{00000000-0005-0000-0000-0000D70C0000}"/>
    <cellStyle name="Bad 5" xfId="1589" xr:uid="{00000000-0005-0000-0000-0000D80C0000}"/>
    <cellStyle name="Bad 5 2" xfId="1590" xr:uid="{00000000-0005-0000-0000-0000D90C0000}"/>
    <cellStyle name="Bad 6" xfId="1591" xr:uid="{00000000-0005-0000-0000-0000DA0C0000}"/>
    <cellStyle name="Bad 6 2" xfId="1592" xr:uid="{00000000-0005-0000-0000-0000DB0C0000}"/>
    <cellStyle name="Bad 7" xfId="1593" xr:uid="{00000000-0005-0000-0000-0000DC0C0000}"/>
    <cellStyle name="Bad 7 2" xfId="1594" xr:uid="{00000000-0005-0000-0000-0000DD0C0000}"/>
    <cellStyle name="Bad 8" xfId="1595" xr:uid="{00000000-0005-0000-0000-0000DE0C0000}"/>
    <cellStyle name="Bad 8 2" xfId="1596" xr:uid="{00000000-0005-0000-0000-0000DF0C0000}"/>
    <cellStyle name="Bad 9" xfId="1597" xr:uid="{00000000-0005-0000-0000-0000E00C0000}"/>
    <cellStyle name="Bad 9 2" xfId="1598" xr:uid="{00000000-0005-0000-0000-0000E10C0000}"/>
    <cellStyle name="Brīdinājuma teksts" xfId="1599" xr:uid="{00000000-0005-0000-0000-0000E20C0000}"/>
    <cellStyle name="Brīdinājuma teksts 2" xfId="1600" xr:uid="{00000000-0005-0000-0000-0000E30C0000}"/>
    <cellStyle name="Calculation 10" xfId="1601" xr:uid="{00000000-0005-0000-0000-0000E40C0000}"/>
    <cellStyle name="Calculation 10 2" xfId="1602" xr:uid="{00000000-0005-0000-0000-0000E50C0000}"/>
    <cellStyle name="Calculation 11" xfId="1603" xr:uid="{00000000-0005-0000-0000-0000E60C0000}"/>
    <cellStyle name="Calculation 11 2" xfId="1604" xr:uid="{00000000-0005-0000-0000-0000E70C0000}"/>
    <cellStyle name="Calculation 12" xfId="1605" xr:uid="{00000000-0005-0000-0000-0000E80C0000}"/>
    <cellStyle name="Calculation 12 2" xfId="1606" xr:uid="{00000000-0005-0000-0000-0000E90C0000}"/>
    <cellStyle name="Calculation 13" xfId="1607" xr:uid="{00000000-0005-0000-0000-0000EA0C0000}"/>
    <cellStyle name="Calculation 13 2" xfId="1608" xr:uid="{00000000-0005-0000-0000-0000EB0C0000}"/>
    <cellStyle name="Calculation 14" xfId="1609" xr:uid="{00000000-0005-0000-0000-0000EC0C0000}"/>
    <cellStyle name="Calculation 14 2" xfId="1610" xr:uid="{00000000-0005-0000-0000-0000ED0C0000}"/>
    <cellStyle name="Calculation 15" xfId="1611" xr:uid="{00000000-0005-0000-0000-0000EE0C0000}"/>
    <cellStyle name="Calculation 15 2" xfId="1612" xr:uid="{00000000-0005-0000-0000-0000EF0C0000}"/>
    <cellStyle name="Calculation 16" xfId="1613" xr:uid="{00000000-0005-0000-0000-0000F00C0000}"/>
    <cellStyle name="Calculation 16 2" xfId="1614" xr:uid="{00000000-0005-0000-0000-0000F10C0000}"/>
    <cellStyle name="Calculation 17" xfId="1615" xr:uid="{00000000-0005-0000-0000-0000F20C0000}"/>
    <cellStyle name="Calculation 17 2" xfId="1616" xr:uid="{00000000-0005-0000-0000-0000F30C0000}"/>
    <cellStyle name="Calculation 18" xfId="1617" xr:uid="{00000000-0005-0000-0000-0000F40C0000}"/>
    <cellStyle name="Calculation 18 2" xfId="1618" xr:uid="{00000000-0005-0000-0000-0000F50C0000}"/>
    <cellStyle name="Calculation 19" xfId="1619" xr:uid="{00000000-0005-0000-0000-0000F60C0000}"/>
    <cellStyle name="Calculation 19 2" xfId="1620" xr:uid="{00000000-0005-0000-0000-0000F70C0000}"/>
    <cellStyle name="Calculation 2" xfId="45" xr:uid="{00000000-0005-0000-0000-0000F80C0000}"/>
    <cellStyle name="Calculation 2 10" xfId="6824" xr:uid="{00000000-0005-0000-0000-0000F90C0000}"/>
    <cellStyle name="Calculation 2 11" xfId="6943" xr:uid="{00000000-0005-0000-0000-0000FA0C0000}"/>
    <cellStyle name="Calculation 2 12" xfId="7062" xr:uid="{00000000-0005-0000-0000-0000FB0C0000}"/>
    <cellStyle name="Calculation 2 13" xfId="7181" xr:uid="{00000000-0005-0000-0000-0000FC0C0000}"/>
    <cellStyle name="Calculation 2 14" xfId="7300" xr:uid="{00000000-0005-0000-0000-0000FD0C0000}"/>
    <cellStyle name="Calculation 2 15" xfId="7419" xr:uid="{00000000-0005-0000-0000-0000FE0C0000}"/>
    <cellStyle name="Calculation 2 16" xfId="7535" xr:uid="{00000000-0005-0000-0000-0000FF0C0000}"/>
    <cellStyle name="Calculation 2 17" xfId="7651" xr:uid="{00000000-0005-0000-0000-0000000D0000}"/>
    <cellStyle name="Calculation 2 18" xfId="7767" xr:uid="{00000000-0005-0000-0000-0000010D0000}"/>
    <cellStyle name="Calculation 2 19" xfId="7883" xr:uid="{00000000-0005-0000-0000-0000020D0000}"/>
    <cellStyle name="Calculation 2 2" xfId="1621" xr:uid="{00000000-0005-0000-0000-0000030D0000}"/>
    <cellStyle name="Calculation 2 2 10" xfId="10742" xr:uid="{00000000-0005-0000-0000-0000040D0000}"/>
    <cellStyle name="Calculation 2 2 11" xfId="8998" xr:uid="{00000000-0005-0000-0000-0000050D0000}"/>
    <cellStyle name="Calculation 2 2 12" xfId="10091" xr:uid="{00000000-0005-0000-0000-0000060D0000}"/>
    <cellStyle name="Calculation 2 2 13" xfId="10990" xr:uid="{00000000-0005-0000-0000-0000070D0000}"/>
    <cellStyle name="Calculation 2 2 14" xfId="9606" xr:uid="{00000000-0005-0000-0000-0000080D0000}"/>
    <cellStyle name="Calculation 2 2 2" xfId="1622" xr:uid="{00000000-0005-0000-0000-0000090D0000}"/>
    <cellStyle name="Calculation 2 2 2 10" xfId="10782" xr:uid="{00000000-0005-0000-0000-00000A0D0000}"/>
    <cellStyle name="Calculation 2 2 2 11" xfId="8960" xr:uid="{00000000-0005-0000-0000-00000B0D0000}"/>
    <cellStyle name="Calculation 2 2 2 12" xfId="10275" xr:uid="{00000000-0005-0000-0000-00000C0D0000}"/>
    <cellStyle name="Calculation 2 2 2 2" xfId="1623" xr:uid="{00000000-0005-0000-0000-00000D0D0000}"/>
    <cellStyle name="Calculation 2 2 2 3" xfId="9213" xr:uid="{00000000-0005-0000-0000-00000E0D0000}"/>
    <cellStyle name="Calculation 2 2 2 4" xfId="10007" xr:uid="{00000000-0005-0000-0000-00000F0D0000}"/>
    <cellStyle name="Calculation 2 2 2 5" xfId="9610" xr:uid="{00000000-0005-0000-0000-0000100D0000}"/>
    <cellStyle name="Calculation 2 2 2 6" xfId="9835" xr:uid="{00000000-0005-0000-0000-0000110D0000}"/>
    <cellStyle name="Calculation 2 2 2 7" xfId="9728" xr:uid="{00000000-0005-0000-0000-0000120D0000}"/>
    <cellStyle name="Calculation 2 2 2 8" xfId="10894" xr:uid="{00000000-0005-0000-0000-0000130D0000}"/>
    <cellStyle name="Calculation 2 2 2 9" xfId="8875" xr:uid="{00000000-0005-0000-0000-0000140D0000}"/>
    <cellStyle name="Calculation 2 2 3" xfId="1624" xr:uid="{00000000-0005-0000-0000-0000150D0000}"/>
    <cellStyle name="Calculation 2 2 4" xfId="1625" xr:uid="{00000000-0005-0000-0000-0000160D0000}"/>
    <cellStyle name="Calculation 2 2 5" xfId="9212" xr:uid="{00000000-0005-0000-0000-0000170D0000}"/>
    <cellStyle name="Calculation 2 2 6" xfId="10350" xr:uid="{00000000-0005-0000-0000-0000180D0000}"/>
    <cellStyle name="Calculation 2 2 7" xfId="9319" xr:uid="{00000000-0005-0000-0000-0000190D0000}"/>
    <cellStyle name="Calculation 2 2 8" xfId="9959" xr:uid="{00000000-0005-0000-0000-00001A0D0000}"/>
    <cellStyle name="Calculation 2 2 9" xfId="9653" xr:uid="{00000000-0005-0000-0000-00001B0D0000}"/>
    <cellStyle name="Calculation 2 20" xfId="7999" xr:uid="{00000000-0005-0000-0000-00001C0D0000}"/>
    <cellStyle name="Calculation 2 21" xfId="8115" xr:uid="{00000000-0005-0000-0000-00001D0D0000}"/>
    <cellStyle name="Calculation 2 22" xfId="8231" xr:uid="{00000000-0005-0000-0000-00001E0D0000}"/>
    <cellStyle name="Calculation 2 23" xfId="9211" xr:uid="{00000000-0005-0000-0000-00001F0D0000}"/>
    <cellStyle name="Calculation 2 24" xfId="10008" xr:uid="{00000000-0005-0000-0000-0000200D0000}"/>
    <cellStyle name="Calculation 2 25" xfId="9609" xr:uid="{00000000-0005-0000-0000-0000210D0000}"/>
    <cellStyle name="Calculation 2 26" xfId="9836" xr:uid="{00000000-0005-0000-0000-0000220D0000}"/>
    <cellStyle name="Calculation 2 27" xfId="9727" xr:uid="{00000000-0005-0000-0000-0000230D0000}"/>
    <cellStyle name="Calculation 2 28" xfId="10898" xr:uid="{00000000-0005-0000-0000-0000240D0000}"/>
    <cellStyle name="Calculation 2 29" xfId="8873" xr:uid="{00000000-0005-0000-0000-0000250D0000}"/>
    <cellStyle name="Calculation 2 3" xfId="1626" xr:uid="{00000000-0005-0000-0000-0000260D0000}"/>
    <cellStyle name="Calculation 2 3 2" xfId="1627" xr:uid="{00000000-0005-0000-0000-0000270D0000}"/>
    <cellStyle name="Calculation 2 30" xfId="10783" xr:uid="{00000000-0005-0000-0000-0000280D0000}"/>
    <cellStyle name="Calculation 2 31" xfId="8959" xr:uid="{00000000-0005-0000-0000-0000290D0000}"/>
    <cellStyle name="Calculation 2 32" xfId="9989" xr:uid="{00000000-0005-0000-0000-00002A0D0000}"/>
    <cellStyle name="Calculation 2 4" xfId="1628" xr:uid="{00000000-0005-0000-0000-00002B0D0000}"/>
    <cellStyle name="Calculation 2 4 2" xfId="1629" xr:uid="{00000000-0005-0000-0000-00002C0D0000}"/>
    <cellStyle name="Calculation 2 5" xfId="1630" xr:uid="{00000000-0005-0000-0000-00002D0D0000}"/>
    <cellStyle name="Calculation 2 6" xfId="1631" xr:uid="{00000000-0005-0000-0000-00002E0D0000}"/>
    <cellStyle name="Calculation 2 7" xfId="6465" xr:uid="{00000000-0005-0000-0000-00002F0D0000}"/>
    <cellStyle name="Calculation 2 8" xfId="6586" xr:uid="{00000000-0005-0000-0000-0000300D0000}"/>
    <cellStyle name="Calculation 2 9" xfId="6705" xr:uid="{00000000-0005-0000-0000-0000310D0000}"/>
    <cellStyle name="Calculation 20" xfId="1632" xr:uid="{00000000-0005-0000-0000-0000320D0000}"/>
    <cellStyle name="Calculation 20 2" xfId="1633" xr:uid="{00000000-0005-0000-0000-0000330D0000}"/>
    <cellStyle name="Calculation 21" xfId="1634" xr:uid="{00000000-0005-0000-0000-0000340D0000}"/>
    <cellStyle name="Calculation 21 2" xfId="1635" xr:uid="{00000000-0005-0000-0000-0000350D0000}"/>
    <cellStyle name="Calculation 22" xfId="1636" xr:uid="{00000000-0005-0000-0000-0000360D0000}"/>
    <cellStyle name="Calculation 22 2" xfId="1637" xr:uid="{00000000-0005-0000-0000-0000370D0000}"/>
    <cellStyle name="Calculation 3" xfId="1638" xr:uid="{00000000-0005-0000-0000-0000380D0000}"/>
    <cellStyle name="Calculation 3 2" xfId="1639" xr:uid="{00000000-0005-0000-0000-0000390D0000}"/>
    <cellStyle name="Calculation 4" xfId="1640" xr:uid="{00000000-0005-0000-0000-00003A0D0000}"/>
    <cellStyle name="Calculation 4 2" xfId="1641" xr:uid="{00000000-0005-0000-0000-00003B0D0000}"/>
    <cellStyle name="Calculation 5" xfId="1642" xr:uid="{00000000-0005-0000-0000-00003C0D0000}"/>
    <cellStyle name="Calculation 5 2" xfId="1643" xr:uid="{00000000-0005-0000-0000-00003D0D0000}"/>
    <cellStyle name="Calculation 6" xfId="1644" xr:uid="{00000000-0005-0000-0000-00003E0D0000}"/>
    <cellStyle name="Calculation 6 2" xfId="1645" xr:uid="{00000000-0005-0000-0000-00003F0D0000}"/>
    <cellStyle name="Calculation 7" xfId="1646" xr:uid="{00000000-0005-0000-0000-0000400D0000}"/>
    <cellStyle name="Calculation 7 2" xfId="1647" xr:uid="{00000000-0005-0000-0000-0000410D0000}"/>
    <cellStyle name="Calculation 8" xfId="1648" xr:uid="{00000000-0005-0000-0000-0000420D0000}"/>
    <cellStyle name="Calculation 8 2" xfId="1649" xr:uid="{00000000-0005-0000-0000-0000430D0000}"/>
    <cellStyle name="Calculation 9" xfId="1650" xr:uid="{00000000-0005-0000-0000-0000440D0000}"/>
    <cellStyle name="Calculation 9 2" xfId="1651" xr:uid="{00000000-0005-0000-0000-0000450D0000}"/>
    <cellStyle name="Check Cell 10" xfId="1652" xr:uid="{00000000-0005-0000-0000-0000460D0000}"/>
    <cellStyle name="Check Cell 10 2" xfId="1653" xr:uid="{00000000-0005-0000-0000-0000470D0000}"/>
    <cellStyle name="Check Cell 11" xfId="1654" xr:uid="{00000000-0005-0000-0000-0000480D0000}"/>
    <cellStyle name="Check Cell 11 2" xfId="1655" xr:uid="{00000000-0005-0000-0000-0000490D0000}"/>
    <cellStyle name="Check Cell 12" xfId="1656" xr:uid="{00000000-0005-0000-0000-00004A0D0000}"/>
    <cellStyle name="Check Cell 12 2" xfId="1657" xr:uid="{00000000-0005-0000-0000-00004B0D0000}"/>
    <cellStyle name="Check Cell 13" xfId="1658" xr:uid="{00000000-0005-0000-0000-00004C0D0000}"/>
    <cellStyle name="Check Cell 13 2" xfId="1659" xr:uid="{00000000-0005-0000-0000-00004D0D0000}"/>
    <cellStyle name="Check Cell 14" xfId="1660" xr:uid="{00000000-0005-0000-0000-00004E0D0000}"/>
    <cellStyle name="Check Cell 14 2" xfId="1661" xr:uid="{00000000-0005-0000-0000-00004F0D0000}"/>
    <cellStyle name="Check Cell 15" xfId="1662" xr:uid="{00000000-0005-0000-0000-0000500D0000}"/>
    <cellStyle name="Check Cell 15 2" xfId="1663" xr:uid="{00000000-0005-0000-0000-0000510D0000}"/>
    <cellStyle name="Check Cell 16" xfId="1664" xr:uid="{00000000-0005-0000-0000-0000520D0000}"/>
    <cellStyle name="Check Cell 16 2" xfId="1665" xr:uid="{00000000-0005-0000-0000-0000530D0000}"/>
    <cellStyle name="Check Cell 17" xfId="1666" xr:uid="{00000000-0005-0000-0000-0000540D0000}"/>
    <cellStyle name="Check Cell 17 2" xfId="1667" xr:uid="{00000000-0005-0000-0000-0000550D0000}"/>
    <cellStyle name="Check Cell 18" xfId="1668" xr:uid="{00000000-0005-0000-0000-0000560D0000}"/>
    <cellStyle name="Check Cell 18 2" xfId="1669" xr:uid="{00000000-0005-0000-0000-0000570D0000}"/>
    <cellStyle name="Check Cell 19" xfId="1670" xr:uid="{00000000-0005-0000-0000-0000580D0000}"/>
    <cellStyle name="Check Cell 19 2" xfId="1671" xr:uid="{00000000-0005-0000-0000-0000590D0000}"/>
    <cellStyle name="Check Cell 2" xfId="46" xr:uid="{00000000-0005-0000-0000-00005A0D0000}"/>
    <cellStyle name="Check Cell 2 10" xfId="6825" xr:uid="{00000000-0005-0000-0000-00005B0D0000}"/>
    <cellStyle name="Check Cell 2 11" xfId="6944" xr:uid="{00000000-0005-0000-0000-00005C0D0000}"/>
    <cellStyle name="Check Cell 2 12" xfId="7063" xr:uid="{00000000-0005-0000-0000-00005D0D0000}"/>
    <cellStyle name="Check Cell 2 13" xfId="7182" xr:uid="{00000000-0005-0000-0000-00005E0D0000}"/>
    <cellStyle name="Check Cell 2 14" xfId="7301" xr:uid="{00000000-0005-0000-0000-00005F0D0000}"/>
    <cellStyle name="Check Cell 2 15" xfId="7420" xr:uid="{00000000-0005-0000-0000-0000600D0000}"/>
    <cellStyle name="Check Cell 2 16" xfId="7536" xr:uid="{00000000-0005-0000-0000-0000610D0000}"/>
    <cellStyle name="Check Cell 2 17" xfId="7652" xr:uid="{00000000-0005-0000-0000-0000620D0000}"/>
    <cellStyle name="Check Cell 2 18" xfId="7768" xr:uid="{00000000-0005-0000-0000-0000630D0000}"/>
    <cellStyle name="Check Cell 2 19" xfId="7884" xr:uid="{00000000-0005-0000-0000-0000640D0000}"/>
    <cellStyle name="Check Cell 2 2" xfId="1672" xr:uid="{00000000-0005-0000-0000-0000650D0000}"/>
    <cellStyle name="Check Cell 2 2 10" xfId="10670" xr:uid="{00000000-0005-0000-0000-0000660D0000}"/>
    <cellStyle name="Check Cell 2 2 11" xfId="9049" xr:uid="{00000000-0005-0000-0000-0000670D0000}"/>
    <cellStyle name="Check Cell 2 2 12" xfId="9541" xr:uid="{00000000-0005-0000-0000-0000680D0000}"/>
    <cellStyle name="Check Cell 2 2 2" xfId="1673" xr:uid="{00000000-0005-0000-0000-0000690D0000}"/>
    <cellStyle name="Check Cell 2 2 2 10" xfId="10906" xr:uid="{00000000-0005-0000-0000-00006A0D0000}"/>
    <cellStyle name="Check Cell 2 2 2 11" xfId="8869" xr:uid="{00000000-0005-0000-0000-00006B0D0000}"/>
    <cellStyle name="Check Cell 2 2 2 12" xfId="9380" xr:uid="{00000000-0005-0000-0000-00006C0D0000}"/>
    <cellStyle name="Check Cell 2 2 2 2" xfId="1674" xr:uid="{00000000-0005-0000-0000-00006D0D0000}"/>
    <cellStyle name="Check Cell 2 2 2 3" xfId="9234" xr:uid="{00000000-0005-0000-0000-00006E0D0000}"/>
    <cellStyle name="Check Cell 2 2 2 4" xfId="10000" xr:uid="{00000000-0005-0000-0000-00006F0D0000}"/>
    <cellStyle name="Check Cell 2 2 2 5" xfId="9617" xr:uid="{00000000-0005-0000-0000-0000700D0000}"/>
    <cellStyle name="Check Cell 2 2 2 6" xfId="10467" xr:uid="{00000000-0005-0000-0000-0000710D0000}"/>
    <cellStyle name="Check Cell 2 2 2 7" xfId="9217" xr:uid="{00000000-0005-0000-0000-0000720D0000}"/>
    <cellStyle name="Check Cell 2 2 2 8" xfId="10347" xr:uid="{00000000-0005-0000-0000-0000730D0000}"/>
    <cellStyle name="Check Cell 2 2 2 9" xfId="9322" xr:uid="{00000000-0005-0000-0000-0000740D0000}"/>
    <cellStyle name="Check Cell 2 2 3" xfId="9233" xr:uid="{00000000-0005-0000-0000-0000750D0000}"/>
    <cellStyle name="Check Cell 2 2 4" xfId="10001" xr:uid="{00000000-0005-0000-0000-0000760D0000}"/>
    <cellStyle name="Check Cell 2 2 5" xfId="9616" xr:uid="{00000000-0005-0000-0000-0000770D0000}"/>
    <cellStyle name="Check Cell 2 2 6" xfId="9829" xr:uid="{00000000-0005-0000-0000-0000780D0000}"/>
    <cellStyle name="Check Cell 2 2 7" xfId="9733" xr:uid="{00000000-0005-0000-0000-0000790D0000}"/>
    <cellStyle name="Check Cell 2 2 8" xfId="10956" xr:uid="{00000000-0005-0000-0000-00007A0D0000}"/>
    <cellStyle name="Check Cell 2 2 9" xfId="6505" xr:uid="{00000000-0005-0000-0000-00007B0D0000}"/>
    <cellStyle name="Check Cell 2 20" xfId="8000" xr:uid="{00000000-0005-0000-0000-00007C0D0000}"/>
    <cellStyle name="Check Cell 2 21" xfId="8116" xr:uid="{00000000-0005-0000-0000-00007D0D0000}"/>
    <cellStyle name="Check Cell 2 22" xfId="8232" xr:uid="{00000000-0005-0000-0000-00007E0D0000}"/>
    <cellStyle name="Check Cell 2 23" xfId="9232" xr:uid="{00000000-0005-0000-0000-00007F0D0000}"/>
    <cellStyle name="Check Cell 2 24" xfId="10339" xr:uid="{00000000-0005-0000-0000-0000800D0000}"/>
    <cellStyle name="Check Cell 2 25" xfId="9329" xr:uid="{00000000-0005-0000-0000-0000810D0000}"/>
    <cellStyle name="Check Cell 2 26" xfId="10304" xr:uid="{00000000-0005-0000-0000-0000820D0000}"/>
    <cellStyle name="Check Cell 2 27" xfId="9361" xr:uid="{00000000-0005-0000-0000-0000830D0000}"/>
    <cellStyle name="Check Cell 2 28" xfId="10293" xr:uid="{00000000-0005-0000-0000-0000840D0000}"/>
    <cellStyle name="Check Cell 2 29" xfId="9369" xr:uid="{00000000-0005-0000-0000-0000850D0000}"/>
    <cellStyle name="Check Cell 2 3" xfId="1675" xr:uid="{00000000-0005-0000-0000-0000860D0000}"/>
    <cellStyle name="Check Cell 2 3 2" xfId="1676" xr:uid="{00000000-0005-0000-0000-0000870D0000}"/>
    <cellStyle name="Check Cell 2 30" xfId="9944" xr:uid="{00000000-0005-0000-0000-0000880D0000}"/>
    <cellStyle name="Check Cell 2 31" xfId="5100" xr:uid="{00000000-0005-0000-0000-0000890D0000}"/>
    <cellStyle name="Check Cell 2 32" xfId="11149" xr:uid="{00000000-0005-0000-0000-00008A0D0000}"/>
    <cellStyle name="Check Cell 2 4" xfId="1677" xr:uid="{00000000-0005-0000-0000-00008B0D0000}"/>
    <cellStyle name="Check Cell 2 4 2" xfId="1678" xr:uid="{00000000-0005-0000-0000-00008C0D0000}"/>
    <cellStyle name="Check Cell 2 5" xfId="1679" xr:uid="{00000000-0005-0000-0000-00008D0D0000}"/>
    <cellStyle name="Check Cell 2 6" xfId="1680" xr:uid="{00000000-0005-0000-0000-00008E0D0000}"/>
    <cellStyle name="Check Cell 2 7" xfId="6466" xr:uid="{00000000-0005-0000-0000-00008F0D0000}"/>
    <cellStyle name="Check Cell 2 8" xfId="6587" xr:uid="{00000000-0005-0000-0000-0000900D0000}"/>
    <cellStyle name="Check Cell 2 9" xfId="6706" xr:uid="{00000000-0005-0000-0000-0000910D0000}"/>
    <cellStyle name="Check Cell 20" xfId="1681" xr:uid="{00000000-0005-0000-0000-0000920D0000}"/>
    <cellStyle name="Check Cell 20 2" xfId="1682" xr:uid="{00000000-0005-0000-0000-0000930D0000}"/>
    <cellStyle name="Check Cell 21" xfId="1683" xr:uid="{00000000-0005-0000-0000-0000940D0000}"/>
    <cellStyle name="Check Cell 21 2" xfId="1684" xr:uid="{00000000-0005-0000-0000-0000950D0000}"/>
    <cellStyle name="Check Cell 22" xfId="1685" xr:uid="{00000000-0005-0000-0000-0000960D0000}"/>
    <cellStyle name="Check Cell 22 2" xfId="1686" xr:uid="{00000000-0005-0000-0000-0000970D0000}"/>
    <cellStyle name="Check Cell 3" xfId="1687" xr:uid="{00000000-0005-0000-0000-0000980D0000}"/>
    <cellStyle name="Check Cell 3 2" xfId="1688" xr:uid="{00000000-0005-0000-0000-0000990D0000}"/>
    <cellStyle name="Check Cell 4" xfId="1689" xr:uid="{00000000-0005-0000-0000-00009A0D0000}"/>
    <cellStyle name="Check Cell 4 2" xfId="1690" xr:uid="{00000000-0005-0000-0000-00009B0D0000}"/>
    <cellStyle name="Check Cell 5" xfId="1691" xr:uid="{00000000-0005-0000-0000-00009C0D0000}"/>
    <cellStyle name="Check Cell 5 2" xfId="1692" xr:uid="{00000000-0005-0000-0000-00009D0D0000}"/>
    <cellStyle name="Check Cell 6" xfId="1693" xr:uid="{00000000-0005-0000-0000-00009E0D0000}"/>
    <cellStyle name="Check Cell 6 2" xfId="1694" xr:uid="{00000000-0005-0000-0000-00009F0D0000}"/>
    <cellStyle name="Check Cell 7" xfId="1695" xr:uid="{00000000-0005-0000-0000-0000A00D0000}"/>
    <cellStyle name="Check Cell 7 2" xfId="1696" xr:uid="{00000000-0005-0000-0000-0000A10D0000}"/>
    <cellStyle name="Check Cell 8" xfId="1697" xr:uid="{00000000-0005-0000-0000-0000A20D0000}"/>
    <cellStyle name="Check Cell 8 2" xfId="1698" xr:uid="{00000000-0005-0000-0000-0000A30D0000}"/>
    <cellStyle name="Check Cell 9" xfId="1699" xr:uid="{00000000-0005-0000-0000-0000A40D0000}"/>
    <cellStyle name="Check Cell 9 2" xfId="1700" xr:uid="{00000000-0005-0000-0000-0000A50D0000}"/>
    <cellStyle name="Comma 10" xfId="1701" xr:uid="{00000000-0005-0000-0000-0000A60D0000}"/>
    <cellStyle name="Comma 10 2" xfId="1702" xr:uid="{00000000-0005-0000-0000-0000A70D0000}"/>
    <cellStyle name="Comma 10 2 2" xfId="1703" xr:uid="{00000000-0005-0000-0000-0000A80D0000}"/>
    <cellStyle name="Comma 10 3" xfId="1704" xr:uid="{00000000-0005-0000-0000-0000A90D0000}"/>
    <cellStyle name="Comma 11" xfId="1705" xr:uid="{00000000-0005-0000-0000-0000AA0D0000}"/>
    <cellStyle name="Comma 11 2" xfId="1706" xr:uid="{00000000-0005-0000-0000-0000AB0D0000}"/>
    <cellStyle name="Comma 11 2 2" xfId="1707" xr:uid="{00000000-0005-0000-0000-0000AC0D0000}"/>
    <cellStyle name="Comma 11 3" xfId="1708" xr:uid="{00000000-0005-0000-0000-0000AD0D0000}"/>
    <cellStyle name="Comma 12" xfId="1709" xr:uid="{00000000-0005-0000-0000-0000AE0D0000}"/>
    <cellStyle name="Comma 12 2" xfId="1710" xr:uid="{00000000-0005-0000-0000-0000AF0D0000}"/>
    <cellStyle name="Comma 12 2 2" xfId="1711" xr:uid="{00000000-0005-0000-0000-0000B00D0000}"/>
    <cellStyle name="Comma 12 3" xfId="1712" xr:uid="{00000000-0005-0000-0000-0000B10D0000}"/>
    <cellStyle name="Comma 13" xfId="1713" xr:uid="{00000000-0005-0000-0000-0000B20D0000}"/>
    <cellStyle name="Comma 13 2" xfId="1714" xr:uid="{00000000-0005-0000-0000-0000B30D0000}"/>
    <cellStyle name="Comma 13 2 2" xfId="1715" xr:uid="{00000000-0005-0000-0000-0000B40D0000}"/>
    <cellStyle name="Comma 13 3" xfId="1716" xr:uid="{00000000-0005-0000-0000-0000B50D0000}"/>
    <cellStyle name="Comma 14" xfId="1717" xr:uid="{00000000-0005-0000-0000-0000B60D0000}"/>
    <cellStyle name="Comma 14 2" xfId="1718" xr:uid="{00000000-0005-0000-0000-0000B70D0000}"/>
    <cellStyle name="Comma 14 2 2" xfId="1719" xr:uid="{00000000-0005-0000-0000-0000B80D0000}"/>
    <cellStyle name="Comma 14 3" xfId="1720" xr:uid="{00000000-0005-0000-0000-0000B90D0000}"/>
    <cellStyle name="Comma 15" xfId="1721" xr:uid="{00000000-0005-0000-0000-0000BA0D0000}"/>
    <cellStyle name="Comma 15 2" xfId="1722" xr:uid="{00000000-0005-0000-0000-0000BB0D0000}"/>
    <cellStyle name="Comma 15 2 2" xfId="1723" xr:uid="{00000000-0005-0000-0000-0000BC0D0000}"/>
    <cellStyle name="Comma 15 3" xfId="1724" xr:uid="{00000000-0005-0000-0000-0000BD0D0000}"/>
    <cellStyle name="Comma 16" xfId="1725" xr:uid="{00000000-0005-0000-0000-0000BE0D0000}"/>
    <cellStyle name="Comma 16 2" xfId="1726" xr:uid="{00000000-0005-0000-0000-0000BF0D0000}"/>
    <cellStyle name="Comma 16 2 2" xfId="1727" xr:uid="{00000000-0005-0000-0000-0000C00D0000}"/>
    <cellStyle name="Comma 16 3" xfId="1728" xr:uid="{00000000-0005-0000-0000-0000C10D0000}"/>
    <cellStyle name="Comma 17" xfId="1729" xr:uid="{00000000-0005-0000-0000-0000C20D0000}"/>
    <cellStyle name="Comma 17 2" xfId="1730" xr:uid="{00000000-0005-0000-0000-0000C30D0000}"/>
    <cellStyle name="Comma 17 2 2" xfId="1731" xr:uid="{00000000-0005-0000-0000-0000C40D0000}"/>
    <cellStyle name="Comma 17 3" xfId="1732" xr:uid="{00000000-0005-0000-0000-0000C50D0000}"/>
    <cellStyle name="Comma 17 4" xfId="1733" xr:uid="{00000000-0005-0000-0000-0000C60D0000}"/>
    <cellStyle name="Comma 18" xfId="1734" xr:uid="{00000000-0005-0000-0000-0000C70D0000}"/>
    <cellStyle name="Comma 18 2" xfId="1735" xr:uid="{00000000-0005-0000-0000-0000C80D0000}"/>
    <cellStyle name="Comma 18 2 2" xfId="1736" xr:uid="{00000000-0005-0000-0000-0000C90D0000}"/>
    <cellStyle name="Comma 18 3" xfId="1737" xr:uid="{00000000-0005-0000-0000-0000CA0D0000}"/>
    <cellStyle name="Comma 19" xfId="1738" xr:uid="{00000000-0005-0000-0000-0000CB0D0000}"/>
    <cellStyle name="Comma 19 2" xfId="1739" xr:uid="{00000000-0005-0000-0000-0000CC0D0000}"/>
    <cellStyle name="Comma 19 2 2" xfId="1740" xr:uid="{00000000-0005-0000-0000-0000CD0D0000}"/>
    <cellStyle name="Comma 19 3" xfId="1741" xr:uid="{00000000-0005-0000-0000-0000CE0D0000}"/>
    <cellStyle name="Comma 2" xfId="47" xr:uid="{00000000-0005-0000-0000-0000CF0D0000}"/>
    <cellStyle name="Comma 2 10" xfId="1743" xr:uid="{00000000-0005-0000-0000-0000D00D0000}"/>
    <cellStyle name="Comma 2 10 2" xfId="1744" xr:uid="{00000000-0005-0000-0000-0000D10D0000}"/>
    <cellStyle name="Comma 2 10 2 2" xfId="1745" xr:uid="{00000000-0005-0000-0000-0000D20D0000}"/>
    <cellStyle name="Comma 2 10 3" xfId="1746" xr:uid="{00000000-0005-0000-0000-0000D30D0000}"/>
    <cellStyle name="Comma 2 11" xfId="1747" xr:uid="{00000000-0005-0000-0000-0000D40D0000}"/>
    <cellStyle name="Comma 2 11 2" xfId="1748" xr:uid="{00000000-0005-0000-0000-0000D50D0000}"/>
    <cellStyle name="Comma 2 11 2 2" xfId="1749" xr:uid="{00000000-0005-0000-0000-0000D60D0000}"/>
    <cellStyle name="Comma 2 11 3" xfId="1750" xr:uid="{00000000-0005-0000-0000-0000D70D0000}"/>
    <cellStyle name="Comma 2 12" xfId="1751" xr:uid="{00000000-0005-0000-0000-0000D80D0000}"/>
    <cellStyle name="Comma 2 12 2" xfId="1752" xr:uid="{00000000-0005-0000-0000-0000D90D0000}"/>
    <cellStyle name="Comma 2 12 2 2" xfId="1753" xr:uid="{00000000-0005-0000-0000-0000DA0D0000}"/>
    <cellStyle name="Comma 2 12 3" xfId="1754" xr:uid="{00000000-0005-0000-0000-0000DB0D0000}"/>
    <cellStyle name="Comma 2 13" xfId="1755" xr:uid="{00000000-0005-0000-0000-0000DC0D0000}"/>
    <cellStyle name="Comma 2 13 2" xfId="1756" xr:uid="{00000000-0005-0000-0000-0000DD0D0000}"/>
    <cellStyle name="Comma 2 13 2 2" xfId="1757" xr:uid="{00000000-0005-0000-0000-0000DE0D0000}"/>
    <cellStyle name="Comma 2 13 3" xfId="1758" xr:uid="{00000000-0005-0000-0000-0000DF0D0000}"/>
    <cellStyle name="Comma 2 14" xfId="1759" xr:uid="{00000000-0005-0000-0000-0000E00D0000}"/>
    <cellStyle name="Comma 2 14 2" xfId="1760" xr:uid="{00000000-0005-0000-0000-0000E10D0000}"/>
    <cellStyle name="Comma 2 14 2 2" xfId="1761" xr:uid="{00000000-0005-0000-0000-0000E20D0000}"/>
    <cellStyle name="Comma 2 14 3" xfId="1762" xr:uid="{00000000-0005-0000-0000-0000E30D0000}"/>
    <cellStyle name="Comma 2 15" xfId="1763" xr:uid="{00000000-0005-0000-0000-0000E40D0000}"/>
    <cellStyle name="Comma 2 15 2" xfId="1764" xr:uid="{00000000-0005-0000-0000-0000E50D0000}"/>
    <cellStyle name="Comma 2 15 2 2" xfId="1765" xr:uid="{00000000-0005-0000-0000-0000E60D0000}"/>
    <cellStyle name="Comma 2 15 3" xfId="1766" xr:uid="{00000000-0005-0000-0000-0000E70D0000}"/>
    <cellStyle name="Comma 2 16" xfId="1767" xr:uid="{00000000-0005-0000-0000-0000E80D0000}"/>
    <cellStyle name="Comma 2 16 2" xfId="1768" xr:uid="{00000000-0005-0000-0000-0000E90D0000}"/>
    <cellStyle name="Comma 2 16 2 2" xfId="1769" xr:uid="{00000000-0005-0000-0000-0000EA0D0000}"/>
    <cellStyle name="Comma 2 16 3" xfId="1770" xr:uid="{00000000-0005-0000-0000-0000EB0D0000}"/>
    <cellStyle name="Comma 2 17" xfId="1771" xr:uid="{00000000-0005-0000-0000-0000EC0D0000}"/>
    <cellStyle name="Comma 2 17 10" xfId="1772" xr:uid="{00000000-0005-0000-0000-0000ED0D0000}"/>
    <cellStyle name="Comma 2 17 10 2" xfId="1773" xr:uid="{00000000-0005-0000-0000-0000EE0D0000}"/>
    <cellStyle name="Comma 2 17 10 2 2" xfId="1774" xr:uid="{00000000-0005-0000-0000-0000EF0D0000}"/>
    <cellStyle name="Comma 2 17 10 3" xfId="1775" xr:uid="{00000000-0005-0000-0000-0000F00D0000}"/>
    <cellStyle name="Comma 2 17 11" xfId="1776" xr:uid="{00000000-0005-0000-0000-0000F10D0000}"/>
    <cellStyle name="Comma 2 17 11 2" xfId="1777" xr:uid="{00000000-0005-0000-0000-0000F20D0000}"/>
    <cellStyle name="Comma 2 17 11 2 2" xfId="1778" xr:uid="{00000000-0005-0000-0000-0000F30D0000}"/>
    <cellStyle name="Comma 2 17 11 3" xfId="1779" xr:uid="{00000000-0005-0000-0000-0000F40D0000}"/>
    <cellStyle name="Comma 2 17 12" xfId="1780" xr:uid="{00000000-0005-0000-0000-0000F50D0000}"/>
    <cellStyle name="Comma 2 17 12 2" xfId="1781" xr:uid="{00000000-0005-0000-0000-0000F60D0000}"/>
    <cellStyle name="Comma 2 17 12 2 2" xfId="1782" xr:uid="{00000000-0005-0000-0000-0000F70D0000}"/>
    <cellStyle name="Comma 2 17 12 3" xfId="1783" xr:uid="{00000000-0005-0000-0000-0000F80D0000}"/>
    <cellStyle name="Comma 2 17 13" xfId="1784" xr:uid="{00000000-0005-0000-0000-0000F90D0000}"/>
    <cellStyle name="Comma 2 17 13 2" xfId="1785" xr:uid="{00000000-0005-0000-0000-0000FA0D0000}"/>
    <cellStyle name="Comma 2 17 13 2 2" xfId="1786" xr:uid="{00000000-0005-0000-0000-0000FB0D0000}"/>
    <cellStyle name="Comma 2 17 13 3" xfId="1787" xr:uid="{00000000-0005-0000-0000-0000FC0D0000}"/>
    <cellStyle name="Comma 2 17 14" xfId="1788" xr:uid="{00000000-0005-0000-0000-0000FD0D0000}"/>
    <cellStyle name="Comma 2 17 14 2" xfId="1789" xr:uid="{00000000-0005-0000-0000-0000FE0D0000}"/>
    <cellStyle name="Comma 2 17 14 2 2" xfId="1790" xr:uid="{00000000-0005-0000-0000-0000FF0D0000}"/>
    <cellStyle name="Comma 2 17 14 3" xfId="1791" xr:uid="{00000000-0005-0000-0000-0000000E0000}"/>
    <cellStyle name="Comma 2 17 15" xfId="1792" xr:uid="{00000000-0005-0000-0000-0000010E0000}"/>
    <cellStyle name="Comma 2 17 15 2" xfId="1793" xr:uid="{00000000-0005-0000-0000-0000020E0000}"/>
    <cellStyle name="Comma 2 17 15 2 2" xfId="1794" xr:uid="{00000000-0005-0000-0000-0000030E0000}"/>
    <cellStyle name="Comma 2 17 15 3" xfId="1795" xr:uid="{00000000-0005-0000-0000-0000040E0000}"/>
    <cellStyle name="Comma 2 17 16" xfId="1796" xr:uid="{00000000-0005-0000-0000-0000050E0000}"/>
    <cellStyle name="Comma 2 17 16 2" xfId="1797" xr:uid="{00000000-0005-0000-0000-0000060E0000}"/>
    <cellStyle name="Comma 2 17 16 2 2" xfId="1798" xr:uid="{00000000-0005-0000-0000-0000070E0000}"/>
    <cellStyle name="Comma 2 17 16 3" xfId="1799" xr:uid="{00000000-0005-0000-0000-0000080E0000}"/>
    <cellStyle name="Comma 2 17 17" xfId="1800" xr:uid="{00000000-0005-0000-0000-0000090E0000}"/>
    <cellStyle name="Comma 2 17 17 2" xfId="1801" xr:uid="{00000000-0005-0000-0000-00000A0E0000}"/>
    <cellStyle name="Comma 2 17 17 2 2" xfId="1802" xr:uid="{00000000-0005-0000-0000-00000B0E0000}"/>
    <cellStyle name="Comma 2 17 17 3" xfId="1803" xr:uid="{00000000-0005-0000-0000-00000C0E0000}"/>
    <cellStyle name="Comma 2 17 18" xfId="1804" xr:uid="{00000000-0005-0000-0000-00000D0E0000}"/>
    <cellStyle name="Comma 2 17 18 2" xfId="1805" xr:uid="{00000000-0005-0000-0000-00000E0E0000}"/>
    <cellStyle name="Comma 2 17 18 2 2" xfId="1806" xr:uid="{00000000-0005-0000-0000-00000F0E0000}"/>
    <cellStyle name="Comma 2 17 18 3" xfId="1807" xr:uid="{00000000-0005-0000-0000-0000100E0000}"/>
    <cellStyle name="Comma 2 17 19" xfId="1808" xr:uid="{00000000-0005-0000-0000-0000110E0000}"/>
    <cellStyle name="Comma 2 17 19 2" xfId="1809" xr:uid="{00000000-0005-0000-0000-0000120E0000}"/>
    <cellStyle name="Comma 2 17 19 2 2" xfId="1810" xr:uid="{00000000-0005-0000-0000-0000130E0000}"/>
    <cellStyle name="Comma 2 17 19 3" xfId="1811" xr:uid="{00000000-0005-0000-0000-0000140E0000}"/>
    <cellStyle name="Comma 2 17 2" xfId="1812" xr:uid="{00000000-0005-0000-0000-0000150E0000}"/>
    <cellStyle name="Comma 2 17 2 2" xfId="1813" xr:uid="{00000000-0005-0000-0000-0000160E0000}"/>
    <cellStyle name="Comma 2 17 2 2 2" xfId="1814" xr:uid="{00000000-0005-0000-0000-0000170E0000}"/>
    <cellStyle name="Comma 2 17 2 3" xfId="1815" xr:uid="{00000000-0005-0000-0000-0000180E0000}"/>
    <cellStyle name="Comma 2 17 20" xfId="1816" xr:uid="{00000000-0005-0000-0000-0000190E0000}"/>
    <cellStyle name="Comma 2 17 20 2" xfId="1817" xr:uid="{00000000-0005-0000-0000-00001A0E0000}"/>
    <cellStyle name="Comma 2 17 20 2 2" xfId="1818" xr:uid="{00000000-0005-0000-0000-00001B0E0000}"/>
    <cellStyle name="Comma 2 17 20 3" xfId="1819" xr:uid="{00000000-0005-0000-0000-00001C0E0000}"/>
    <cellStyle name="Comma 2 17 21" xfId="1820" xr:uid="{00000000-0005-0000-0000-00001D0E0000}"/>
    <cellStyle name="Comma 2 17 21 2" xfId="1821" xr:uid="{00000000-0005-0000-0000-00001E0E0000}"/>
    <cellStyle name="Comma 2 17 21 2 2" xfId="1822" xr:uid="{00000000-0005-0000-0000-00001F0E0000}"/>
    <cellStyle name="Comma 2 17 21 3" xfId="1823" xr:uid="{00000000-0005-0000-0000-0000200E0000}"/>
    <cellStyle name="Comma 2 17 22" xfId="1824" xr:uid="{00000000-0005-0000-0000-0000210E0000}"/>
    <cellStyle name="Comma 2 17 22 2" xfId="1825" xr:uid="{00000000-0005-0000-0000-0000220E0000}"/>
    <cellStyle name="Comma 2 17 22 2 2" xfId="1826" xr:uid="{00000000-0005-0000-0000-0000230E0000}"/>
    <cellStyle name="Comma 2 17 22 3" xfId="1827" xr:uid="{00000000-0005-0000-0000-0000240E0000}"/>
    <cellStyle name="Comma 2 17 23" xfId="1828" xr:uid="{00000000-0005-0000-0000-0000250E0000}"/>
    <cellStyle name="Comma 2 17 23 2" xfId="1829" xr:uid="{00000000-0005-0000-0000-0000260E0000}"/>
    <cellStyle name="Comma 2 17 23 2 2" xfId="1830" xr:uid="{00000000-0005-0000-0000-0000270E0000}"/>
    <cellStyle name="Comma 2 17 23 2 2 2" xfId="1831" xr:uid="{00000000-0005-0000-0000-0000280E0000}"/>
    <cellStyle name="Comma 2 17 23 2 3" xfId="1832" xr:uid="{00000000-0005-0000-0000-0000290E0000}"/>
    <cellStyle name="Comma 2 17 23 3" xfId="1833" xr:uid="{00000000-0005-0000-0000-00002A0E0000}"/>
    <cellStyle name="Comma 2 17 23 3 2" xfId="1834" xr:uid="{00000000-0005-0000-0000-00002B0E0000}"/>
    <cellStyle name="Comma 2 17 23 4" xfId="1835" xr:uid="{00000000-0005-0000-0000-00002C0E0000}"/>
    <cellStyle name="Comma 2 17 24" xfId="1836" xr:uid="{00000000-0005-0000-0000-00002D0E0000}"/>
    <cellStyle name="Comma 2 17 24 2" xfId="1837" xr:uid="{00000000-0005-0000-0000-00002E0E0000}"/>
    <cellStyle name="Comma 2 17 25" xfId="1838" xr:uid="{00000000-0005-0000-0000-00002F0E0000}"/>
    <cellStyle name="Comma 2 17 3" xfId="1839" xr:uid="{00000000-0005-0000-0000-0000300E0000}"/>
    <cellStyle name="Comma 2 17 3 2" xfId="1840" xr:uid="{00000000-0005-0000-0000-0000310E0000}"/>
    <cellStyle name="Comma 2 17 3 2 2" xfId="1841" xr:uid="{00000000-0005-0000-0000-0000320E0000}"/>
    <cellStyle name="Comma 2 17 3 3" xfId="1842" xr:uid="{00000000-0005-0000-0000-0000330E0000}"/>
    <cellStyle name="Comma 2 17 4" xfId="1843" xr:uid="{00000000-0005-0000-0000-0000340E0000}"/>
    <cellStyle name="Comma 2 17 4 2" xfId="1844" xr:uid="{00000000-0005-0000-0000-0000350E0000}"/>
    <cellStyle name="Comma 2 17 4 2 2" xfId="1845" xr:uid="{00000000-0005-0000-0000-0000360E0000}"/>
    <cellStyle name="Comma 2 17 4 3" xfId="1846" xr:uid="{00000000-0005-0000-0000-0000370E0000}"/>
    <cellStyle name="Comma 2 17 5" xfId="1847" xr:uid="{00000000-0005-0000-0000-0000380E0000}"/>
    <cellStyle name="Comma 2 17 5 2" xfId="1848" xr:uid="{00000000-0005-0000-0000-0000390E0000}"/>
    <cellStyle name="Comma 2 17 5 2 2" xfId="1849" xr:uid="{00000000-0005-0000-0000-00003A0E0000}"/>
    <cellStyle name="Comma 2 17 5 3" xfId="1850" xr:uid="{00000000-0005-0000-0000-00003B0E0000}"/>
    <cellStyle name="Comma 2 17 6" xfId="1851" xr:uid="{00000000-0005-0000-0000-00003C0E0000}"/>
    <cellStyle name="Comma 2 17 6 2" xfId="1852" xr:uid="{00000000-0005-0000-0000-00003D0E0000}"/>
    <cellStyle name="Comma 2 17 6 2 2" xfId="1853" xr:uid="{00000000-0005-0000-0000-00003E0E0000}"/>
    <cellStyle name="Comma 2 17 6 3" xfId="1854" xr:uid="{00000000-0005-0000-0000-00003F0E0000}"/>
    <cellStyle name="Comma 2 17 7" xfId="1855" xr:uid="{00000000-0005-0000-0000-0000400E0000}"/>
    <cellStyle name="Comma 2 17 7 2" xfId="1856" xr:uid="{00000000-0005-0000-0000-0000410E0000}"/>
    <cellStyle name="Comma 2 17 7 2 2" xfId="1857" xr:uid="{00000000-0005-0000-0000-0000420E0000}"/>
    <cellStyle name="Comma 2 17 7 3" xfId="1858" xr:uid="{00000000-0005-0000-0000-0000430E0000}"/>
    <cellStyle name="Comma 2 17 8" xfId="1859" xr:uid="{00000000-0005-0000-0000-0000440E0000}"/>
    <cellStyle name="Comma 2 17 8 2" xfId="1860" xr:uid="{00000000-0005-0000-0000-0000450E0000}"/>
    <cellStyle name="Comma 2 17 8 2 2" xfId="1861" xr:uid="{00000000-0005-0000-0000-0000460E0000}"/>
    <cellStyle name="Comma 2 17 8 3" xfId="1862" xr:uid="{00000000-0005-0000-0000-0000470E0000}"/>
    <cellStyle name="Comma 2 17 9" xfId="1863" xr:uid="{00000000-0005-0000-0000-0000480E0000}"/>
    <cellStyle name="Comma 2 17 9 2" xfId="1864" xr:uid="{00000000-0005-0000-0000-0000490E0000}"/>
    <cellStyle name="Comma 2 17 9 2 2" xfId="1865" xr:uid="{00000000-0005-0000-0000-00004A0E0000}"/>
    <cellStyle name="Comma 2 17 9 3" xfId="1866" xr:uid="{00000000-0005-0000-0000-00004B0E0000}"/>
    <cellStyle name="Comma 2 18" xfId="1867" xr:uid="{00000000-0005-0000-0000-00004C0E0000}"/>
    <cellStyle name="Comma 2 18 10" xfId="1868" xr:uid="{00000000-0005-0000-0000-00004D0E0000}"/>
    <cellStyle name="Comma 2 18 10 2" xfId="1869" xr:uid="{00000000-0005-0000-0000-00004E0E0000}"/>
    <cellStyle name="Comma 2 18 10 2 2" xfId="1870" xr:uid="{00000000-0005-0000-0000-00004F0E0000}"/>
    <cellStyle name="Comma 2 18 10 3" xfId="1871" xr:uid="{00000000-0005-0000-0000-0000500E0000}"/>
    <cellStyle name="Comma 2 18 11" xfId="1872" xr:uid="{00000000-0005-0000-0000-0000510E0000}"/>
    <cellStyle name="Comma 2 18 11 2" xfId="1873" xr:uid="{00000000-0005-0000-0000-0000520E0000}"/>
    <cellStyle name="Comma 2 18 11 2 2" xfId="1874" xr:uid="{00000000-0005-0000-0000-0000530E0000}"/>
    <cellStyle name="Comma 2 18 11 3" xfId="1875" xr:uid="{00000000-0005-0000-0000-0000540E0000}"/>
    <cellStyle name="Comma 2 18 12" xfId="1876" xr:uid="{00000000-0005-0000-0000-0000550E0000}"/>
    <cellStyle name="Comma 2 18 12 2" xfId="1877" xr:uid="{00000000-0005-0000-0000-0000560E0000}"/>
    <cellStyle name="Comma 2 18 12 2 2" xfId="1878" xr:uid="{00000000-0005-0000-0000-0000570E0000}"/>
    <cellStyle name="Comma 2 18 12 3" xfId="1879" xr:uid="{00000000-0005-0000-0000-0000580E0000}"/>
    <cellStyle name="Comma 2 18 13" xfId="1880" xr:uid="{00000000-0005-0000-0000-0000590E0000}"/>
    <cellStyle name="Comma 2 18 13 2" xfId="1881" xr:uid="{00000000-0005-0000-0000-00005A0E0000}"/>
    <cellStyle name="Comma 2 18 13 2 2" xfId="1882" xr:uid="{00000000-0005-0000-0000-00005B0E0000}"/>
    <cellStyle name="Comma 2 18 13 3" xfId="1883" xr:uid="{00000000-0005-0000-0000-00005C0E0000}"/>
    <cellStyle name="Comma 2 18 14" xfId="1884" xr:uid="{00000000-0005-0000-0000-00005D0E0000}"/>
    <cellStyle name="Comma 2 18 14 2" xfId="1885" xr:uid="{00000000-0005-0000-0000-00005E0E0000}"/>
    <cellStyle name="Comma 2 18 14 2 2" xfId="1886" xr:uid="{00000000-0005-0000-0000-00005F0E0000}"/>
    <cellStyle name="Comma 2 18 14 3" xfId="1887" xr:uid="{00000000-0005-0000-0000-0000600E0000}"/>
    <cellStyle name="Comma 2 18 15" xfId="1888" xr:uid="{00000000-0005-0000-0000-0000610E0000}"/>
    <cellStyle name="Comma 2 18 15 2" xfId="1889" xr:uid="{00000000-0005-0000-0000-0000620E0000}"/>
    <cellStyle name="Comma 2 18 15 2 2" xfId="1890" xr:uid="{00000000-0005-0000-0000-0000630E0000}"/>
    <cellStyle name="Comma 2 18 15 3" xfId="1891" xr:uid="{00000000-0005-0000-0000-0000640E0000}"/>
    <cellStyle name="Comma 2 18 16" xfId="1892" xr:uid="{00000000-0005-0000-0000-0000650E0000}"/>
    <cellStyle name="Comma 2 18 16 2" xfId="1893" xr:uid="{00000000-0005-0000-0000-0000660E0000}"/>
    <cellStyle name="Comma 2 18 16 2 2" xfId="1894" xr:uid="{00000000-0005-0000-0000-0000670E0000}"/>
    <cellStyle name="Comma 2 18 16 3" xfId="1895" xr:uid="{00000000-0005-0000-0000-0000680E0000}"/>
    <cellStyle name="Comma 2 18 17" xfId="1896" xr:uid="{00000000-0005-0000-0000-0000690E0000}"/>
    <cellStyle name="Comma 2 18 17 2" xfId="1897" xr:uid="{00000000-0005-0000-0000-00006A0E0000}"/>
    <cellStyle name="Comma 2 18 17 2 2" xfId="1898" xr:uid="{00000000-0005-0000-0000-00006B0E0000}"/>
    <cellStyle name="Comma 2 18 17 3" xfId="1899" xr:uid="{00000000-0005-0000-0000-00006C0E0000}"/>
    <cellStyle name="Comma 2 18 18" xfId="1900" xr:uid="{00000000-0005-0000-0000-00006D0E0000}"/>
    <cellStyle name="Comma 2 18 18 2" xfId="1901" xr:uid="{00000000-0005-0000-0000-00006E0E0000}"/>
    <cellStyle name="Comma 2 18 18 2 2" xfId="1902" xr:uid="{00000000-0005-0000-0000-00006F0E0000}"/>
    <cellStyle name="Comma 2 18 18 3" xfId="1903" xr:uid="{00000000-0005-0000-0000-0000700E0000}"/>
    <cellStyle name="Comma 2 18 19" xfId="1904" xr:uid="{00000000-0005-0000-0000-0000710E0000}"/>
    <cellStyle name="Comma 2 18 19 2" xfId="1905" xr:uid="{00000000-0005-0000-0000-0000720E0000}"/>
    <cellStyle name="Comma 2 18 19 2 2" xfId="1906" xr:uid="{00000000-0005-0000-0000-0000730E0000}"/>
    <cellStyle name="Comma 2 18 19 3" xfId="1907" xr:uid="{00000000-0005-0000-0000-0000740E0000}"/>
    <cellStyle name="Comma 2 18 2" xfId="1908" xr:uid="{00000000-0005-0000-0000-0000750E0000}"/>
    <cellStyle name="Comma 2 18 2 2" xfId="1909" xr:uid="{00000000-0005-0000-0000-0000760E0000}"/>
    <cellStyle name="Comma 2 18 2 2 2" xfId="1910" xr:uid="{00000000-0005-0000-0000-0000770E0000}"/>
    <cellStyle name="Comma 2 18 2 3" xfId="1911" xr:uid="{00000000-0005-0000-0000-0000780E0000}"/>
    <cellStyle name="Comma 2 18 20" xfId="1912" xr:uid="{00000000-0005-0000-0000-0000790E0000}"/>
    <cellStyle name="Comma 2 18 20 2" xfId="1913" xr:uid="{00000000-0005-0000-0000-00007A0E0000}"/>
    <cellStyle name="Comma 2 18 20 2 2" xfId="1914" xr:uid="{00000000-0005-0000-0000-00007B0E0000}"/>
    <cellStyle name="Comma 2 18 20 3" xfId="1915" xr:uid="{00000000-0005-0000-0000-00007C0E0000}"/>
    <cellStyle name="Comma 2 18 21" xfId="1916" xr:uid="{00000000-0005-0000-0000-00007D0E0000}"/>
    <cellStyle name="Comma 2 18 21 2" xfId="1917" xr:uid="{00000000-0005-0000-0000-00007E0E0000}"/>
    <cellStyle name="Comma 2 18 21 2 2" xfId="1918" xr:uid="{00000000-0005-0000-0000-00007F0E0000}"/>
    <cellStyle name="Comma 2 18 21 3" xfId="1919" xr:uid="{00000000-0005-0000-0000-0000800E0000}"/>
    <cellStyle name="Comma 2 18 22" xfId="1920" xr:uid="{00000000-0005-0000-0000-0000810E0000}"/>
    <cellStyle name="Comma 2 18 22 2" xfId="1921" xr:uid="{00000000-0005-0000-0000-0000820E0000}"/>
    <cellStyle name="Comma 2 18 22 2 2" xfId="1922" xr:uid="{00000000-0005-0000-0000-0000830E0000}"/>
    <cellStyle name="Comma 2 18 22 3" xfId="1923" xr:uid="{00000000-0005-0000-0000-0000840E0000}"/>
    <cellStyle name="Comma 2 18 23" xfId="1924" xr:uid="{00000000-0005-0000-0000-0000850E0000}"/>
    <cellStyle name="Comma 2 18 23 2" xfId="1925" xr:uid="{00000000-0005-0000-0000-0000860E0000}"/>
    <cellStyle name="Comma 2 18 23 2 2" xfId="1926" xr:uid="{00000000-0005-0000-0000-0000870E0000}"/>
    <cellStyle name="Comma 2 18 23 2 2 2" xfId="1927" xr:uid="{00000000-0005-0000-0000-0000880E0000}"/>
    <cellStyle name="Comma 2 18 23 2 3" xfId="1928" xr:uid="{00000000-0005-0000-0000-0000890E0000}"/>
    <cellStyle name="Comma 2 18 23 3" xfId="1929" xr:uid="{00000000-0005-0000-0000-00008A0E0000}"/>
    <cellStyle name="Comma 2 18 23 3 2" xfId="1930" xr:uid="{00000000-0005-0000-0000-00008B0E0000}"/>
    <cellStyle name="Comma 2 18 23 4" xfId="1931" xr:uid="{00000000-0005-0000-0000-00008C0E0000}"/>
    <cellStyle name="Comma 2 18 24" xfId="1932" xr:uid="{00000000-0005-0000-0000-00008D0E0000}"/>
    <cellStyle name="Comma 2 18 24 2" xfId="1933" xr:uid="{00000000-0005-0000-0000-00008E0E0000}"/>
    <cellStyle name="Comma 2 18 25" xfId="1934" xr:uid="{00000000-0005-0000-0000-00008F0E0000}"/>
    <cellStyle name="Comma 2 18 3" xfId="1935" xr:uid="{00000000-0005-0000-0000-0000900E0000}"/>
    <cellStyle name="Comma 2 18 3 2" xfId="1936" xr:uid="{00000000-0005-0000-0000-0000910E0000}"/>
    <cellStyle name="Comma 2 18 3 2 2" xfId="1937" xr:uid="{00000000-0005-0000-0000-0000920E0000}"/>
    <cellStyle name="Comma 2 18 3 3" xfId="1938" xr:uid="{00000000-0005-0000-0000-0000930E0000}"/>
    <cellStyle name="Comma 2 18 4" xfId="1939" xr:uid="{00000000-0005-0000-0000-0000940E0000}"/>
    <cellStyle name="Comma 2 18 4 2" xfId="1940" xr:uid="{00000000-0005-0000-0000-0000950E0000}"/>
    <cellStyle name="Comma 2 18 4 2 2" xfId="1941" xr:uid="{00000000-0005-0000-0000-0000960E0000}"/>
    <cellStyle name="Comma 2 18 4 3" xfId="1942" xr:uid="{00000000-0005-0000-0000-0000970E0000}"/>
    <cellStyle name="Comma 2 18 5" xfId="1943" xr:uid="{00000000-0005-0000-0000-0000980E0000}"/>
    <cellStyle name="Comma 2 18 5 2" xfId="1944" xr:uid="{00000000-0005-0000-0000-0000990E0000}"/>
    <cellStyle name="Comma 2 18 5 2 2" xfId="1945" xr:uid="{00000000-0005-0000-0000-00009A0E0000}"/>
    <cellStyle name="Comma 2 18 5 3" xfId="1946" xr:uid="{00000000-0005-0000-0000-00009B0E0000}"/>
    <cellStyle name="Comma 2 18 6" xfId="1947" xr:uid="{00000000-0005-0000-0000-00009C0E0000}"/>
    <cellStyle name="Comma 2 18 6 2" xfId="1948" xr:uid="{00000000-0005-0000-0000-00009D0E0000}"/>
    <cellStyle name="Comma 2 18 6 2 2" xfId="1949" xr:uid="{00000000-0005-0000-0000-00009E0E0000}"/>
    <cellStyle name="Comma 2 18 6 3" xfId="1950" xr:uid="{00000000-0005-0000-0000-00009F0E0000}"/>
    <cellStyle name="Comma 2 18 7" xfId="1951" xr:uid="{00000000-0005-0000-0000-0000A00E0000}"/>
    <cellStyle name="Comma 2 18 7 2" xfId="1952" xr:uid="{00000000-0005-0000-0000-0000A10E0000}"/>
    <cellStyle name="Comma 2 18 7 2 2" xfId="1953" xr:uid="{00000000-0005-0000-0000-0000A20E0000}"/>
    <cellStyle name="Comma 2 18 7 3" xfId="1954" xr:uid="{00000000-0005-0000-0000-0000A30E0000}"/>
    <cellStyle name="Comma 2 18 8" xfId="1955" xr:uid="{00000000-0005-0000-0000-0000A40E0000}"/>
    <cellStyle name="Comma 2 18 8 2" xfId="1956" xr:uid="{00000000-0005-0000-0000-0000A50E0000}"/>
    <cellStyle name="Comma 2 18 8 2 2" xfId="1957" xr:uid="{00000000-0005-0000-0000-0000A60E0000}"/>
    <cellStyle name="Comma 2 18 8 3" xfId="1958" xr:uid="{00000000-0005-0000-0000-0000A70E0000}"/>
    <cellStyle name="Comma 2 18 9" xfId="1959" xr:uid="{00000000-0005-0000-0000-0000A80E0000}"/>
    <cellStyle name="Comma 2 18 9 2" xfId="1960" xr:uid="{00000000-0005-0000-0000-0000A90E0000}"/>
    <cellStyle name="Comma 2 18 9 2 2" xfId="1961" xr:uid="{00000000-0005-0000-0000-0000AA0E0000}"/>
    <cellStyle name="Comma 2 18 9 3" xfId="1962" xr:uid="{00000000-0005-0000-0000-0000AB0E0000}"/>
    <cellStyle name="Comma 2 19" xfId="1963" xr:uid="{00000000-0005-0000-0000-0000AC0E0000}"/>
    <cellStyle name="Comma 2 19 2" xfId="1964" xr:uid="{00000000-0005-0000-0000-0000AD0E0000}"/>
    <cellStyle name="Comma 2 19 2 2" xfId="1965" xr:uid="{00000000-0005-0000-0000-0000AE0E0000}"/>
    <cellStyle name="Comma 2 19 3" xfId="1966" xr:uid="{00000000-0005-0000-0000-0000AF0E0000}"/>
    <cellStyle name="Comma 2 2" xfId="1742" xr:uid="{00000000-0005-0000-0000-0000B00E0000}"/>
    <cellStyle name="Comma 2 2 10" xfId="10731" xr:uid="{00000000-0005-0000-0000-0000B10E0000}"/>
    <cellStyle name="Comma 2 2 11" xfId="10758" xr:uid="{00000000-0005-0000-0000-0000B20E0000}"/>
    <cellStyle name="Comma 2 2 12" xfId="8979" xr:uid="{00000000-0005-0000-0000-0000B30E0000}"/>
    <cellStyle name="Comma 2 2 13" xfId="10099" xr:uid="{00000000-0005-0000-0000-0000B40E0000}"/>
    <cellStyle name="Comma 2 2 14" xfId="10247" xr:uid="{00000000-0005-0000-0000-0000B50E0000}"/>
    <cellStyle name="Comma 2 2 15" xfId="11239" xr:uid="{00000000-0005-0000-0000-0000B60E0000}"/>
    <cellStyle name="Comma 2 2 16" xfId="11232" xr:uid="{00000000-0005-0000-0000-0000B70E0000}"/>
    <cellStyle name="Comma 2 2 17" xfId="11247" xr:uid="{AE9892D3-3200-43F1-97AB-A41CC1A58552}"/>
    <cellStyle name="Comma 2 2 2" xfId="1967" xr:uid="{00000000-0005-0000-0000-0000B80E0000}"/>
    <cellStyle name="Comma 2 2 2 2" xfId="1968" xr:uid="{00000000-0005-0000-0000-0000B90E0000}"/>
    <cellStyle name="Comma 2 2 2 2 2" xfId="5129" xr:uid="{00000000-0005-0000-0000-0000BA0E0000}"/>
    <cellStyle name="Comma 2 2 2 3" xfId="1969" xr:uid="{00000000-0005-0000-0000-0000BB0E0000}"/>
    <cellStyle name="Comma 2 2 2 4" xfId="11248" xr:uid="{83F4FAD6-30A3-44DC-83D4-35C9BDA368C4}"/>
    <cellStyle name="Comma 2 2 3" xfId="1970" xr:uid="{00000000-0005-0000-0000-0000BC0E0000}"/>
    <cellStyle name="Comma 2 2 3 2" xfId="5130" xr:uid="{00000000-0005-0000-0000-0000BD0E0000}"/>
    <cellStyle name="Comma 2 2 3 3" xfId="11252" xr:uid="{962907E3-B60F-4C13-8E7C-E91ED1C43B31}"/>
    <cellStyle name="Comma 2 2 4" xfId="1971" xr:uid="{00000000-0005-0000-0000-0000BE0E0000}"/>
    <cellStyle name="Comma 2 2 5" xfId="9294" xr:uid="{00000000-0005-0000-0000-0000BF0E0000}"/>
    <cellStyle name="Comma 2 2 6" xfId="9972" xr:uid="{00000000-0005-0000-0000-0000C00E0000}"/>
    <cellStyle name="Comma 2 2 7" xfId="9643" xr:uid="{00000000-0005-0000-0000-0000C10E0000}"/>
    <cellStyle name="Comma 2 2 8" xfId="10921" xr:uid="{00000000-0005-0000-0000-0000C20E0000}"/>
    <cellStyle name="Comma 2 2 9" xfId="8856" xr:uid="{00000000-0005-0000-0000-0000C30E0000}"/>
    <cellStyle name="Comma 2 20" xfId="1972" xr:uid="{00000000-0005-0000-0000-0000C40E0000}"/>
    <cellStyle name="Comma 2 20 2" xfId="1973" xr:uid="{00000000-0005-0000-0000-0000C50E0000}"/>
    <cellStyle name="Comma 2 20 2 2" xfId="1974" xr:uid="{00000000-0005-0000-0000-0000C60E0000}"/>
    <cellStyle name="Comma 2 20 3" xfId="1975" xr:uid="{00000000-0005-0000-0000-0000C70E0000}"/>
    <cellStyle name="Comma 2 21" xfId="1976" xr:uid="{00000000-0005-0000-0000-0000C80E0000}"/>
    <cellStyle name="Comma 2 21 2" xfId="1977" xr:uid="{00000000-0005-0000-0000-0000C90E0000}"/>
    <cellStyle name="Comma 2 21 2 2" xfId="1978" xr:uid="{00000000-0005-0000-0000-0000CA0E0000}"/>
    <cellStyle name="Comma 2 21 3" xfId="1979" xr:uid="{00000000-0005-0000-0000-0000CB0E0000}"/>
    <cellStyle name="Comma 2 22" xfId="1980" xr:uid="{00000000-0005-0000-0000-0000CC0E0000}"/>
    <cellStyle name="Comma 2 22 2" xfId="1981" xr:uid="{00000000-0005-0000-0000-0000CD0E0000}"/>
    <cellStyle name="Comma 2 22 2 2" xfId="1982" xr:uid="{00000000-0005-0000-0000-0000CE0E0000}"/>
    <cellStyle name="Comma 2 22 3" xfId="1983" xr:uid="{00000000-0005-0000-0000-0000CF0E0000}"/>
    <cellStyle name="Comma 2 23" xfId="1984" xr:uid="{00000000-0005-0000-0000-0000D00E0000}"/>
    <cellStyle name="Comma 2 23 2" xfId="1985" xr:uid="{00000000-0005-0000-0000-0000D10E0000}"/>
    <cellStyle name="Comma 2 23 2 2" xfId="1986" xr:uid="{00000000-0005-0000-0000-0000D20E0000}"/>
    <cellStyle name="Comma 2 23 3" xfId="1987" xr:uid="{00000000-0005-0000-0000-0000D30E0000}"/>
    <cellStyle name="Comma 2 24" xfId="1988" xr:uid="{00000000-0005-0000-0000-0000D40E0000}"/>
    <cellStyle name="Comma 2 24 2" xfId="1989" xr:uid="{00000000-0005-0000-0000-0000D50E0000}"/>
    <cellStyle name="Comma 2 24 2 2" xfId="1990" xr:uid="{00000000-0005-0000-0000-0000D60E0000}"/>
    <cellStyle name="Comma 2 24 3" xfId="1991" xr:uid="{00000000-0005-0000-0000-0000D70E0000}"/>
    <cellStyle name="Comma 2 25" xfId="1992" xr:uid="{00000000-0005-0000-0000-0000D80E0000}"/>
    <cellStyle name="Comma 2 25 2" xfId="1993" xr:uid="{00000000-0005-0000-0000-0000D90E0000}"/>
    <cellStyle name="Comma 2 25 2 2" xfId="1994" xr:uid="{00000000-0005-0000-0000-0000DA0E0000}"/>
    <cellStyle name="Comma 2 25 3" xfId="1995" xr:uid="{00000000-0005-0000-0000-0000DB0E0000}"/>
    <cellStyle name="Comma 2 26" xfId="1996" xr:uid="{00000000-0005-0000-0000-0000DC0E0000}"/>
    <cellStyle name="Comma 2 26 2" xfId="1997" xr:uid="{00000000-0005-0000-0000-0000DD0E0000}"/>
    <cellStyle name="Comma 2 26 2 2" xfId="1998" xr:uid="{00000000-0005-0000-0000-0000DE0E0000}"/>
    <cellStyle name="Comma 2 26 3" xfId="1999" xr:uid="{00000000-0005-0000-0000-0000DF0E0000}"/>
    <cellStyle name="Comma 2 27" xfId="2000" xr:uid="{00000000-0005-0000-0000-0000E00E0000}"/>
    <cellStyle name="Comma 2 27 2" xfId="2001" xr:uid="{00000000-0005-0000-0000-0000E10E0000}"/>
    <cellStyle name="Comma 2 27 2 2" xfId="2002" xr:uid="{00000000-0005-0000-0000-0000E20E0000}"/>
    <cellStyle name="Comma 2 27 3" xfId="2003" xr:uid="{00000000-0005-0000-0000-0000E30E0000}"/>
    <cellStyle name="Comma 2 28" xfId="2004" xr:uid="{00000000-0005-0000-0000-0000E40E0000}"/>
    <cellStyle name="Comma 2 28 2" xfId="2005" xr:uid="{00000000-0005-0000-0000-0000E50E0000}"/>
    <cellStyle name="Comma 2 28 2 2" xfId="2006" xr:uid="{00000000-0005-0000-0000-0000E60E0000}"/>
    <cellStyle name="Comma 2 28 3" xfId="2007" xr:uid="{00000000-0005-0000-0000-0000E70E0000}"/>
    <cellStyle name="Comma 2 29" xfId="2008" xr:uid="{00000000-0005-0000-0000-0000E80E0000}"/>
    <cellStyle name="Comma 2 29 2" xfId="2009" xr:uid="{00000000-0005-0000-0000-0000E90E0000}"/>
    <cellStyle name="Comma 2 29 2 2" xfId="2010" xr:uid="{00000000-0005-0000-0000-0000EA0E0000}"/>
    <cellStyle name="Comma 2 29 3" xfId="2011" xr:uid="{00000000-0005-0000-0000-0000EB0E0000}"/>
    <cellStyle name="Comma 2 3" xfId="2012" xr:uid="{00000000-0005-0000-0000-0000EC0E0000}"/>
    <cellStyle name="Comma 2 3 2" xfId="2013" xr:uid="{00000000-0005-0000-0000-0000ED0E0000}"/>
    <cellStyle name="Comma 2 3 2 2" xfId="2014" xr:uid="{00000000-0005-0000-0000-0000EE0E0000}"/>
    <cellStyle name="Comma 2 3 2 2 2" xfId="2015" xr:uid="{00000000-0005-0000-0000-0000EF0E0000}"/>
    <cellStyle name="Comma 2 3 2 2 2 2" xfId="5133" xr:uid="{00000000-0005-0000-0000-0000F00E0000}"/>
    <cellStyle name="Comma 2 3 2 2 3" xfId="2016" xr:uid="{00000000-0005-0000-0000-0000F10E0000}"/>
    <cellStyle name="Comma 2 3 2 2 4" xfId="5132" xr:uid="{00000000-0005-0000-0000-0000F20E0000}"/>
    <cellStyle name="Comma 2 3 2 3" xfId="2017" xr:uid="{00000000-0005-0000-0000-0000F30E0000}"/>
    <cellStyle name="Comma 2 3 2 3 2" xfId="5134" xr:uid="{00000000-0005-0000-0000-0000F40E0000}"/>
    <cellStyle name="Comma 2 3 2 4" xfId="2018" xr:uid="{00000000-0005-0000-0000-0000F50E0000}"/>
    <cellStyle name="Comma 2 3 2 5" xfId="5131" xr:uid="{00000000-0005-0000-0000-0000F60E0000}"/>
    <cellStyle name="Comma 2 3 3" xfId="2019" xr:uid="{00000000-0005-0000-0000-0000F70E0000}"/>
    <cellStyle name="Comma 2 3 3 2" xfId="2020" xr:uid="{00000000-0005-0000-0000-0000F80E0000}"/>
    <cellStyle name="Comma 2 3 3 2 2" xfId="5135" xr:uid="{00000000-0005-0000-0000-0000F90E0000}"/>
    <cellStyle name="Comma 2 3 3 3" xfId="2021" xr:uid="{00000000-0005-0000-0000-0000FA0E0000}"/>
    <cellStyle name="Comma 2 3 4" xfId="2022" xr:uid="{00000000-0005-0000-0000-0000FB0E0000}"/>
    <cellStyle name="Comma 2 3 4 2" xfId="5136" xr:uid="{00000000-0005-0000-0000-0000FC0E0000}"/>
    <cellStyle name="Comma 2 3 5" xfId="2023" xr:uid="{00000000-0005-0000-0000-0000FD0E0000}"/>
    <cellStyle name="Comma 2 3 6" xfId="11231" xr:uid="{00000000-0005-0000-0000-0000FE0E0000}"/>
    <cellStyle name="Comma 2 3 7" xfId="11230" xr:uid="{00000000-0005-0000-0000-0000FF0E0000}"/>
    <cellStyle name="Comma 2 30" xfId="2024" xr:uid="{00000000-0005-0000-0000-0000000F0000}"/>
    <cellStyle name="Comma 2 30 2" xfId="2025" xr:uid="{00000000-0005-0000-0000-0000010F0000}"/>
    <cellStyle name="Comma 2 30 2 2" xfId="2026" xr:uid="{00000000-0005-0000-0000-0000020F0000}"/>
    <cellStyle name="Comma 2 30 3" xfId="2027" xr:uid="{00000000-0005-0000-0000-0000030F0000}"/>
    <cellStyle name="Comma 2 31" xfId="2028" xr:uid="{00000000-0005-0000-0000-0000040F0000}"/>
    <cellStyle name="Comma 2 31 2" xfId="2029" xr:uid="{00000000-0005-0000-0000-0000050F0000}"/>
    <cellStyle name="Comma 2 31 2 2" xfId="2030" xr:uid="{00000000-0005-0000-0000-0000060F0000}"/>
    <cellStyle name="Comma 2 31 3" xfId="2031" xr:uid="{00000000-0005-0000-0000-0000070F0000}"/>
    <cellStyle name="Comma 2 32" xfId="2032" xr:uid="{00000000-0005-0000-0000-0000080F0000}"/>
    <cellStyle name="Comma 2 32 2" xfId="2033" xr:uid="{00000000-0005-0000-0000-0000090F0000}"/>
    <cellStyle name="Comma 2 32 2 2" xfId="2034" xr:uid="{00000000-0005-0000-0000-00000A0F0000}"/>
    <cellStyle name="Comma 2 32 3" xfId="2035" xr:uid="{00000000-0005-0000-0000-00000B0F0000}"/>
    <cellStyle name="Comma 2 33" xfId="2036" xr:uid="{00000000-0005-0000-0000-00000C0F0000}"/>
    <cellStyle name="Comma 2 33 2" xfId="2037" xr:uid="{00000000-0005-0000-0000-00000D0F0000}"/>
    <cellStyle name="Comma 2 33 2 2" xfId="2038" xr:uid="{00000000-0005-0000-0000-00000E0F0000}"/>
    <cellStyle name="Comma 2 33 3" xfId="2039" xr:uid="{00000000-0005-0000-0000-00000F0F0000}"/>
    <cellStyle name="Comma 2 34" xfId="2040" xr:uid="{00000000-0005-0000-0000-0000100F0000}"/>
    <cellStyle name="Comma 2 34 2" xfId="2041" xr:uid="{00000000-0005-0000-0000-0000110F0000}"/>
    <cellStyle name="Comma 2 34 2 2" xfId="2042" xr:uid="{00000000-0005-0000-0000-0000120F0000}"/>
    <cellStyle name="Comma 2 34 3" xfId="2043" xr:uid="{00000000-0005-0000-0000-0000130F0000}"/>
    <cellStyle name="Comma 2 35" xfId="2044" xr:uid="{00000000-0005-0000-0000-0000140F0000}"/>
    <cellStyle name="Comma 2 35 2" xfId="2045" xr:uid="{00000000-0005-0000-0000-0000150F0000}"/>
    <cellStyle name="Comma 2 35 2 2" xfId="2046" xr:uid="{00000000-0005-0000-0000-0000160F0000}"/>
    <cellStyle name="Comma 2 35 3" xfId="2047" xr:uid="{00000000-0005-0000-0000-0000170F0000}"/>
    <cellStyle name="Comma 2 36" xfId="2048" xr:uid="{00000000-0005-0000-0000-0000180F0000}"/>
    <cellStyle name="Comma 2 36 2" xfId="2049" xr:uid="{00000000-0005-0000-0000-0000190F0000}"/>
    <cellStyle name="Comma 2 36 2 2" xfId="2050" xr:uid="{00000000-0005-0000-0000-00001A0F0000}"/>
    <cellStyle name="Comma 2 36 3" xfId="2051" xr:uid="{00000000-0005-0000-0000-00001B0F0000}"/>
    <cellStyle name="Comma 2 37" xfId="2052" xr:uid="{00000000-0005-0000-0000-00001C0F0000}"/>
    <cellStyle name="Comma 2 37 2" xfId="2053" xr:uid="{00000000-0005-0000-0000-00001D0F0000}"/>
    <cellStyle name="Comma 2 37 2 2" xfId="2054" xr:uid="{00000000-0005-0000-0000-00001E0F0000}"/>
    <cellStyle name="Comma 2 37 3" xfId="2055" xr:uid="{00000000-0005-0000-0000-00001F0F0000}"/>
    <cellStyle name="Comma 2 38" xfId="2056" xr:uid="{00000000-0005-0000-0000-0000200F0000}"/>
    <cellStyle name="Comma 2 38 2" xfId="2057" xr:uid="{00000000-0005-0000-0000-0000210F0000}"/>
    <cellStyle name="Comma 2 38 2 2" xfId="2058" xr:uid="{00000000-0005-0000-0000-0000220F0000}"/>
    <cellStyle name="Comma 2 38 3" xfId="2059" xr:uid="{00000000-0005-0000-0000-0000230F0000}"/>
    <cellStyle name="Comma 2 39" xfId="2060" xr:uid="{00000000-0005-0000-0000-0000240F0000}"/>
    <cellStyle name="Comma 2 39 2" xfId="2061" xr:uid="{00000000-0005-0000-0000-0000250F0000}"/>
    <cellStyle name="Comma 2 39 2 2" xfId="2062" xr:uid="{00000000-0005-0000-0000-0000260F0000}"/>
    <cellStyle name="Comma 2 39 3" xfId="2063" xr:uid="{00000000-0005-0000-0000-0000270F0000}"/>
    <cellStyle name="Comma 2 4" xfId="2064" xr:uid="{00000000-0005-0000-0000-0000280F0000}"/>
    <cellStyle name="Comma 2 4 2" xfId="2065" xr:uid="{00000000-0005-0000-0000-0000290F0000}"/>
    <cellStyle name="Comma 2 4 2 2" xfId="2066" xr:uid="{00000000-0005-0000-0000-00002A0F0000}"/>
    <cellStyle name="Comma 2 4 3" xfId="2067" xr:uid="{00000000-0005-0000-0000-00002B0F0000}"/>
    <cellStyle name="Comma 2 4 3 2" xfId="5163" xr:uid="{00000000-0005-0000-0000-00002C0F0000}"/>
    <cellStyle name="Comma 2 4 4" xfId="2068" xr:uid="{00000000-0005-0000-0000-00002D0F0000}"/>
    <cellStyle name="Comma 2 40" xfId="2069" xr:uid="{00000000-0005-0000-0000-00002E0F0000}"/>
    <cellStyle name="Comma 2 40 2" xfId="2070" xr:uid="{00000000-0005-0000-0000-00002F0F0000}"/>
    <cellStyle name="Comma 2 40 2 2" xfId="2071" xr:uid="{00000000-0005-0000-0000-0000300F0000}"/>
    <cellStyle name="Comma 2 40 3" xfId="2072" xr:uid="{00000000-0005-0000-0000-0000310F0000}"/>
    <cellStyle name="Comma 2 41" xfId="2073" xr:uid="{00000000-0005-0000-0000-0000320F0000}"/>
    <cellStyle name="Comma 2 41 2" xfId="2074" xr:uid="{00000000-0005-0000-0000-0000330F0000}"/>
    <cellStyle name="Comma 2 41 3" xfId="5169" xr:uid="{00000000-0005-0000-0000-0000340F0000}"/>
    <cellStyle name="Comma 2 42" xfId="2075" xr:uid="{00000000-0005-0000-0000-0000350F0000}"/>
    <cellStyle name="Comma 2 42 2" xfId="5171" xr:uid="{00000000-0005-0000-0000-0000360F0000}"/>
    <cellStyle name="Comma 2 43" xfId="2076" xr:uid="{00000000-0005-0000-0000-0000370F0000}"/>
    <cellStyle name="Comma 2 44" xfId="5128" xr:uid="{00000000-0005-0000-0000-0000380F0000}"/>
    <cellStyle name="Comma 2 45" xfId="6467" xr:uid="{00000000-0005-0000-0000-0000390F0000}"/>
    <cellStyle name="Comma 2 46" xfId="6588" xr:uid="{00000000-0005-0000-0000-00003A0F0000}"/>
    <cellStyle name="Comma 2 47" xfId="6707" xr:uid="{00000000-0005-0000-0000-00003B0F0000}"/>
    <cellStyle name="Comma 2 48" xfId="6826" xr:uid="{00000000-0005-0000-0000-00003C0F0000}"/>
    <cellStyle name="Comma 2 49" xfId="6945" xr:uid="{00000000-0005-0000-0000-00003D0F0000}"/>
    <cellStyle name="Comma 2 5" xfId="2077" xr:uid="{00000000-0005-0000-0000-00003E0F0000}"/>
    <cellStyle name="Comma 2 5 2" xfId="2078" xr:uid="{00000000-0005-0000-0000-00003F0F0000}"/>
    <cellStyle name="Comma 2 5 2 2" xfId="2079" xr:uid="{00000000-0005-0000-0000-0000400F0000}"/>
    <cellStyle name="Comma 2 5 3" xfId="2080" xr:uid="{00000000-0005-0000-0000-0000410F0000}"/>
    <cellStyle name="Comma 2 50" xfId="7064" xr:uid="{00000000-0005-0000-0000-0000420F0000}"/>
    <cellStyle name="Comma 2 51" xfId="7183" xr:uid="{00000000-0005-0000-0000-0000430F0000}"/>
    <cellStyle name="Comma 2 52" xfId="7302" xr:uid="{00000000-0005-0000-0000-0000440F0000}"/>
    <cellStyle name="Comma 2 53" xfId="7421" xr:uid="{00000000-0005-0000-0000-0000450F0000}"/>
    <cellStyle name="Comma 2 54" xfId="7537" xr:uid="{00000000-0005-0000-0000-0000460F0000}"/>
    <cellStyle name="Comma 2 55" xfId="7653" xr:uid="{00000000-0005-0000-0000-0000470F0000}"/>
    <cellStyle name="Comma 2 56" xfId="7769" xr:uid="{00000000-0005-0000-0000-0000480F0000}"/>
    <cellStyle name="Comma 2 57" xfId="7885" xr:uid="{00000000-0005-0000-0000-0000490F0000}"/>
    <cellStyle name="Comma 2 58" xfId="8001" xr:uid="{00000000-0005-0000-0000-00004A0F0000}"/>
    <cellStyle name="Comma 2 59" xfId="8117" xr:uid="{00000000-0005-0000-0000-00004B0F0000}"/>
    <cellStyle name="Comma 2 6" xfId="2081" xr:uid="{00000000-0005-0000-0000-00004C0F0000}"/>
    <cellStyle name="Comma 2 6 2" xfId="2082" xr:uid="{00000000-0005-0000-0000-00004D0F0000}"/>
    <cellStyle name="Comma 2 6 2 2" xfId="2083" xr:uid="{00000000-0005-0000-0000-00004E0F0000}"/>
    <cellStyle name="Comma 2 6 3" xfId="2084" xr:uid="{00000000-0005-0000-0000-00004F0F0000}"/>
    <cellStyle name="Comma 2 60" xfId="8233" xr:uid="{00000000-0005-0000-0000-0000500F0000}"/>
    <cellStyle name="Comma 2 61" xfId="8278" xr:uid="{00000000-0005-0000-0000-0000510F0000}"/>
    <cellStyle name="Comma 2 62" xfId="8333" xr:uid="{00000000-0005-0000-0000-0000520F0000}"/>
    <cellStyle name="Comma 2 63" xfId="8366" xr:uid="{00000000-0005-0000-0000-0000530F0000}"/>
    <cellStyle name="Comma 2 64" xfId="8392" xr:uid="{00000000-0005-0000-0000-0000540F0000}"/>
    <cellStyle name="Comma 2 65" xfId="8414" xr:uid="{00000000-0005-0000-0000-0000550F0000}"/>
    <cellStyle name="Comma 2 66" xfId="8447" xr:uid="{00000000-0005-0000-0000-0000560F0000}"/>
    <cellStyle name="Comma 2 67" xfId="8475" xr:uid="{00000000-0005-0000-0000-0000570F0000}"/>
    <cellStyle name="Comma 2 68" xfId="8503" xr:uid="{00000000-0005-0000-0000-0000580F0000}"/>
    <cellStyle name="Comma 2 69" xfId="8531" xr:uid="{00000000-0005-0000-0000-0000590F0000}"/>
    <cellStyle name="Comma 2 7" xfId="2085" xr:uid="{00000000-0005-0000-0000-00005A0F0000}"/>
    <cellStyle name="Comma 2 7 2" xfId="2086" xr:uid="{00000000-0005-0000-0000-00005B0F0000}"/>
    <cellStyle name="Comma 2 7 2 2" xfId="2087" xr:uid="{00000000-0005-0000-0000-00005C0F0000}"/>
    <cellStyle name="Comma 2 7 3" xfId="2088" xr:uid="{00000000-0005-0000-0000-00005D0F0000}"/>
    <cellStyle name="Comma 2 70" xfId="8557" xr:uid="{00000000-0005-0000-0000-00005E0F0000}"/>
    <cellStyle name="Comma 2 71" xfId="9248" xr:uid="{00000000-0005-0000-0000-00005F0F0000}"/>
    <cellStyle name="Comma 2 72" xfId="9995" xr:uid="{00000000-0005-0000-0000-0000600F0000}"/>
    <cellStyle name="Comma 2 73" xfId="9621" xr:uid="{00000000-0005-0000-0000-0000610F0000}"/>
    <cellStyle name="Comma 2 74" xfId="10691" xr:uid="{00000000-0005-0000-0000-0000620F0000}"/>
    <cellStyle name="Comma 2 75" xfId="10509" xr:uid="{00000000-0005-0000-0000-0000630F0000}"/>
    <cellStyle name="Comma 2 76" xfId="9181" xr:uid="{00000000-0005-0000-0000-0000640F0000}"/>
    <cellStyle name="Comma 2 77" xfId="10024" xr:uid="{00000000-0005-0000-0000-0000650F0000}"/>
    <cellStyle name="Comma 2 78" xfId="9594" xr:uid="{00000000-0005-0000-0000-0000660F0000}"/>
    <cellStyle name="Comma 2 79" xfId="9843" xr:uid="{00000000-0005-0000-0000-0000670F0000}"/>
    <cellStyle name="Comma 2 8" xfId="2089" xr:uid="{00000000-0005-0000-0000-0000680F0000}"/>
    <cellStyle name="Comma 2 8 2" xfId="2090" xr:uid="{00000000-0005-0000-0000-0000690F0000}"/>
    <cellStyle name="Comma 2 8 2 2" xfId="2091" xr:uid="{00000000-0005-0000-0000-00006A0F0000}"/>
    <cellStyle name="Comma 2 8 3" xfId="2092" xr:uid="{00000000-0005-0000-0000-00006B0F0000}"/>
    <cellStyle name="Comma 2 80" xfId="10392" xr:uid="{00000000-0005-0000-0000-00006C0F0000}"/>
    <cellStyle name="Comma 2 81" xfId="11246" xr:uid="{44EEBCBF-98D9-4B83-A552-5B0F91EC4977}"/>
    <cellStyle name="Comma 2 9" xfId="2093" xr:uid="{00000000-0005-0000-0000-00006D0F0000}"/>
    <cellStyle name="Comma 2 9 2" xfId="2094" xr:uid="{00000000-0005-0000-0000-00006E0F0000}"/>
    <cellStyle name="Comma 2 9 2 2" xfId="2095" xr:uid="{00000000-0005-0000-0000-00006F0F0000}"/>
    <cellStyle name="Comma 2 9 3" xfId="2096" xr:uid="{00000000-0005-0000-0000-0000700F0000}"/>
    <cellStyle name="Comma 2_UKT" xfId="2097" xr:uid="{00000000-0005-0000-0000-0000710F0000}"/>
    <cellStyle name="Comma 20" xfId="2098" xr:uid="{00000000-0005-0000-0000-0000720F0000}"/>
    <cellStyle name="Comma 20 2" xfId="2099" xr:uid="{00000000-0005-0000-0000-0000730F0000}"/>
    <cellStyle name="Comma 20 2 2" xfId="2100" xr:uid="{00000000-0005-0000-0000-0000740F0000}"/>
    <cellStyle name="Comma 20 3" xfId="2101" xr:uid="{00000000-0005-0000-0000-0000750F0000}"/>
    <cellStyle name="Comma 21" xfId="2102" xr:uid="{00000000-0005-0000-0000-0000760F0000}"/>
    <cellStyle name="Comma 21 2" xfId="2103" xr:uid="{00000000-0005-0000-0000-0000770F0000}"/>
    <cellStyle name="Comma 22" xfId="2104" xr:uid="{00000000-0005-0000-0000-0000780F0000}"/>
    <cellStyle name="Comma 22 2" xfId="2105" xr:uid="{00000000-0005-0000-0000-0000790F0000}"/>
    <cellStyle name="Comma 23" xfId="2106" xr:uid="{00000000-0005-0000-0000-00007A0F0000}"/>
    <cellStyle name="Comma 23 2" xfId="2107" xr:uid="{00000000-0005-0000-0000-00007B0F0000}"/>
    <cellStyle name="Comma 24" xfId="2108" xr:uid="{00000000-0005-0000-0000-00007C0F0000}"/>
    <cellStyle name="Comma 24 2" xfId="2109" xr:uid="{00000000-0005-0000-0000-00007D0F0000}"/>
    <cellStyle name="Comma 25" xfId="2110" xr:uid="{00000000-0005-0000-0000-00007E0F0000}"/>
    <cellStyle name="Comma 25 2" xfId="2111" xr:uid="{00000000-0005-0000-0000-00007F0F0000}"/>
    <cellStyle name="Comma 26" xfId="2112" xr:uid="{00000000-0005-0000-0000-0000800F0000}"/>
    <cellStyle name="Comma 26 2" xfId="2113" xr:uid="{00000000-0005-0000-0000-0000810F0000}"/>
    <cellStyle name="Comma 27" xfId="2114" xr:uid="{00000000-0005-0000-0000-0000820F0000}"/>
    <cellStyle name="Comma 27 2" xfId="2115" xr:uid="{00000000-0005-0000-0000-0000830F0000}"/>
    <cellStyle name="Comma 28" xfId="2116" xr:uid="{00000000-0005-0000-0000-0000840F0000}"/>
    <cellStyle name="Comma 28 2" xfId="2117" xr:uid="{00000000-0005-0000-0000-0000850F0000}"/>
    <cellStyle name="Comma 29" xfId="2118" xr:uid="{00000000-0005-0000-0000-0000860F0000}"/>
    <cellStyle name="Comma 29 2" xfId="2119" xr:uid="{00000000-0005-0000-0000-0000870F0000}"/>
    <cellStyle name="Comma 3" xfId="2120" xr:uid="{00000000-0005-0000-0000-0000880F0000}"/>
    <cellStyle name="Comma 3 2" xfId="2121" xr:uid="{00000000-0005-0000-0000-0000890F0000}"/>
    <cellStyle name="Comma 3 2 2" xfId="2122" xr:uid="{00000000-0005-0000-0000-00008A0F0000}"/>
    <cellStyle name="Comma 3 2 2 2" xfId="5216" xr:uid="{00000000-0005-0000-0000-00008B0F0000}"/>
    <cellStyle name="Comma 3 2 3" xfId="2123" xr:uid="{00000000-0005-0000-0000-00008C0F0000}"/>
    <cellStyle name="Comma 3 3" xfId="2124" xr:uid="{00000000-0005-0000-0000-00008D0F0000}"/>
    <cellStyle name="Comma 3 3 2" xfId="5218" xr:uid="{00000000-0005-0000-0000-00008E0F0000}"/>
    <cellStyle name="Comma 3 4" xfId="2125" xr:uid="{00000000-0005-0000-0000-00008F0F0000}"/>
    <cellStyle name="Comma 30" xfId="2126" xr:uid="{00000000-0005-0000-0000-0000900F0000}"/>
    <cellStyle name="Comma 30 2" xfId="2127" xr:uid="{00000000-0005-0000-0000-0000910F0000}"/>
    <cellStyle name="Comma 31" xfId="2128" xr:uid="{00000000-0005-0000-0000-0000920F0000}"/>
    <cellStyle name="Comma 31 2" xfId="2129" xr:uid="{00000000-0005-0000-0000-0000930F0000}"/>
    <cellStyle name="Comma 32" xfId="2130" xr:uid="{00000000-0005-0000-0000-0000940F0000}"/>
    <cellStyle name="Comma 32 2" xfId="2131" xr:uid="{00000000-0005-0000-0000-0000950F0000}"/>
    <cellStyle name="Comma 33" xfId="2132" xr:uid="{00000000-0005-0000-0000-0000960F0000}"/>
    <cellStyle name="Comma 33 2" xfId="2133" xr:uid="{00000000-0005-0000-0000-0000970F0000}"/>
    <cellStyle name="Comma 34" xfId="2134" xr:uid="{00000000-0005-0000-0000-0000980F0000}"/>
    <cellStyle name="Comma 34 2" xfId="2135" xr:uid="{00000000-0005-0000-0000-0000990F0000}"/>
    <cellStyle name="Comma 35" xfId="2136" xr:uid="{00000000-0005-0000-0000-00009A0F0000}"/>
    <cellStyle name="Comma 35 2" xfId="2137" xr:uid="{00000000-0005-0000-0000-00009B0F0000}"/>
    <cellStyle name="Comma 36" xfId="2138" xr:uid="{00000000-0005-0000-0000-00009C0F0000}"/>
    <cellStyle name="Comma 36 2" xfId="2139" xr:uid="{00000000-0005-0000-0000-00009D0F0000}"/>
    <cellStyle name="Comma 37" xfId="11250" xr:uid="{6BA7080B-1F12-4A30-8665-4C3061526493}"/>
    <cellStyle name="Comma 4" xfId="2140" xr:uid="{00000000-0005-0000-0000-00009E0F0000}"/>
    <cellStyle name="Comma 4 2" xfId="2141" xr:uid="{00000000-0005-0000-0000-00009F0F0000}"/>
    <cellStyle name="Comma 4 2 2" xfId="2142" xr:uid="{00000000-0005-0000-0000-0000A00F0000}"/>
    <cellStyle name="Comma 4 2 2 2" xfId="5236" xr:uid="{00000000-0005-0000-0000-0000A10F0000}"/>
    <cellStyle name="Comma 4 2 3" xfId="2143" xr:uid="{00000000-0005-0000-0000-0000A20F0000}"/>
    <cellStyle name="Comma 4 3" xfId="2144" xr:uid="{00000000-0005-0000-0000-0000A30F0000}"/>
    <cellStyle name="Comma 4 3 2" xfId="5238" xr:uid="{00000000-0005-0000-0000-0000A40F0000}"/>
    <cellStyle name="Comma 4 4" xfId="2145" xr:uid="{00000000-0005-0000-0000-0000A50F0000}"/>
    <cellStyle name="Comma 5" xfId="2146" xr:uid="{00000000-0005-0000-0000-0000A60F0000}"/>
    <cellStyle name="Comma 5 2" xfId="2147" xr:uid="{00000000-0005-0000-0000-0000A70F0000}"/>
    <cellStyle name="Comma 5 2 2" xfId="2148" xr:uid="{00000000-0005-0000-0000-0000A80F0000}"/>
    <cellStyle name="Comma 5 2 2 2" xfId="5242" xr:uid="{00000000-0005-0000-0000-0000A90F0000}"/>
    <cellStyle name="Comma 5 2 3" xfId="2149" xr:uid="{00000000-0005-0000-0000-0000AA0F0000}"/>
    <cellStyle name="Comma 5 3" xfId="2150" xr:uid="{00000000-0005-0000-0000-0000AB0F0000}"/>
    <cellStyle name="Comma 5 4" xfId="2151" xr:uid="{00000000-0005-0000-0000-0000AC0F0000}"/>
    <cellStyle name="Comma 6" xfId="2152" xr:uid="{00000000-0005-0000-0000-0000AD0F0000}"/>
    <cellStyle name="Comma 6 2" xfId="2153" xr:uid="{00000000-0005-0000-0000-0000AE0F0000}"/>
    <cellStyle name="Comma 6 2 2" xfId="2154" xr:uid="{00000000-0005-0000-0000-0000AF0F0000}"/>
    <cellStyle name="Comma 6 2 2 2" xfId="5247" xr:uid="{00000000-0005-0000-0000-0000B00F0000}"/>
    <cellStyle name="Comma 6 2 3" xfId="2155" xr:uid="{00000000-0005-0000-0000-0000B10F0000}"/>
    <cellStyle name="Comma 6 3" xfId="2156" xr:uid="{00000000-0005-0000-0000-0000B20F0000}"/>
    <cellStyle name="Comma 6 3 2" xfId="5249" xr:uid="{00000000-0005-0000-0000-0000B30F0000}"/>
    <cellStyle name="Comma 6 4" xfId="2157" xr:uid="{00000000-0005-0000-0000-0000B40F0000}"/>
    <cellStyle name="Comma 7" xfId="2158" xr:uid="{00000000-0005-0000-0000-0000B50F0000}"/>
    <cellStyle name="Comma 7 2" xfId="2159" xr:uid="{00000000-0005-0000-0000-0000B60F0000}"/>
    <cellStyle name="Comma 7 2 2" xfId="2160" xr:uid="{00000000-0005-0000-0000-0000B70F0000}"/>
    <cellStyle name="Comma 7 3" xfId="2161" xr:uid="{00000000-0005-0000-0000-0000B80F0000}"/>
    <cellStyle name="Comma 8" xfId="2162" xr:uid="{00000000-0005-0000-0000-0000B90F0000}"/>
    <cellStyle name="Comma 8 2" xfId="2163" xr:uid="{00000000-0005-0000-0000-0000BA0F0000}"/>
    <cellStyle name="Comma 8 2 2" xfId="2164" xr:uid="{00000000-0005-0000-0000-0000BB0F0000}"/>
    <cellStyle name="Comma 8 3" xfId="2165" xr:uid="{00000000-0005-0000-0000-0000BC0F0000}"/>
    <cellStyle name="Comma 9" xfId="2166" xr:uid="{00000000-0005-0000-0000-0000BD0F0000}"/>
    <cellStyle name="Comma 9 2" xfId="2167" xr:uid="{00000000-0005-0000-0000-0000BE0F0000}"/>
    <cellStyle name="Comma 9 2 2" xfId="2168" xr:uid="{00000000-0005-0000-0000-0000BF0F0000}"/>
    <cellStyle name="Comma 9 3" xfId="2169" xr:uid="{00000000-0005-0000-0000-0000C00F0000}"/>
    <cellStyle name="Currency 2" xfId="2170" xr:uid="{00000000-0005-0000-0000-0000C10F0000}"/>
    <cellStyle name="Currency 2 2" xfId="2171" xr:uid="{00000000-0005-0000-0000-0000C20F0000}"/>
    <cellStyle name="Currency 2 2 2" xfId="2172" xr:uid="{00000000-0005-0000-0000-0000C30F0000}"/>
    <cellStyle name="Currency 2 2 2 2" xfId="2173" xr:uid="{00000000-0005-0000-0000-0000C40F0000}"/>
    <cellStyle name="Currency 2 2 3" xfId="2174" xr:uid="{00000000-0005-0000-0000-0000C50F0000}"/>
    <cellStyle name="Currency 2 3" xfId="2175" xr:uid="{00000000-0005-0000-0000-0000C60F0000}"/>
    <cellStyle name="Currency 2 3 2" xfId="2176" xr:uid="{00000000-0005-0000-0000-0000C70F0000}"/>
    <cellStyle name="Currency 2 3 2 2" xfId="2177" xr:uid="{00000000-0005-0000-0000-0000C80F0000}"/>
    <cellStyle name="Currency 2 3 3" xfId="2178" xr:uid="{00000000-0005-0000-0000-0000C90F0000}"/>
    <cellStyle name="Currency 2 4" xfId="2179" xr:uid="{00000000-0005-0000-0000-0000CA0F0000}"/>
    <cellStyle name="Currency 2 4 2" xfId="2180" xr:uid="{00000000-0005-0000-0000-0000CB0F0000}"/>
    <cellStyle name="Currency 2 4 2 2" xfId="2181" xr:uid="{00000000-0005-0000-0000-0000CC0F0000}"/>
    <cellStyle name="Currency 2 4 2 3" xfId="5273" xr:uid="{00000000-0005-0000-0000-0000CD0F0000}"/>
    <cellStyle name="Currency 2 4 3" xfId="2182" xr:uid="{00000000-0005-0000-0000-0000CE0F0000}"/>
    <cellStyle name="Currency 2 4 3 2" xfId="5275" xr:uid="{00000000-0005-0000-0000-0000CF0F0000}"/>
    <cellStyle name="Currency 2 4 4" xfId="2183" xr:uid="{00000000-0005-0000-0000-0000D00F0000}"/>
    <cellStyle name="Currency 2 4 5" xfId="5272" xr:uid="{00000000-0005-0000-0000-0000D10F0000}"/>
    <cellStyle name="Currency 2 5" xfId="2184" xr:uid="{00000000-0005-0000-0000-0000D20F0000}"/>
    <cellStyle name="Currency 2 5 2" xfId="2185" xr:uid="{00000000-0005-0000-0000-0000D30F0000}"/>
    <cellStyle name="Currency 2 6" xfId="2186" xr:uid="{00000000-0005-0000-0000-0000D40F0000}"/>
    <cellStyle name="Currency 3" xfId="2187" xr:uid="{00000000-0005-0000-0000-0000D50F0000}"/>
    <cellStyle name="Currency 3 2" xfId="2188" xr:uid="{00000000-0005-0000-0000-0000D60F0000}"/>
    <cellStyle name="Currency 3 2 2" xfId="2189" xr:uid="{00000000-0005-0000-0000-0000D70F0000}"/>
    <cellStyle name="Currency 3 2 2 2" xfId="2190" xr:uid="{00000000-0005-0000-0000-0000D80F0000}"/>
    <cellStyle name="Currency 3 2 3" xfId="2191" xr:uid="{00000000-0005-0000-0000-0000D90F0000}"/>
    <cellStyle name="Currency 3 3" xfId="2192" xr:uid="{00000000-0005-0000-0000-0000DA0F0000}"/>
    <cellStyle name="Currency 3 3 2" xfId="2193" xr:uid="{00000000-0005-0000-0000-0000DB0F0000}"/>
    <cellStyle name="Currency 3 3 2 2" xfId="2194" xr:uid="{00000000-0005-0000-0000-0000DC0F0000}"/>
    <cellStyle name="Currency 3 3 3" xfId="2195" xr:uid="{00000000-0005-0000-0000-0000DD0F0000}"/>
    <cellStyle name="Currency 3 4" xfId="2196" xr:uid="{00000000-0005-0000-0000-0000DE0F0000}"/>
    <cellStyle name="Currency 3 4 2" xfId="2197" xr:uid="{00000000-0005-0000-0000-0000DF0F0000}"/>
    <cellStyle name="Currency 3 5" xfId="2198" xr:uid="{00000000-0005-0000-0000-0000E00F0000}"/>
    <cellStyle name="Currency 4" xfId="2199" xr:uid="{00000000-0005-0000-0000-0000E10F0000}"/>
    <cellStyle name="Currency 4 2" xfId="2200" xr:uid="{00000000-0005-0000-0000-0000E20F0000}"/>
    <cellStyle name="Currency 4 2 2" xfId="2201" xr:uid="{00000000-0005-0000-0000-0000E30F0000}"/>
    <cellStyle name="Currency 4 2 2 2" xfId="2202" xr:uid="{00000000-0005-0000-0000-0000E40F0000}"/>
    <cellStyle name="Currency 4 2 2 2 2" xfId="2203" xr:uid="{00000000-0005-0000-0000-0000E50F0000}"/>
    <cellStyle name="Currency 4 2 2 3" xfId="2204" xr:uid="{00000000-0005-0000-0000-0000E60F0000}"/>
    <cellStyle name="Currency 4 2 3" xfId="2205" xr:uid="{00000000-0005-0000-0000-0000E70F0000}"/>
    <cellStyle name="Currency 4 2 3 2" xfId="2206" xr:uid="{00000000-0005-0000-0000-0000E80F0000}"/>
    <cellStyle name="Currency 4 2 3 2 2" xfId="2207" xr:uid="{00000000-0005-0000-0000-0000E90F0000}"/>
    <cellStyle name="Currency 4 2 3 3" xfId="2208" xr:uid="{00000000-0005-0000-0000-0000EA0F0000}"/>
    <cellStyle name="Currency 4 2 4" xfId="2209" xr:uid="{00000000-0005-0000-0000-0000EB0F0000}"/>
    <cellStyle name="Currency 4 2 4 2" xfId="2210" xr:uid="{00000000-0005-0000-0000-0000EC0F0000}"/>
    <cellStyle name="Currency 4 2 5" xfId="2211" xr:uid="{00000000-0005-0000-0000-0000ED0F0000}"/>
    <cellStyle name="Currency 4 3" xfId="2212" xr:uid="{00000000-0005-0000-0000-0000EE0F0000}"/>
    <cellStyle name="Currency 4 3 2" xfId="2213" xr:uid="{00000000-0005-0000-0000-0000EF0F0000}"/>
    <cellStyle name="Currency 4 3 2 2" xfId="2214" xr:uid="{00000000-0005-0000-0000-0000F00F0000}"/>
    <cellStyle name="Currency 4 3 3" xfId="2215" xr:uid="{00000000-0005-0000-0000-0000F10F0000}"/>
    <cellStyle name="Currency 4 4" xfId="2216" xr:uid="{00000000-0005-0000-0000-0000F20F0000}"/>
    <cellStyle name="Currency 4 4 2" xfId="2217" xr:uid="{00000000-0005-0000-0000-0000F30F0000}"/>
    <cellStyle name="Currency 4 4 2 2" xfId="2218" xr:uid="{00000000-0005-0000-0000-0000F40F0000}"/>
    <cellStyle name="Currency 4 4 3" xfId="2219" xr:uid="{00000000-0005-0000-0000-0000F50F0000}"/>
    <cellStyle name="Currency 4 5" xfId="2220" xr:uid="{00000000-0005-0000-0000-0000F60F0000}"/>
    <cellStyle name="Currency 4 5 2" xfId="2221" xr:uid="{00000000-0005-0000-0000-0000F70F0000}"/>
    <cellStyle name="Currency 4 6" xfId="2222" xr:uid="{00000000-0005-0000-0000-0000F80F0000}"/>
    <cellStyle name="Currency 5" xfId="2223" xr:uid="{00000000-0005-0000-0000-0000F90F0000}"/>
    <cellStyle name="Currency 5 2" xfId="2224" xr:uid="{00000000-0005-0000-0000-0000FA0F0000}"/>
    <cellStyle name="Currency 5 2 2" xfId="2225" xr:uid="{00000000-0005-0000-0000-0000FB0F0000}"/>
    <cellStyle name="Currency 5 3" xfId="2226" xr:uid="{00000000-0005-0000-0000-0000FC0F0000}"/>
    <cellStyle name="Currency 6" xfId="2227" xr:uid="{00000000-0005-0000-0000-0000FD0F0000}"/>
    <cellStyle name="Currency 6 2" xfId="2228" xr:uid="{00000000-0005-0000-0000-0000FE0F0000}"/>
    <cellStyle name="Currency 6 2 2" xfId="2229" xr:uid="{00000000-0005-0000-0000-0000FF0F0000}"/>
    <cellStyle name="Currency 6 3" xfId="2230" xr:uid="{00000000-0005-0000-0000-000000100000}"/>
    <cellStyle name="Currency 7" xfId="2231" xr:uid="{00000000-0005-0000-0000-000001100000}"/>
    <cellStyle name="Currency 7 2" xfId="2232" xr:uid="{00000000-0005-0000-0000-000002100000}"/>
    <cellStyle name="Currency 7 2 2" xfId="2233" xr:uid="{00000000-0005-0000-0000-000003100000}"/>
    <cellStyle name="Currency 7 3" xfId="2234" xr:uid="{00000000-0005-0000-0000-000004100000}"/>
    <cellStyle name="Currency 8" xfId="2235" xr:uid="{00000000-0005-0000-0000-000005100000}"/>
    <cellStyle name="d" xfId="2236" xr:uid="{00000000-0005-0000-0000-000006100000}"/>
    <cellStyle name="d 2" xfId="2237" xr:uid="{00000000-0005-0000-0000-000007100000}"/>
    <cellStyle name="d_Fasad_Merks_objomi" xfId="2238" xr:uid="{00000000-0005-0000-0000-000008100000}"/>
    <cellStyle name="d_Fasad_Merks_objomi 2" xfId="2239" xr:uid="{00000000-0005-0000-0000-000009100000}"/>
    <cellStyle name="Date" xfId="2240" xr:uid="{00000000-0005-0000-0000-00000A100000}"/>
    <cellStyle name="Date 2" xfId="2241" xr:uid="{00000000-0005-0000-0000-00000B100000}"/>
    <cellStyle name="Dezimal [0]_Compiling Utility Macros" xfId="2242" xr:uid="{00000000-0005-0000-0000-00000C100000}"/>
    <cellStyle name="Dezimal_Compiling Utility Macros" xfId="2243" xr:uid="{00000000-0005-0000-0000-00000D100000}"/>
    <cellStyle name="Divider" xfId="2244" xr:uid="{00000000-0005-0000-0000-00000E100000}"/>
    <cellStyle name="Divider 2" xfId="2245" xr:uid="{00000000-0005-0000-0000-00000F100000}"/>
    <cellStyle name="Excel Built-in Comma [0]" xfId="2246" xr:uid="{00000000-0005-0000-0000-000010100000}"/>
    <cellStyle name="Excel Built-in Comma [0] 2" xfId="2247" xr:uid="{00000000-0005-0000-0000-000011100000}"/>
    <cellStyle name="Excel Built-in Normal" xfId="48" xr:uid="{00000000-0005-0000-0000-000012100000}"/>
    <cellStyle name="Excel Built-in Normal 1" xfId="2249" xr:uid="{00000000-0005-0000-0000-000013100000}"/>
    <cellStyle name="Excel Built-in Normal 1 2" xfId="2250" xr:uid="{00000000-0005-0000-0000-000014100000}"/>
    <cellStyle name="Excel Built-in Normal 1 3" xfId="2251" xr:uid="{00000000-0005-0000-0000-000015100000}"/>
    <cellStyle name="Excel Built-in Normal 10" xfId="6589" xr:uid="{00000000-0005-0000-0000-000016100000}"/>
    <cellStyle name="Excel Built-in Normal 11" xfId="6708" xr:uid="{00000000-0005-0000-0000-000017100000}"/>
    <cellStyle name="Excel Built-in Normal 12" xfId="6827" xr:uid="{00000000-0005-0000-0000-000018100000}"/>
    <cellStyle name="Excel Built-in Normal 13" xfId="6946" xr:uid="{00000000-0005-0000-0000-000019100000}"/>
    <cellStyle name="Excel Built-in Normal 14" xfId="7065" xr:uid="{00000000-0005-0000-0000-00001A100000}"/>
    <cellStyle name="Excel Built-in Normal 15" xfId="7184" xr:uid="{00000000-0005-0000-0000-00001B100000}"/>
    <cellStyle name="Excel Built-in Normal 16" xfId="7303" xr:uid="{00000000-0005-0000-0000-00001C100000}"/>
    <cellStyle name="Excel Built-in Normal 17" xfId="7422" xr:uid="{00000000-0005-0000-0000-00001D100000}"/>
    <cellStyle name="Excel Built-in Normal 18" xfId="7538" xr:uid="{00000000-0005-0000-0000-00001E100000}"/>
    <cellStyle name="Excel Built-in Normal 19" xfId="7654" xr:uid="{00000000-0005-0000-0000-00001F100000}"/>
    <cellStyle name="Excel Built-in Normal 2" xfId="2248" xr:uid="{00000000-0005-0000-0000-000020100000}"/>
    <cellStyle name="Excel Built-in Normal 2 10" xfId="10503" xr:uid="{00000000-0005-0000-0000-000021100000}"/>
    <cellStyle name="Excel Built-in Normal 2 11" xfId="10736" xr:uid="{00000000-0005-0000-0000-000022100000}"/>
    <cellStyle name="Excel Built-in Normal 2 12" xfId="9001" xr:uid="{00000000-0005-0000-0000-000023100000}"/>
    <cellStyle name="Excel Built-in Normal 2 13" xfId="10654" xr:uid="{00000000-0005-0000-0000-000024100000}"/>
    <cellStyle name="Excel Built-in Normal 2 14" xfId="11249" xr:uid="{B7AEF1B6-8069-485D-869D-0F050B2D035E}"/>
    <cellStyle name="Excel Built-in Normal 2 2" xfId="2252" xr:uid="{00000000-0005-0000-0000-000025100000}"/>
    <cellStyle name="Excel Built-in Normal 2 2 10" xfId="10579" xr:uid="{00000000-0005-0000-0000-000026100000}"/>
    <cellStyle name="Excel Built-in Normal 2 2 11" xfId="9121" xr:uid="{00000000-0005-0000-0000-000027100000}"/>
    <cellStyle name="Excel Built-in Normal 2 2 12" xfId="8988" xr:uid="{00000000-0005-0000-0000-000028100000}"/>
    <cellStyle name="Excel Built-in Normal 2 2 2" xfId="2253" xr:uid="{00000000-0005-0000-0000-000029100000}"/>
    <cellStyle name="Excel Built-in Normal 2 2 3" xfId="9359" xr:uid="{00000000-0005-0000-0000-00002A100000}"/>
    <cellStyle name="Excel Built-in Normal 2 2 4" xfId="10294" xr:uid="{00000000-0005-0000-0000-00002B100000}"/>
    <cellStyle name="Excel Built-in Normal 2 2 5" xfId="9368" xr:uid="{00000000-0005-0000-0000-00002C100000}"/>
    <cellStyle name="Excel Built-in Normal 2 2 6" xfId="10288" xr:uid="{00000000-0005-0000-0000-00002D100000}"/>
    <cellStyle name="Excel Built-in Normal 2 2 7" xfId="9374" xr:uid="{00000000-0005-0000-0000-00002E100000}"/>
    <cellStyle name="Excel Built-in Normal 2 2 8" xfId="9940" xr:uid="{00000000-0005-0000-0000-00002F100000}"/>
    <cellStyle name="Excel Built-in Normal 2 2 9" xfId="9671" xr:uid="{00000000-0005-0000-0000-000030100000}"/>
    <cellStyle name="Excel Built-in Normal 2 3" xfId="2254" xr:uid="{00000000-0005-0000-0000-000031100000}"/>
    <cellStyle name="Excel Built-in Normal 2 4" xfId="9358" xr:uid="{00000000-0005-0000-0000-000032100000}"/>
    <cellStyle name="Excel Built-in Normal 2 5" xfId="5110" xr:uid="{00000000-0005-0000-0000-000033100000}"/>
    <cellStyle name="Excel Built-in Normal 2 6" xfId="10480" xr:uid="{00000000-0005-0000-0000-000034100000}"/>
    <cellStyle name="Excel Built-in Normal 2 7" xfId="9207" xr:uid="{00000000-0005-0000-0000-000035100000}"/>
    <cellStyle name="Excel Built-in Normal 2 8" xfId="10809" xr:uid="{00000000-0005-0000-0000-000036100000}"/>
    <cellStyle name="Excel Built-in Normal 2 9" xfId="8938" xr:uid="{00000000-0005-0000-0000-000037100000}"/>
    <cellStyle name="Excel Built-in Normal 20" xfId="7770" xr:uid="{00000000-0005-0000-0000-000038100000}"/>
    <cellStyle name="Excel Built-in Normal 21" xfId="7886" xr:uid="{00000000-0005-0000-0000-000039100000}"/>
    <cellStyle name="Excel Built-in Normal 22" xfId="8002" xr:uid="{00000000-0005-0000-0000-00003A100000}"/>
    <cellStyle name="Excel Built-in Normal 23" xfId="8118" xr:uid="{00000000-0005-0000-0000-00003B100000}"/>
    <cellStyle name="Excel Built-in Normal 24" xfId="8234" xr:uid="{00000000-0005-0000-0000-00003C100000}"/>
    <cellStyle name="Excel Built-in Normal 25" xfId="9357" xr:uid="{00000000-0005-0000-0000-00003D100000}"/>
    <cellStyle name="Excel Built-in Normal 26" xfId="9948" xr:uid="{00000000-0005-0000-0000-00003E100000}"/>
    <cellStyle name="Excel Built-in Normal 27" xfId="9665" xr:uid="{00000000-0005-0000-0000-00003F100000}"/>
    <cellStyle name="Excel Built-in Normal 28" xfId="10805" xr:uid="{00000000-0005-0000-0000-000040100000}"/>
    <cellStyle name="Excel Built-in Normal 29" xfId="8941" xr:uid="{00000000-0005-0000-0000-000041100000}"/>
    <cellStyle name="Excel Built-in Normal 3" xfId="2255" xr:uid="{00000000-0005-0000-0000-000042100000}"/>
    <cellStyle name="Excel Built-in Normal 3 2" xfId="2256" xr:uid="{00000000-0005-0000-0000-000043100000}"/>
    <cellStyle name="Excel Built-in Normal 3 2 2" xfId="2257" xr:uid="{00000000-0005-0000-0000-000044100000}"/>
    <cellStyle name="Excel Built-in Normal 3 3" xfId="2258" xr:uid="{00000000-0005-0000-0000-000045100000}"/>
    <cellStyle name="Excel Built-in Normal 3 4" xfId="2259" xr:uid="{00000000-0005-0000-0000-000046100000}"/>
    <cellStyle name="Excel Built-in Normal 30" xfId="10811" xr:uid="{00000000-0005-0000-0000-000047100000}"/>
    <cellStyle name="Excel Built-in Normal 31" xfId="10700" xr:uid="{00000000-0005-0000-0000-000048100000}"/>
    <cellStyle name="Excel Built-in Normal 32" xfId="9022" xr:uid="{00000000-0005-0000-0000-000049100000}"/>
    <cellStyle name="Excel Built-in Normal 33" xfId="10402" xr:uid="{00000000-0005-0000-0000-00004A100000}"/>
    <cellStyle name="Excel Built-in Normal 34" xfId="10150" xr:uid="{00000000-0005-0000-0000-00004B100000}"/>
    <cellStyle name="Excel Built-in Normal 4" xfId="2260" xr:uid="{00000000-0005-0000-0000-00004C100000}"/>
    <cellStyle name="Excel Built-in Normal 4 2" xfId="2261" xr:uid="{00000000-0005-0000-0000-00004D100000}"/>
    <cellStyle name="Excel Built-in Normal 4 3" xfId="2262" xr:uid="{00000000-0005-0000-0000-00004E100000}"/>
    <cellStyle name="Excel Built-in Normal 5" xfId="2263" xr:uid="{00000000-0005-0000-0000-00004F100000}"/>
    <cellStyle name="Excel Built-in Normal 5 2" xfId="2264" xr:uid="{00000000-0005-0000-0000-000050100000}"/>
    <cellStyle name="Excel Built-in Normal 5 3" xfId="2265" xr:uid="{00000000-0005-0000-0000-000051100000}"/>
    <cellStyle name="Excel Built-in Normal 6" xfId="2266" xr:uid="{00000000-0005-0000-0000-000052100000}"/>
    <cellStyle name="Excel Built-in Normal 7" xfId="2267" xr:uid="{00000000-0005-0000-0000-000053100000}"/>
    <cellStyle name="Excel Built-in Normal 8" xfId="2268" xr:uid="{00000000-0005-0000-0000-000054100000}"/>
    <cellStyle name="Excel Built-in Normal 9" xfId="6468" xr:uid="{00000000-0005-0000-0000-000055100000}"/>
    <cellStyle name="Excel Built-in Style 1" xfId="49" xr:uid="{00000000-0005-0000-0000-000056100000}"/>
    <cellStyle name="Explanatory Text 10" xfId="2269" xr:uid="{00000000-0005-0000-0000-000057100000}"/>
    <cellStyle name="Explanatory Text 10 2" xfId="2270" xr:uid="{00000000-0005-0000-0000-000058100000}"/>
    <cellStyle name="Explanatory Text 11" xfId="2271" xr:uid="{00000000-0005-0000-0000-000059100000}"/>
    <cellStyle name="Explanatory Text 11 2" xfId="2272" xr:uid="{00000000-0005-0000-0000-00005A100000}"/>
    <cellStyle name="Explanatory Text 12" xfId="2273" xr:uid="{00000000-0005-0000-0000-00005B100000}"/>
    <cellStyle name="Explanatory Text 12 2" xfId="2274" xr:uid="{00000000-0005-0000-0000-00005C100000}"/>
    <cellStyle name="Explanatory Text 13" xfId="2275" xr:uid="{00000000-0005-0000-0000-00005D100000}"/>
    <cellStyle name="Explanatory Text 13 2" xfId="2276" xr:uid="{00000000-0005-0000-0000-00005E100000}"/>
    <cellStyle name="Explanatory Text 14" xfId="2277" xr:uid="{00000000-0005-0000-0000-00005F100000}"/>
    <cellStyle name="Explanatory Text 14 2" xfId="2278" xr:uid="{00000000-0005-0000-0000-000060100000}"/>
    <cellStyle name="Explanatory Text 15" xfId="2279" xr:uid="{00000000-0005-0000-0000-000061100000}"/>
    <cellStyle name="Explanatory Text 15 2" xfId="2280" xr:uid="{00000000-0005-0000-0000-000062100000}"/>
    <cellStyle name="Explanatory Text 16" xfId="2281" xr:uid="{00000000-0005-0000-0000-000063100000}"/>
    <cellStyle name="Explanatory Text 16 2" xfId="2282" xr:uid="{00000000-0005-0000-0000-000064100000}"/>
    <cellStyle name="Explanatory Text 17" xfId="2283" xr:uid="{00000000-0005-0000-0000-000065100000}"/>
    <cellStyle name="Explanatory Text 17 2" xfId="2284" xr:uid="{00000000-0005-0000-0000-000066100000}"/>
    <cellStyle name="Explanatory Text 18" xfId="2285" xr:uid="{00000000-0005-0000-0000-000067100000}"/>
    <cellStyle name="Explanatory Text 18 2" xfId="2286" xr:uid="{00000000-0005-0000-0000-000068100000}"/>
    <cellStyle name="Explanatory Text 19" xfId="2287" xr:uid="{00000000-0005-0000-0000-000069100000}"/>
    <cellStyle name="Explanatory Text 19 2" xfId="2288" xr:uid="{00000000-0005-0000-0000-00006A100000}"/>
    <cellStyle name="Explanatory Text 2" xfId="50" xr:uid="{00000000-0005-0000-0000-00006B100000}"/>
    <cellStyle name="Explanatory Text 2 10" xfId="6948" xr:uid="{00000000-0005-0000-0000-00006C100000}"/>
    <cellStyle name="Explanatory Text 2 11" xfId="7067" xr:uid="{00000000-0005-0000-0000-00006D100000}"/>
    <cellStyle name="Explanatory Text 2 12" xfId="7186" xr:uid="{00000000-0005-0000-0000-00006E100000}"/>
    <cellStyle name="Explanatory Text 2 13" xfId="7305" xr:uid="{00000000-0005-0000-0000-00006F100000}"/>
    <cellStyle name="Explanatory Text 2 14" xfId="7424" xr:uid="{00000000-0005-0000-0000-000070100000}"/>
    <cellStyle name="Explanatory Text 2 15" xfId="7540" xr:uid="{00000000-0005-0000-0000-000071100000}"/>
    <cellStyle name="Explanatory Text 2 16" xfId="7656" xr:uid="{00000000-0005-0000-0000-000072100000}"/>
    <cellStyle name="Explanatory Text 2 17" xfId="7772" xr:uid="{00000000-0005-0000-0000-000073100000}"/>
    <cellStyle name="Explanatory Text 2 18" xfId="7888" xr:uid="{00000000-0005-0000-0000-000074100000}"/>
    <cellStyle name="Explanatory Text 2 19" xfId="8004" xr:uid="{00000000-0005-0000-0000-000075100000}"/>
    <cellStyle name="Explanatory Text 2 2" xfId="2289" xr:uid="{00000000-0005-0000-0000-000076100000}"/>
    <cellStyle name="Explanatory Text 2 2 10" xfId="10009" xr:uid="{00000000-0005-0000-0000-000077100000}"/>
    <cellStyle name="Explanatory Text 2 2 11" xfId="9608" xr:uid="{00000000-0005-0000-0000-000078100000}"/>
    <cellStyle name="Explanatory Text 2 2 12" xfId="10012" xr:uid="{00000000-0005-0000-0000-000079100000}"/>
    <cellStyle name="Explanatory Text 2 2 2" xfId="2290" xr:uid="{00000000-0005-0000-0000-00007A100000}"/>
    <cellStyle name="Explanatory Text 2 2 2 10" xfId="10587" xr:uid="{00000000-0005-0000-0000-00007B100000}"/>
    <cellStyle name="Explanatory Text 2 2 2 11" xfId="10848" xr:uid="{00000000-0005-0000-0000-00007C100000}"/>
    <cellStyle name="Explanatory Text 2 2 2 12" xfId="9577" xr:uid="{00000000-0005-0000-0000-00007D100000}"/>
    <cellStyle name="Explanatory Text 2 2 2 2" xfId="2291" xr:uid="{00000000-0005-0000-0000-00007E100000}"/>
    <cellStyle name="Explanatory Text 2 2 2 3" xfId="9367" xr:uid="{00000000-0005-0000-0000-00007F100000}"/>
    <cellStyle name="Explanatory Text 2 2 2 4" xfId="9945" xr:uid="{00000000-0005-0000-0000-000080100000}"/>
    <cellStyle name="Explanatory Text 2 2 2 5" xfId="9669" xr:uid="{00000000-0005-0000-0000-000081100000}"/>
    <cellStyle name="Explanatory Text 2 2 2 6" xfId="10915" xr:uid="{00000000-0005-0000-0000-000082100000}"/>
    <cellStyle name="Explanatory Text 2 2 2 7" xfId="8861" xr:uid="{00000000-0005-0000-0000-000083100000}"/>
    <cellStyle name="Explanatory Text 2 2 2 8" xfId="10869" xr:uid="{00000000-0005-0000-0000-000084100000}"/>
    <cellStyle name="Explanatory Text 2 2 2 9" xfId="8898" xr:uid="{00000000-0005-0000-0000-000085100000}"/>
    <cellStyle name="Explanatory Text 2 2 3" xfId="9366" xr:uid="{00000000-0005-0000-0000-000086100000}"/>
    <cellStyle name="Explanatory Text 2 2 4" xfId="9946" xr:uid="{00000000-0005-0000-0000-000087100000}"/>
    <cellStyle name="Explanatory Text 2 2 5" xfId="9668" xr:uid="{00000000-0005-0000-0000-000088100000}"/>
    <cellStyle name="Explanatory Text 2 2 6" xfId="10920" xr:uid="{00000000-0005-0000-0000-000089100000}"/>
    <cellStyle name="Explanatory Text 2 2 7" xfId="8857" xr:uid="{00000000-0005-0000-0000-00008A100000}"/>
    <cellStyle name="Explanatory Text 2 2 8" xfId="10476" xr:uid="{00000000-0005-0000-0000-00008B100000}"/>
    <cellStyle name="Explanatory Text 2 2 9" xfId="9210" xr:uid="{00000000-0005-0000-0000-00008C100000}"/>
    <cellStyle name="Explanatory Text 2 20" xfId="8120" xr:uid="{00000000-0005-0000-0000-00008D100000}"/>
    <cellStyle name="Explanatory Text 2 21" xfId="8236" xr:uid="{00000000-0005-0000-0000-00008E100000}"/>
    <cellStyle name="Explanatory Text 2 22" xfId="9365" xr:uid="{00000000-0005-0000-0000-00008F100000}"/>
    <cellStyle name="Explanatory Text 2 23" xfId="10290" xr:uid="{00000000-0005-0000-0000-000090100000}"/>
    <cellStyle name="Explanatory Text 2 24" xfId="9373" xr:uid="{00000000-0005-0000-0000-000091100000}"/>
    <cellStyle name="Explanatory Text 2 25" xfId="9941" xr:uid="{00000000-0005-0000-0000-000092100000}"/>
    <cellStyle name="Explanatory Text 2 26" xfId="9670" xr:uid="{00000000-0005-0000-0000-000093100000}"/>
    <cellStyle name="Explanatory Text 2 27" xfId="10653" xr:uid="{00000000-0005-0000-0000-000094100000}"/>
    <cellStyle name="Explanatory Text 2 28" xfId="9061" xr:uid="{00000000-0005-0000-0000-000095100000}"/>
    <cellStyle name="Explanatory Text 2 29" xfId="10385" xr:uid="{00000000-0005-0000-0000-000096100000}"/>
    <cellStyle name="Explanatory Text 2 3" xfId="2292" xr:uid="{00000000-0005-0000-0000-000097100000}"/>
    <cellStyle name="Explanatory Text 2 3 2" xfId="2293" xr:uid="{00000000-0005-0000-0000-000098100000}"/>
    <cellStyle name="Explanatory Text 2 30" xfId="9290" xr:uid="{00000000-0005-0000-0000-000099100000}"/>
    <cellStyle name="Explanatory Text 2 31" xfId="9624" xr:uid="{00000000-0005-0000-0000-00009A100000}"/>
    <cellStyle name="Explanatory Text 2 4" xfId="2294" xr:uid="{00000000-0005-0000-0000-00009B100000}"/>
    <cellStyle name="Explanatory Text 2 4 2" xfId="2295" xr:uid="{00000000-0005-0000-0000-00009C100000}"/>
    <cellStyle name="Explanatory Text 2 5" xfId="2296" xr:uid="{00000000-0005-0000-0000-00009D100000}"/>
    <cellStyle name="Explanatory Text 2 6" xfId="6469" xr:uid="{00000000-0005-0000-0000-00009E100000}"/>
    <cellStyle name="Explanatory Text 2 7" xfId="6591" xr:uid="{00000000-0005-0000-0000-00009F100000}"/>
    <cellStyle name="Explanatory Text 2 8" xfId="6710" xr:uid="{00000000-0005-0000-0000-0000A0100000}"/>
    <cellStyle name="Explanatory Text 2 9" xfId="6829" xr:uid="{00000000-0005-0000-0000-0000A1100000}"/>
    <cellStyle name="Explanatory Text 20" xfId="2297" xr:uid="{00000000-0005-0000-0000-0000A2100000}"/>
    <cellStyle name="Explanatory Text 20 2" xfId="2298" xr:uid="{00000000-0005-0000-0000-0000A3100000}"/>
    <cellStyle name="Explanatory Text 21" xfId="2299" xr:uid="{00000000-0005-0000-0000-0000A4100000}"/>
    <cellStyle name="Explanatory Text 21 2" xfId="2300" xr:uid="{00000000-0005-0000-0000-0000A5100000}"/>
    <cellStyle name="Explanatory Text 22" xfId="2301" xr:uid="{00000000-0005-0000-0000-0000A6100000}"/>
    <cellStyle name="Explanatory Text 22 2" xfId="2302" xr:uid="{00000000-0005-0000-0000-0000A7100000}"/>
    <cellStyle name="Explanatory Text 3" xfId="2303" xr:uid="{00000000-0005-0000-0000-0000A8100000}"/>
    <cellStyle name="Explanatory Text 3 2" xfId="2304" xr:uid="{00000000-0005-0000-0000-0000A9100000}"/>
    <cellStyle name="Explanatory Text 4" xfId="2305" xr:uid="{00000000-0005-0000-0000-0000AA100000}"/>
    <cellStyle name="Explanatory Text 4 2" xfId="2306" xr:uid="{00000000-0005-0000-0000-0000AB100000}"/>
    <cellStyle name="Explanatory Text 5" xfId="2307" xr:uid="{00000000-0005-0000-0000-0000AC100000}"/>
    <cellStyle name="Explanatory Text 5 2" xfId="2308" xr:uid="{00000000-0005-0000-0000-0000AD100000}"/>
    <cellStyle name="Explanatory Text 6" xfId="2309" xr:uid="{00000000-0005-0000-0000-0000AE100000}"/>
    <cellStyle name="Explanatory Text 6 2" xfId="2310" xr:uid="{00000000-0005-0000-0000-0000AF100000}"/>
    <cellStyle name="Explanatory Text 7" xfId="2311" xr:uid="{00000000-0005-0000-0000-0000B0100000}"/>
    <cellStyle name="Explanatory Text 7 2" xfId="2312" xr:uid="{00000000-0005-0000-0000-0000B1100000}"/>
    <cellStyle name="Explanatory Text 8" xfId="2313" xr:uid="{00000000-0005-0000-0000-0000B2100000}"/>
    <cellStyle name="Explanatory Text 8 2" xfId="2314" xr:uid="{00000000-0005-0000-0000-0000B3100000}"/>
    <cellStyle name="Explanatory Text 9" xfId="2315" xr:uid="{00000000-0005-0000-0000-0000B4100000}"/>
    <cellStyle name="Explanatory Text 9 2" xfId="2316" xr:uid="{00000000-0005-0000-0000-0000B5100000}"/>
    <cellStyle name="Fixed" xfId="2317" xr:uid="{00000000-0005-0000-0000-0000B6100000}"/>
    <cellStyle name="Fixed 2" xfId="2318" xr:uid="{00000000-0005-0000-0000-0000B7100000}"/>
    <cellStyle name="Good 10" xfId="2319" xr:uid="{00000000-0005-0000-0000-0000B8100000}"/>
    <cellStyle name="Good 10 2" xfId="2320" xr:uid="{00000000-0005-0000-0000-0000B9100000}"/>
    <cellStyle name="Good 11" xfId="2321" xr:uid="{00000000-0005-0000-0000-0000BA100000}"/>
    <cellStyle name="Good 11 2" xfId="2322" xr:uid="{00000000-0005-0000-0000-0000BB100000}"/>
    <cellStyle name="Good 12" xfId="2323" xr:uid="{00000000-0005-0000-0000-0000BC100000}"/>
    <cellStyle name="Good 12 2" xfId="2324" xr:uid="{00000000-0005-0000-0000-0000BD100000}"/>
    <cellStyle name="Good 13" xfId="2325" xr:uid="{00000000-0005-0000-0000-0000BE100000}"/>
    <cellStyle name="Good 13 2" xfId="2326" xr:uid="{00000000-0005-0000-0000-0000BF100000}"/>
    <cellStyle name="Good 14" xfId="2327" xr:uid="{00000000-0005-0000-0000-0000C0100000}"/>
    <cellStyle name="Good 14 2" xfId="2328" xr:uid="{00000000-0005-0000-0000-0000C1100000}"/>
    <cellStyle name="Good 15" xfId="2329" xr:uid="{00000000-0005-0000-0000-0000C2100000}"/>
    <cellStyle name="Good 15 2" xfId="2330" xr:uid="{00000000-0005-0000-0000-0000C3100000}"/>
    <cellStyle name="Good 16" xfId="2331" xr:uid="{00000000-0005-0000-0000-0000C4100000}"/>
    <cellStyle name="Good 16 2" xfId="2332" xr:uid="{00000000-0005-0000-0000-0000C5100000}"/>
    <cellStyle name="Good 17" xfId="2333" xr:uid="{00000000-0005-0000-0000-0000C6100000}"/>
    <cellStyle name="Good 17 2" xfId="2334" xr:uid="{00000000-0005-0000-0000-0000C7100000}"/>
    <cellStyle name="Good 18" xfId="2335" xr:uid="{00000000-0005-0000-0000-0000C8100000}"/>
    <cellStyle name="Good 18 2" xfId="2336" xr:uid="{00000000-0005-0000-0000-0000C9100000}"/>
    <cellStyle name="Good 19" xfId="2337" xr:uid="{00000000-0005-0000-0000-0000CA100000}"/>
    <cellStyle name="Good 19 2" xfId="2338" xr:uid="{00000000-0005-0000-0000-0000CB100000}"/>
    <cellStyle name="Good 2" xfId="51" xr:uid="{00000000-0005-0000-0000-0000CC100000}"/>
    <cellStyle name="Good 2 10" xfId="6830" xr:uid="{00000000-0005-0000-0000-0000CD100000}"/>
    <cellStyle name="Good 2 11" xfId="6949" xr:uid="{00000000-0005-0000-0000-0000CE100000}"/>
    <cellStyle name="Good 2 12" xfId="7068" xr:uid="{00000000-0005-0000-0000-0000CF100000}"/>
    <cellStyle name="Good 2 13" xfId="7187" xr:uid="{00000000-0005-0000-0000-0000D0100000}"/>
    <cellStyle name="Good 2 14" xfId="7306" xr:uid="{00000000-0005-0000-0000-0000D1100000}"/>
    <cellStyle name="Good 2 15" xfId="7425" xr:uid="{00000000-0005-0000-0000-0000D2100000}"/>
    <cellStyle name="Good 2 16" xfId="7541" xr:uid="{00000000-0005-0000-0000-0000D3100000}"/>
    <cellStyle name="Good 2 17" xfId="7657" xr:uid="{00000000-0005-0000-0000-0000D4100000}"/>
    <cellStyle name="Good 2 18" xfId="7773" xr:uid="{00000000-0005-0000-0000-0000D5100000}"/>
    <cellStyle name="Good 2 19" xfId="7889" xr:uid="{00000000-0005-0000-0000-0000D6100000}"/>
    <cellStyle name="Good 2 2" xfId="2339" xr:uid="{00000000-0005-0000-0000-0000D7100000}"/>
    <cellStyle name="Good 2 2 10" xfId="10104" xr:uid="{00000000-0005-0000-0000-0000D8100000}"/>
    <cellStyle name="Good 2 2 11" xfId="9536" xr:uid="{00000000-0005-0000-0000-0000D9100000}"/>
    <cellStyle name="Good 2 2 12" xfId="10721" xr:uid="{00000000-0005-0000-0000-0000DA100000}"/>
    <cellStyle name="Good 2 2 2" xfId="2340" xr:uid="{00000000-0005-0000-0000-0000DB100000}"/>
    <cellStyle name="Good 2 2 2 10" xfId="11044" xr:uid="{00000000-0005-0000-0000-0000DC100000}"/>
    <cellStyle name="Good 2 2 2 11" xfId="11088" xr:uid="{00000000-0005-0000-0000-0000DD100000}"/>
    <cellStyle name="Good 2 2 2 12" xfId="10300" xr:uid="{00000000-0005-0000-0000-0000DE100000}"/>
    <cellStyle name="Good 2 2 2 2" xfId="2341" xr:uid="{00000000-0005-0000-0000-0000DF100000}"/>
    <cellStyle name="Good 2 2 2 3" xfId="9377" xr:uid="{00000000-0005-0000-0000-0000E0100000}"/>
    <cellStyle name="Good 2 2 2 4" xfId="10197" xr:uid="{00000000-0005-0000-0000-0000E1100000}"/>
    <cellStyle name="Good 2 2 2 5" xfId="9452" xr:uid="{00000000-0005-0000-0000-0000E2100000}"/>
    <cellStyle name="Good 2 2 2 6" xfId="10254" xr:uid="{00000000-0005-0000-0000-0000E3100000}"/>
    <cellStyle name="Good 2 2 2 7" xfId="9404" xr:uid="{00000000-0005-0000-0000-0000E4100000}"/>
    <cellStyle name="Good 2 2 2 8" xfId="9924" xr:uid="{00000000-0005-0000-0000-0000E5100000}"/>
    <cellStyle name="Good 2 2 2 9" xfId="10997" xr:uid="{00000000-0005-0000-0000-0000E6100000}"/>
    <cellStyle name="Good 2 2 3" xfId="9376" xr:uid="{00000000-0005-0000-0000-0000E7100000}"/>
    <cellStyle name="Good 2 2 4" xfId="9938" xr:uid="{00000000-0005-0000-0000-0000E8100000}"/>
    <cellStyle name="Good 2 2 5" xfId="9673" xr:uid="{00000000-0005-0000-0000-0000E9100000}"/>
    <cellStyle name="Good 2 2 6" xfId="10929" xr:uid="{00000000-0005-0000-0000-0000EA100000}"/>
    <cellStyle name="Good 2 2 7" xfId="8850" xr:uid="{00000000-0005-0000-0000-0000EB100000}"/>
    <cellStyle name="Good 2 2 8" xfId="10784" xr:uid="{00000000-0005-0000-0000-0000EC100000}"/>
    <cellStyle name="Good 2 2 9" xfId="8958" xr:uid="{00000000-0005-0000-0000-0000ED100000}"/>
    <cellStyle name="Good 2 20" xfId="8005" xr:uid="{00000000-0005-0000-0000-0000EE100000}"/>
    <cellStyle name="Good 2 21" xfId="8121" xr:uid="{00000000-0005-0000-0000-0000EF100000}"/>
    <cellStyle name="Good 2 22" xfId="8237" xr:uid="{00000000-0005-0000-0000-0000F0100000}"/>
    <cellStyle name="Good 2 23" xfId="9375" xr:uid="{00000000-0005-0000-0000-0000F1100000}"/>
    <cellStyle name="Good 2 24" xfId="9939" xr:uid="{00000000-0005-0000-0000-0000F2100000}"/>
    <cellStyle name="Good 2 25" xfId="9672" xr:uid="{00000000-0005-0000-0000-0000F3100000}"/>
    <cellStyle name="Good 2 26" xfId="10937" xr:uid="{00000000-0005-0000-0000-0000F4100000}"/>
    <cellStyle name="Good 2 27" xfId="8842" xr:uid="{00000000-0005-0000-0000-0000F5100000}"/>
    <cellStyle name="Good 2 28" xfId="10589" xr:uid="{00000000-0005-0000-0000-0000F6100000}"/>
    <cellStyle name="Good 2 29" xfId="10594" xr:uid="{00000000-0005-0000-0000-0000F7100000}"/>
    <cellStyle name="Good 2 3" xfId="2342" xr:uid="{00000000-0005-0000-0000-0000F8100000}"/>
    <cellStyle name="Good 2 3 2" xfId="2343" xr:uid="{00000000-0005-0000-0000-0000F9100000}"/>
    <cellStyle name="Good 2 30" xfId="9111" xr:uid="{00000000-0005-0000-0000-0000FA100000}"/>
    <cellStyle name="Good 2 31" xfId="10555" xr:uid="{00000000-0005-0000-0000-0000FB100000}"/>
    <cellStyle name="Good 2 32" xfId="10232" xr:uid="{00000000-0005-0000-0000-0000FC100000}"/>
    <cellStyle name="Good 2 4" xfId="2344" xr:uid="{00000000-0005-0000-0000-0000FD100000}"/>
    <cellStyle name="Good 2 4 2" xfId="2345" xr:uid="{00000000-0005-0000-0000-0000FE100000}"/>
    <cellStyle name="Good 2 5" xfId="2346" xr:uid="{00000000-0005-0000-0000-0000FF100000}"/>
    <cellStyle name="Good 2 6" xfId="2347" xr:uid="{00000000-0005-0000-0000-000000110000}"/>
    <cellStyle name="Good 2 7" xfId="6470" xr:uid="{00000000-0005-0000-0000-000001110000}"/>
    <cellStyle name="Good 2 8" xfId="6592" xr:uid="{00000000-0005-0000-0000-000002110000}"/>
    <cellStyle name="Good 2 9" xfId="6711" xr:uid="{00000000-0005-0000-0000-000003110000}"/>
    <cellStyle name="Good 20" xfId="2348" xr:uid="{00000000-0005-0000-0000-000004110000}"/>
    <cellStyle name="Good 20 2" xfId="2349" xr:uid="{00000000-0005-0000-0000-000005110000}"/>
    <cellStyle name="Good 21" xfId="2350" xr:uid="{00000000-0005-0000-0000-000006110000}"/>
    <cellStyle name="Good 21 2" xfId="2351" xr:uid="{00000000-0005-0000-0000-000007110000}"/>
    <cellStyle name="Good 22" xfId="2352" xr:uid="{00000000-0005-0000-0000-000008110000}"/>
    <cellStyle name="Good 22 2" xfId="2353" xr:uid="{00000000-0005-0000-0000-000009110000}"/>
    <cellStyle name="Good 3" xfId="2354" xr:uid="{00000000-0005-0000-0000-00000A110000}"/>
    <cellStyle name="Good 3 2" xfId="2355" xr:uid="{00000000-0005-0000-0000-00000B110000}"/>
    <cellStyle name="Good 4" xfId="2356" xr:uid="{00000000-0005-0000-0000-00000C110000}"/>
    <cellStyle name="Good 4 2" xfId="2357" xr:uid="{00000000-0005-0000-0000-00000D110000}"/>
    <cellStyle name="Good 5" xfId="2358" xr:uid="{00000000-0005-0000-0000-00000E110000}"/>
    <cellStyle name="Good 5 2" xfId="2359" xr:uid="{00000000-0005-0000-0000-00000F110000}"/>
    <cellStyle name="Good 6" xfId="2360" xr:uid="{00000000-0005-0000-0000-000010110000}"/>
    <cellStyle name="Good 6 2" xfId="2361" xr:uid="{00000000-0005-0000-0000-000011110000}"/>
    <cellStyle name="Good 7" xfId="2362" xr:uid="{00000000-0005-0000-0000-000012110000}"/>
    <cellStyle name="Good 7 2" xfId="2363" xr:uid="{00000000-0005-0000-0000-000013110000}"/>
    <cellStyle name="Good 8" xfId="2364" xr:uid="{00000000-0005-0000-0000-000014110000}"/>
    <cellStyle name="Good 8 2" xfId="2365" xr:uid="{00000000-0005-0000-0000-000015110000}"/>
    <cellStyle name="Good 9" xfId="2366" xr:uid="{00000000-0005-0000-0000-000016110000}"/>
    <cellStyle name="Good 9 2" xfId="2367" xr:uid="{00000000-0005-0000-0000-000017110000}"/>
    <cellStyle name="Headinf 2" xfId="2368" xr:uid="{00000000-0005-0000-0000-000018110000}"/>
    <cellStyle name="Headinf 2 2" xfId="2369" xr:uid="{00000000-0005-0000-0000-000019110000}"/>
    <cellStyle name="Heading 1 10" xfId="2370" xr:uid="{00000000-0005-0000-0000-00001A110000}"/>
    <cellStyle name="Heading 1 10 2" xfId="2371" xr:uid="{00000000-0005-0000-0000-00001B110000}"/>
    <cellStyle name="Heading 1 11" xfId="2372" xr:uid="{00000000-0005-0000-0000-00001C110000}"/>
    <cellStyle name="Heading 1 11 2" xfId="2373" xr:uid="{00000000-0005-0000-0000-00001D110000}"/>
    <cellStyle name="Heading 1 12" xfId="2374" xr:uid="{00000000-0005-0000-0000-00001E110000}"/>
    <cellStyle name="Heading 1 12 2" xfId="2375" xr:uid="{00000000-0005-0000-0000-00001F110000}"/>
    <cellStyle name="Heading 1 13" xfId="2376" xr:uid="{00000000-0005-0000-0000-000020110000}"/>
    <cellStyle name="Heading 1 13 2" xfId="2377" xr:uid="{00000000-0005-0000-0000-000021110000}"/>
    <cellStyle name="Heading 1 14" xfId="2378" xr:uid="{00000000-0005-0000-0000-000022110000}"/>
    <cellStyle name="Heading 1 14 2" xfId="2379" xr:uid="{00000000-0005-0000-0000-000023110000}"/>
    <cellStyle name="Heading 1 15" xfId="2380" xr:uid="{00000000-0005-0000-0000-000024110000}"/>
    <cellStyle name="Heading 1 15 2" xfId="2381" xr:uid="{00000000-0005-0000-0000-000025110000}"/>
    <cellStyle name="Heading 1 16" xfId="2382" xr:uid="{00000000-0005-0000-0000-000026110000}"/>
    <cellStyle name="Heading 1 16 2" xfId="2383" xr:uid="{00000000-0005-0000-0000-000027110000}"/>
    <cellStyle name="Heading 1 17" xfId="2384" xr:uid="{00000000-0005-0000-0000-000028110000}"/>
    <cellStyle name="Heading 1 17 2" xfId="2385" xr:uid="{00000000-0005-0000-0000-000029110000}"/>
    <cellStyle name="Heading 1 18" xfId="2386" xr:uid="{00000000-0005-0000-0000-00002A110000}"/>
    <cellStyle name="Heading 1 18 2" xfId="2387" xr:uid="{00000000-0005-0000-0000-00002B110000}"/>
    <cellStyle name="Heading 1 19" xfId="2388" xr:uid="{00000000-0005-0000-0000-00002C110000}"/>
    <cellStyle name="Heading 1 19 2" xfId="2389" xr:uid="{00000000-0005-0000-0000-00002D110000}"/>
    <cellStyle name="Heading 1 2" xfId="52" xr:uid="{00000000-0005-0000-0000-00002E110000}"/>
    <cellStyle name="Heading 1 2 10" xfId="6950" xr:uid="{00000000-0005-0000-0000-00002F110000}"/>
    <cellStyle name="Heading 1 2 11" xfId="7069" xr:uid="{00000000-0005-0000-0000-000030110000}"/>
    <cellStyle name="Heading 1 2 12" xfId="7188" xr:uid="{00000000-0005-0000-0000-000031110000}"/>
    <cellStyle name="Heading 1 2 13" xfId="7307" xr:uid="{00000000-0005-0000-0000-000032110000}"/>
    <cellStyle name="Heading 1 2 14" xfId="7426" xr:uid="{00000000-0005-0000-0000-000033110000}"/>
    <cellStyle name="Heading 1 2 15" xfId="7542" xr:uid="{00000000-0005-0000-0000-000034110000}"/>
    <cellStyle name="Heading 1 2 16" xfId="7658" xr:uid="{00000000-0005-0000-0000-000035110000}"/>
    <cellStyle name="Heading 1 2 17" xfId="7774" xr:uid="{00000000-0005-0000-0000-000036110000}"/>
    <cellStyle name="Heading 1 2 18" xfId="7890" xr:uid="{00000000-0005-0000-0000-000037110000}"/>
    <cellStyle name="Heading 1 2 19" xfId="8006" xr:uid="{00000000-0005-0000-0000-000038110000}"/>
    <cellStyle name="Heading 1 2 2" xfId="2390" xr:uid="{00000000-0005-0000-0000-000039110000}"/>
    <cellStyle name="Heading 1 2 2 10" xfId="9193" xr:uid="{00000000-0005-0000-0000-00003A110000}"/>
    <cellStyle name="Heading 1 2 2 11" xfId="10355" xr:uid="{00000000-0005-0000-0000-00003B110000}"/>
    <cellStyle name="Heading 1 2 2 12" xfId="10431" xr:uid="{00000000-0005-0000-0000-00003C110000}"/>
    <cellStyle name="Heading 1 2 2 2" xfId="2391" xr:uid="{00000000-0005-0000-0000-00003D110000}"/>
    <cellStyle name="Heading 1 2 2 2 10" xfId="10146" xr:uid="{00000000-0005-0000-0000-00003E110000}"/>
    <cellStyle name="Heading 1 2 2 2 11" xfId="9496" xr:uid="{00000000-0005-0000-0000-00003F110000}"/>
    <cellStyle name="Heading 1 2 2 2 12" xfId="9742" xr:uid="{00000000-0005-0000-0000-000040110000}"/>
    <cellStyle name="Heading 1 2 2 2 2" xfId="2392" xr:uid="{00000000-0005-0000-0000-000041110000}"/>
    <cellStyle name="Heading 1 2 2 2 3" xfId="9394" xr:uid="{00000000-0005-0000-0000-000042110000}"/>
    <cellStyle name="Heading 1 2 2 2 4" xfId="10282" xr:uid="{00000000-0005-0000-0000-000043110000}"/>
    <cellStyle name="Heading 1 2 2 2 5" xfId="9381" xr:uid="{00000000-0005-0000-0000-000044110000}"/>
    <cellStyle name="Heading 1 2 2 2 6" xfId="9936" xr:uid="{00000000-0005-0000-0000-000045110000}"/>
    <cellStyle name="Heading 1 2 2 2 7" xfId="9674" xr:uid="{00000000-0005-0000-0000-000046110000}"/>
    <cellStyle name="Heading 1 2 2 2 8" xfId="10885" xr:uid="{00000000-0005-0000-0000-000047110000}"/>
    <cellStyle name="Heading 1 2 2 2 9" xfId="8882" xr:uid="{00000000-0005-0000-0000-000048110000}"/>
    <cellStyle name="Heading 1 2 2 3" xfId="9393" xr:uid="{00000000-0005-0000-0000-000049110000}"/>
    <cellStyle name="Heading 1 2 2 4" xfId="10281" xr:uid="{00000000-0005-0000-0000-00004A110000}"/>
    <cellStyle name="Heading 1 2 2 5" xfId="9382" xr:uid="{00000000-0005-0000-0000-00004B110000}"/>
    <cellStyle name="Heading 1 2 2 6" xfId="9935" xr:uid="{00000000-0005-0000-0000-00004C110000}"/>
    <cellStyle name="Heading 1 2 2 7" xfId="9675" xr:uid="{00000000-0005-0000-0000-00004D110000}"/>
    <cellStyle name="Heading 1 2 2 8" xfId="10859" xr:uid="{00000000-0005-0000-0000-00004E110000}"/>
    <cellStyle name="Heading 1 2 2 9" xfId="10496" xr:uid="{00000000-0005-0000-0000-00004F110000}"/>
    <cellStyle name="Heading 1 2 20" xfId="8122" xr:uid="{00000000-0005-0000-0000-000050110000}"/>
    <cellStyle name="Heading 1 2 21" xfId="8238" xr:uid="{00000000-0005-0000-0000-000051110000}"/>
    <cellStyle name="Heading 1 2 22" xfId="9392" xr:uid="{00000000-0005-0000-0000-000052110000}"/>
    <cellStyle name="Heading 1 2 23" xfId="9930" xr:uid="{00000000-0005-0000-0000-000053110000}"/>
    <cellStyle name="Heading 1 2 24" xfId="10448" xr:uid="{00000000-0005-0000-0000-000054110000}"/>
    <cellStyle name="Heading 1 2 25" xfId="10543" xr:uid="{00000000-0005-0000-0000-000055110000}"/>
    <cellStyle name="Heading 1 2 26" xfId="9154" xr:uid="{00000000-0005-0000-0000-000056110000}"/>
    <cellStyle name="Heading 1 2 27" xfId="10037" xr:uid="{00000000-0005-0000-0000-000057110000}"/>
    <cellStyle name="Heading 1 2 28" xfId="10966" xr:uid="{00000000-0005-0000-0000-000058110000}"/>
    <cellStyle name="Heading 1 2 29" xfId="11020" xr:uid="{00000000-0005-0000-0000-000059110000}"/>
    <cellStyle name="Heading 1 2 3" xfId="2393" xr:uid="{00000000-0005-0000-0000-00005A110000}"/>
    <cellStyle name="Heading 1 2 3 2" xfId="2394" xr:uid="{00000000-0005-0000-0000-00005B110000}"/>
    <cellStyle name="Heading 1 2 30" xfId="11065" xr:uid="{00000000-0005-0000-0000-00005C110000}"/>
    <cellStyle name="Heading 1 2 31" xfId="10889" xr:uid="{00000000-0005-0000-0000-00005D110000}"/>
    <cellStyle name="Heading 1 2 4" xfId="2395" xr:uid="{00000000-0005-0000-0000-00005E110000}"/>
    <cellStyle name="Heading 1 2 4 2" xfId="2396" xr:uid="{00000000-0005-0000-0000-00005F110000}"/>
    <cellStyle name="Heading 1 2 5" xfId="2397" xr:uid="{00000000-0005-0000-0000-000060110000}"/>
    <cellStyle name="Heading 1 2 6" xfId="6471" xr:uid="{00000000-0005-0000-0000-000061110000}"/>
    <cellStyle name="Heading 1 2 7" xfId="6593" xr:uid="{00000000-0005-0000-0000-000062110000}"/>
    <cellStyle name="Heading 1 2 8" xfId="6712" xr:uid="{00000000-0005-0000-0000-000063110000}"/>
    <cellStyle name="Heading 1 2 9" xfId="6831" xr:uid="{00000000-0005-0000-0000-000064110000}"/>
    <cellStyle name="Heading 1 20" xfId="2398" xr:uid="{00000000-0005-0000-0000-000065110000}"/>
    <cellStyle name="Heading 1 20 2" xfId="2399" xr:uid="{00000000-0005-0000-0000-000066110000}"/>
    <cellStyle name="Heading 1 21" xfId="2400" xr:uid="{00000000-0005-0000-0000-000067110000}"/>
    <cellStyle name="Heading 1 21 2" xfId="2401" xr:uid="{00000000-0005-0000-0000-000068110000}"/>
    <cellStyle name="Heading 1 22" xfId="2402" xr:uid="{00000000-0005-0000-0000-000069110000}"/>
    <cellStyle name="Heading 1 22 2" xfId="2403" xr:uid="{00000000-0005-0000-0000-00006A110000}"/>
    <cellStyle name="Heading 1 3" xfId="2404" xr:uid="{00000000-0005-0000-0000-00006B110000}"/>
    <cellStyle name="Heading 1 3 2" xfId="2405" xr:uid="{00000000-0005-0000-0000-00006C110000}"/>
    <cellStyle name="Heading 1 4" xfId="2406" xr:uid="{00000000-0005-0000-0000-00006D110000}"/>
    <cellStyle name="Heading 1 4 2" xfId="2407" xr:uid="{00000000-0005-0000-0000-00006E110000}"/>
    <cellStyle name="Heading 1 5" xfId="2408" xr:uid="{00000000-0005-0000-0000-00006F110000}"/>
    <cellStyle name="Heading 1 5 2" xfId="2409" xr:uid="{00000000-0005-0000-0000-000070110000}"/>
    <cellStyle name="Heading 1 6" xfId="2410" xr:uid="{00000000-0005-0000-0000-000071110000}"/>
    <cellStyle name="Heading 1 6 2" xfId="2411" xr:uid="{00000000-0005-0000-0000-000072110000}"/>
    <cellStyle name="Heading 1 7" xfId="2412" xr:uid="{00000000-0005-0000-0000-000073110000}"/>
    <cellStyle name="Heading 1 7 2" xfId="2413" xr:uid="{00000000-0005-0000-0000-000074110000}"/>
    <cellStyle name="Heading 1 8" xfId="2414" xr:uid="{00000000-0005-0000-0000-000075110000}"/>
    <cellStyle name="Heading 1 8 2" xfId="2415" xr:uid="{00000000-0005-0000-0000-000076110000}"/>
    <cellStyle name="Heading 1 9" xfId="2416" xr:uid="{00000000-0005-0000-0000-000077110000}"/>
    <cellStyle name="Heading 1 9 2" xfId="2417" xr:uid="{00000000-0005-0000-0000-000078110000}"/>
    <cellStyle name="Heading 2 10" xfId="2418" xr:uid="{00000000-0005-0000-0000-000079110000}"/>
    <cellStyle name="Heading 2 10 2" xfId="2419" xr:uid="{00000000-0005-0000-0000-00007A110000}"/>
    <cellStyle name="Heading 2 11" xfId="2420" xr:uid="{00000000-0005-0000-0000-00007B110000}"/>
    <cellStyle name="Heading 2 11 2" xfId="2421" xr:uid="{00000000-0005-0000-0000-00007C110000}"/>
    <cellStyle name="Heading 2 12" xfId="2422" xr:uid="{00000000-0005-0000-0000-00007D110000}"/>
    <cellStyle name="Heading 2 12 2" xfId="2423" xr:uid="{00000000-0005-0000-0000-00007E110000}"/>
    <cellStyle name="Heading 2 13" xfId="2424" xr:uid="{00000000-0005-0000-0000-00007F110000}"/>
    <cellStyle name="Heading 2 13 2" xfId="2425" xr:uid="{00000000-0005-0000-0000-000080110000}"/>
    <cellStyle name="Heading 2 14" xfId="2426" xr:uid="{00000000-0005-0000-0000-000081110000}"/>
    <cellStyle name="Heading 2 14 2" xfId="2427" xr:uid="{00000000-0005-0000-0000-000082110000}"/>
    <cellStyle name="Heading 2 15" xfId="2428" xr:uid="{00000000-0005-0000-0000-000083110000}"/>
    <cellStyle name="Heading 2 15 2" xfId="2429" xr:uid="{00000000-0005-0000-0000-000084110000}"/>
    <cellStyle name="Heading 2 16" xfId="2430" xr:uid="{00000000-0005-0000-0000-000085110000}"/>
    <cellStyle name="Heading 2 16 2" xfId="2431" xr:uid="{00000000-0005-0000-0000-000086110000}"/>
    <cellStyle name="Heading 2 17" xfId="2432" xr:uid="{00000000-0005-0000-0000-000087110000}"/>
    <cellStyle name="Heading 2 17 2" xfId="2433" xr:uid="{00000000-0005-0000-0000-000088110000}"/>
    <cellStyle name="Heading 2 18" xfId="2434" xr:uid="{00000000-0005-0000-0000-000089110000}"/>
    <cellStyle name="Heading 2 18 2" xfId="2435" xr:uid="{00000000-0005-0000-0000-00008A110000}"/>
    <cellStyle name="Heading 2 19" xfId="2436" xr:uid="{00000000-0005-0000-0000-00008B110000}"/>
    <cellStyle name="Heading 2 19 2" xfId="2437" xr:uid="{00000000-0005-0000-0000-00008C110000}"/>
    <cellStyle name="Heading 2 2" xfId="53" xr:uid="{00000000-0005-0000-0000-00008D110000}"/>
    <cellStyle name="Heading 2 2 10" xfId="6951" xr:uid="{00000000-0005-0000-0000-00008E110000}"/>
    <cellStyle name="Heading 2 2 11" xfId="7070" xr:uid="{00000000-0005-0000-0000-00008F110000}"/>
    <cellStyle name="Heading 2 2 12" xfId="7189" xr:uid="{00000000-0005-0000-0000-000090110000}"/>
    <cellStyle name="Heading 2 2 13" xfId="7308" xr:uid="{00000000-0005-0000-0000-000091110000}"/>
    <cellStyle name="Heading 2 2 14" xfId="7427" xr:uid="{00000000-0005-0000-0000-000092110000}"/>
    <cellStyle name="Heading 2 2 15" xfId="7543" xr:uid="{00000000-0005-0000-0000-000093110000}"/>
    <cellStyle name="Heading 2 2 16" xfId="7659" xr:uid="{00000000-0005-0000-0000-000094110000}"/>
    <cellStyle name="Heading 2 2 17" xfId="7775" xr:uid="{00000000-0005-0000-0000-000095110000}"/>
    <cellStyle name="Heading 2 2 18" xfId="7891" xr:uid="{00000000-0005-0000-0000-000096110000}"/>
    <cellStyle name="Heading 2 2 19" xfId="8007" xr:uid="{00000000-0005-0000-0000-000097110000}"/>
    <cellStyle name="Heading 2 2 2" xfId="2438" xr:uid="{00000000-0005-0000-0000-000098110000}"/>
    <cellStyle name="Heading 2 2 2 10" xfId="10641" xr:uid="{00000000-0005-0000-0000-000099110000}"/>
    <cellStyle name="Heading 2 2 2 11" xfId="10510" xr:uid="{00000000-0005-0000-0000-00009A110000}"/>
    <cellStyle name="Heading 2 2 2 12" xfId="11227" xr:uid="{00000000-0005-0000-0000-00009B110000}"/>
    <cellStyle name="Heading 2 2 2 2" xfId="2439" xr:uid="{00000000-0005-0000-0000-00009C110000}"/>
    <cellStyle name="Heading 2 2 2 2 10" xfId="10052" xr:uid="{00000000-0005-0000-0000-00009D110000}"/>
    <cellStyle name="Heading 2 2 2 2 11" xfId="9572" xr:uid="{00000000-0005-0000-0000-00009E110000}"/>
    <cellStyle name="Heading 2 2 2 2 12" xfId="11225" xr:uid="{00000000-0005-0000-0000-00009F110000}"/>
    <cellStyle name="Heading 2 2 2 2 2" xfId="2440" xr:uid="{00000000-0005-0000-0000-0000A0110000}"/>
    <cellStyle name="Heading 2 2 2 2 3" xfId="9409" xr:uid="{00000000-0005-0000-0000-0000A1110000}"/>
    <cellStyle name="Heading 2 2 2 2 4" xfId="10274" xr:uid="{00000000-0005-0000-0000-0000A2110000}"/>
    <cellStyle name="Heading 2 2 2 2 5" xfId="9388" xr:uid="{00000000-0005-0000-0000-0000A3110000}"/>
    <cellStyle name="Heading 2 2 2 2 6" xfId="9933" xr:uid="{00000000-0005-0000-0000-0000A4110000}"/>
    <cellStyle name="Heading 2 2 2 2 7" xfId="9677" xr:uid="{00000000-0005-0000-0000-0000A5110000}"/>
    <cellStyle name="Heading 2 2 2 2 8" xfId="10578" xr:uid="{00000000-0005-0000-0000-0000A6110000}"/>
    <cellStyle name="Heading 2 2 2 2 9" xfId="9122" xr:uid="{00000000-0005-0000-0000-0000A7110000}"/>
    <cellStyle name="Heading 2 2 2 3" xfId="9408" xr:uid="{00000000-0005-0000-0000-0000A8110000}"/>
    <cellStyle name="Heading 2 2 2 4" xfId="10272" xr:uid="{00000000-0005-0000-0000-0000A9110000}"/>
    <cellStyle name="Heading 2 2 2 5" xfId="9390" xr:uid="{00000000-0005-0000-0000-0000AA110000}"/>
    <cellStyle name="Heading 2 2 2 6" xfId="9931" xr:uid="{00000000-0005-0000-0000-0000AB110000}"/>
    <cellStyle name="Heading 2 2 2 7" xfId="9680" xr:uid="{00000000-0005-0000-0000-0000AC110000}"/>
    <cellStyle name="Heading 2 2 2 8" xfId="10952" xr:uid="{00000000-0005-0000-0000-0000AD110000}"/>
    <cellStyle name="Heading 2 2 2 9" xfId="10660" xr:uid="{00000000-0005-0000-0000-0000AE110000}"/>
    <cellStyle name="Heading 2 2 20" xfId="8123" xr:uid="{00000000-0005-0000-0000-0000AF110000}"/>
    <cellStyle name="Heading 2 2 21" xfId="8239" xr:uid="{00000000-0005-0000-0000-0000B0110000}"/>
    <cellStyle name="Heading 2 2 22" xfId="9407" xr:uid="{00000000-0005-0000-0000-0000B1110000}"/>
    <cellStyle name="Heading 2 2 23" xfId="10198" xr:uid="{00000000-0005-0000-0000-0000B2110000}"/>
    <cellStyle name="Heading 2 2 24" xfId="9451" xr:uid="{00000000-0005-0000-0000-0000B3110000}"/>
    <cellStyle name="Heading 2 2 25" xfId="9910" xr:uid="{00000000-0005-0000-0000-0000B4110000}"/>
    <cellStyle name="Heading 2 2 26" xfId="10910" xr:uid="{00000000-0005-0000-0000-0000B5110000}"/>
    <cellStyle name="Heading 2 2 27" xfId="8865" xr:uid="{00000000-0005-0000-0000-0000B6110000}"/>
    <cellStyle name="Heading 2 2 28" xfId="10475" xr:uid="{00000000-0005-0000-0000-0000B7110000}"/>
    <cellStyle name="Heading 2 2 29" xfId="10542" xr:uid="{00000000-0005-0000-0000-0000B8110000}"/>
    <cellStyle name="Heading 2 2 3" xfId="2441" xr:uid="{00000000-0005-0000-0000-0000B9110000}"/>
    <cellStyle name="Heading 2 2 3 2" xfId="2442" xr:uid="{00000000-0005-0000-0000-0000BA110000}"/>
    <cellStyle name="Heading 2 2 30" xfId="9155" xr:uid="{00000000-0005-0000-0000-0000BB110000}"/>
    <cellStyle name="Heading 2 2 31" xfId="11223" xr:uid="{00000000-0005-0000-0000-0000BC110000}"/>
    <cellStyle name="Heading 2 2 4" xfId="2443" xr:uid="{00000000-0005-0000-0000-0000BD110000}"/>
    <cellStyle name="Heading 2 2 4 2" xfId="2444" xr:uid="{00000000-0005-0000-0000-0000BE110000}"/>
    <cellStyle name="Heading 2 2 5" xfId="2445" xr:uid="{00000000-0005-0000-0000-0000BF110000}"/>
    <cellStyle name="Heading 2 2 6" xfId="6472" xr:uid="{00000000-0005-0000-0000-0000C0110000}"/>
    <cellStyle name="Heading 2 2 7" xfId="6594" xr:uid="{00000000-0005-0000-0000-0000C1110000}"/>
    <cellStyle name="Heading 2 2 8" xfId="6713" xr:uid="{00000000-0005-0000-0000-0000C2110000}"/>
    <cellStyle name="Heading 2 2 9" xfId="6832" xr:uid="{00000000-0005-0000-0000-0000C3110000}"/>
    <cellStyle name="Heading 2 2_UKT" xfId="2446" xr:uid="{00000000-0005-0000-0000-0000C4110000}"/>
    <cellStyle name="Heading 2 20" xfId="2447" xr:uid="{00000000-0005-0000-0000-0000C5110000}"/>
    <cellStyle name="Heading 2 20 2" xfId="2448" xr:uid="{00000000-0005-0000-0000-0000C6110000}"/>
    <cellStyle name="Heading 2 21" xfId="2449" xr:uid="{00000000-0005-0000-0000-0000C7110000}"/>
    <cellStyle name="Heading 2 21 2" xfId="2450" xr:uid="{00000000-0005-0000-0000-0000C8110000}"/>
    <cellStyle name="Heading 2 22" xfId="2451" xr:uid="{00000000-0005-0000-0000-0000C9110000}"/>
    <cellStyle name="Heading 2 22 2" xfId="2452" xr:uid="{00000000-0005-0000-0000-0000CA110000}"/>
    <cellStyle name="Heading 2 23" xfId="2453" xr:uid="{00000000-0005-0000-0000-0000CB110000}"/>
    <cellStyle name="Heading 2 23 2" xfId="2454" xr:uid="{00000000-0005-0000-0000-0000CC110000}"/>
    <cellStyle name="Heading 2 24" xfId="2455" xr:uid="{00000000-0005-0000-0000-0000CD110000}"/>
    <cellStyle name="Heading 2 24 2" xfId="2456" xr:uid="{00000000-0005-0000-0000-0000CE110000}"/>
    <cellStyle name="Heading 2 25" xfId="2457" xr:uid="{00000000-0005-0000-0000-0000CF110000}"/>
    <cellStyle name="Heading 2 25 2" xfId="2458" xr:uid="{00000000-0005-0000-0000-0000D0110000}"/>
    <cellStyle name="Heading 2 26" xfId="2459" xr:uid="{00000000-0005-0000-0000-0000D1110000}"/>
    <cellStyle name="Heading 2 26 2" xfId="2460" xr:uid="{00000000-0005-0000-0000-0000D2110000}"/>
    <cellStyle name="Heading 2 27" xfId="2461" xr:uid="{00000000-0005-0000-0000-0000D3110000}"/>
    <cellStyle name="Heading 2 27 2" xfId="2462" xr:uid="{00000000-0005-0000-0000-0000D4110000}"/>
    <cellStyle name="Heading 2 28" xfId="2463" xr:uid="{00000000-0005-0000-0000-0000D5110000}"/>
    <cellStyle name="Heading 2 28 2" xfId="2464" xr:uid="{00000000-0005-0000-0000-0000D6110000}"/>
    <cellStyle name="Heading 2 3" xfId="2465" xr:uid="{00000000-0005-0000-0000-0000D7110000}"/>
    <cellStyle name="Heading 2 3 2" xfId="2466" xr:uid="{00000000-0005-0000-0000-0000D8110000}"/>
    <cellStyle name="Heading 2 4" xfId="2467" xr:uid="{00000000-0005-0000-0000-0000D9110000}"/>
    <cellStyle name="Heading 2 4 2" xfId="2468" xr:uid="{00000000-0005-0000-0000-0000DA110000}"/>
    <cellStyle name="Heading 2 5" xfId="2469" xr:uid="{00000000-0005-0000-0000-0000DB110000}"/>
    <cellStyle name="Heading 2 5 2" xfId="2470" xr:uid="{00000000-0005-0000-0000-0000DC110000}"/>
    <cellStyle name="Heading 2 6" xfId="2471" xr:uid="{00000000-0005-0000-0000-0000DD110000}"/>
    <cellStyle name="Heading 2 6 2" xfId="2472" xr:uid="{00000000-0005-0000-0000-0000DE110000}"/>
    <cellStyle name="Heading 2 7" xfId="2473" xr:uid="{00000000-0005-0000-0000-0000DF110000}"/>
    <cellStyle name="Heading 2 7 2" xfId="2474" xr:uid="{00000000-0005-0000-0000-0000E0110000}"/>
    <cellStyle name="Heading 2 8" xfId="2475" xr:uid="{00000000-0005-0000-0000-0000E1110000}"/>
    <cellStyle name="Heading 2 8 2" xfId="2476" xr:uid="{00000000-0005-0000-0000-0000E2110000}"/>
    <cellStyle name="Heading 2 9" xfId="2477" xr:uid="{00000000-0005-0000-0000-0000E3110000}"/>
    <cellStyle name="Heading 2 9 2" xfId="2478" xr:uid="{00000000-0005-0000-0000-0000E4110000}"/>
    <cellStyle name="Heading 3 10" xfId="2479" xr:uid="{00000000-0005-0000-0000-0000E5110000}"/>
    <cellStyle name="Heading 3 10 2" xfId="2480" xr:uid="{00000000-0005-0000-0000-0000E6110000}"/>
    <cellStyle name="Heading 3 11" xfId="2481" xr:uid="{00000000-0005-0000-0000-0000E7110000}"/>
    <cellStyle name="Heading 3 11 2" xfId="2482" xr:uid="{00000000-0005-0000-0000-0000E8110000}"/>
    <cellStyle name="Heading 3 12" xfId="2483" xr:uid="{00000000-0005-0000-0000-0000E9110000}"/>
    <cellStyle name="Heading 3 12 2" xfId="2484" xr:uid="{00000000-0005-0000-0000-0000EA110000}"/>
    <cellStyle name="Heading 3 13" xfId="2485" xr:uid="{00000000-0005-0000-0000-0000EB110000}"/>
    <cellStyle name="Heading 3 13 2" xfId="2486" xr:uid="{00000000-0005-0000-0000-0000EC110000}"/>
    <cellStyle name="Heading 3 14" xfId="2487" xr:uid="{00000000-0005-0000-0000-0000ED110000}"/>
    <cellStyle name="Heading 3 14 2" xfId="2488" xr:uid="{00000000-0005-0000-0000-0000EE110000}"/>
    <cellStyle name="Heading 3 15" xfId="2489" xr:uid="{00000000-0005-0000-0000-0000EF110000}"/>
    <cellStyle name="Heading 3 15 2" xfId="2490" xr:uid="{00000000-0005-0000-0000-0000F0110000}"/>
    <cellStyle name="Heading 3 16" xfId="2491" xr:uid="{00000000-0005-0000-0000-0000F1110000}"/>
    <cellStyle name="Heading 3 16 2" xfId="2492" xr:uid="{00000000-0005-0000-0000-0000F2110000}"/>
    <cellStyle name="Heading 3 17" xfId="2493" xr:uid="{00000000-0005-0000-0000-0000F3110000}"/>
    <cellStyle name="Heading 3 17 2" xfId="2494" xr:uid="{00000000-0005-0000-0000-0000F4110000}"/>
    <cellStyle name="Heading 3 18" xfId="2495" xr:uid="{00000000-0005-0000-0000-0000F5110000}"/>
    <cellStyle name="Heading 3 18 2" xfId="2496" xr:uid="{00000000-0005-0000-0000-0000F6110000}"/>
    <cellStyle name="Heading 3 19" xfId="2497" xr:uid="{00000000-0005-0000-0000-0000F7110000}"/>
    <cellStyle name="Heading 3 19 2" xfId="2498" xr:uid="{00000000-0005-0000-0000-0000F8110000}"/>
    <cellStyle name="Heading 3 2" xfId="54" xr:uid="{00000000-0005-0000-0000-0000F9110000}"/>
    <cellStyle name="Heading 3 2 10" xfId="6952" xr:uid="{00000000-0005-0000-0000-0000FA110000}"/>
    <cellStyle name="Heading 3 2 11" xfId="7071" xr:uid="{00000000-0005-0000-0000-0000FB110000}"/>
    <cellStyle name="Heading 3 2 12" xfId="7190" xr:uid="{00000000-0005-0000-0000-0000FC110000}"/>
    <cellStyle name="Heading 3 2 13" xfId="7309" xr:uid="{00000000-0005-0000-0000-0000FD110000}"/>
    <cellStyle name="Heading 3 2 14" xfId="7428" xr:uid="{00000000-0005-0000-0000-0000FE110000}"/>
    <cellStyle name="Heading 3 2 15" xfId="7544" xr:uid="{00000000-0005-0000-0000-0000FF110000}"/>
    <cellStyle name="Heading 3 2 16" xfId="7660" xr:uid="{00000000-0005-0000-0000-000000120000}"/>
    <cellStyle name="Heading 3 2 17" xfId="7776" xr:uid="{00000000-0005-0000-0000-000001120000}"/>
    <cellStyle name="Heading 3 2 18" xfId="7892" xr:uid="{00000000-0005-0000-0000-000002120000}"/>
    <cellStyle name="Heading 3 2 19" xfId="8008" xr:uid="{00000000-0005-0000-0000-000003120000}"/>
    <cellStyle name="Heading 3 2 2" xfId="2499" xr:uid="{00000000-0005-0000-0000-000004120000}"/>
    <cellStyle name="Heading 3 2 2 10" xfId="9564" xr:uid="{00000000-0005-0000-0000-000005120000}"/>
    <cellStyle name="Heading 3 2 2 11" xfId="9862" xr:uid="{00000000-0005-0000-0000-000006120000}"/>
    <cellStyle name="Heading 3 2 2 12" xfId="11048" xr:uid="{00000000-0005-0000-0000-000007120000}"/>
    <cellStyle name="Heading 3 2 2 2" xfId="2500" xr:uid="{00000000-0005-0000-0000-000008120000}"/>
    <cellStyle name="Heading 3 2 2 2 10" xfId="11111" xr:uid="{00000000-0005-0000-0000-000009120000}"/>
    <cellStyle name="Heading 3 2 2 2 11" xfId="11145" xr:uid="{00000000-0005-0000-0000-00000A120000}"/>
    <cellStyle name="Heading 3 2 2 2 12" xfId="9483" xr:uid="{00000000-0005-0000-0000-00000B120000}"/>
    <cellStyle name="Heading 3 2 2 2 2" xfId="2501" xr:uid="{00000000-0005-0000-0000-00000C120000}"/>
    <cellStyle name="Heading 3 2 2 2 3" xfId="9424" xr:uid="{00000000-0005-0000-0000-00000D120000}"/>
    <cellStyle name="Heading 3 2 2 2 4" xfId="10269" xr:uid="{00000000-0005-0000-0000-00000E120000}"/>
    <cellStyle name="Heading 3 2 2 2 5" xfId="10621" xr:uid="{00000000-0005-0000-0000-00000F120000}"/>
    <cellStyle name="Heading 3 2 2 2 6" xfId="9089" xr:uid="{00000000-0005-0000-0000-000010120000}"/>
    <cellStyle name="Heading 3 2 2 2 7" xfId="10967" xr:uid="{00000000-0005-0000-0000-000011120000}"/>
    <cellStyle name="Heading 3 2 2 2 8" xfId="11021" xr:uid="{00000000-0005-0000-0000-000012120000}"/>
    <cellStyle name="Heading 3 2 2 2 9" xfId="11066" xr:uid="{00000000-0005-0000-0000-000013120000}"/>
    <cellStyle name="Heading 3 2 2 3" xfId="9423" xr:uid="{00000000-0005-0000-0000-000014120000}"/>
    <cellStyle name="Heading 3 2 2 4" xfId="10268" xr:uid="{00000000-0005-0000-0000-000015120000}"/>
    <cellStyle name="Heading 3 2 2 5" xfId="10644" xr:uid="{00000000-0005-0000-0000-000016120000}"/>
    <cellStyle name="Heading 3 2 2 6" xfId="9071" xr:uid="{00000000-0005-0000-0000-000017120000}"/>
    <cellStyle name="Heading 3 2 2 7" xfId="10631" xr:uid="{00000000-0005-0000-0000-000018120000}"/>
    <cellStyle name="Heading 3 2 2 8" xfId="9081" xr:uid="{00000000-0005-0000-0000-000019120000}"/>
    <cellStyle name="Heading 3 2 2 9" xfId="10062" xr:uid="{00000000-0005-0000-0000-00001A120000}"/>
    <cellStyle name="Heading 3 2 20" xfId="8124" xr:uid="{00000000-0005-0000-0000-00001B120000}"/>
    <cellStyle name="Heading 3 2 21" xfId="8240" xr:uid="{00000000-0005-0000-0000-00001C120000}"/>
    <cellStyle name="Heading 3 2 22" xfId="9422" xr:uid="{00000000-0005-0000-0000-00001D120000}"/>
    <cellStyle name="Heading 3 2 23" xfId="9920" xr:uid="{00000000-0005-0000-0000-00001E120000}"/>
    <cellStyle name="Heading 3 2 24" xfId="9682" xr:uid="{00000000-0005-0000-0000-00001F120000}"/>
    <cellStyle name="Heading 3 2 25" xfId="10928" xr:uid="{00000000-0005-0000-0000-000020120000}"/>
    <cellStyle name="Heading 3 2 26" xfId="8851" xr:uid="{00000000-0005-0000-0000-000021120000}"/>
    <cellStyle name="Heading 3 2 27" xfId="10757" xr:uid="{00000000-0005-0000-0000-000022120000}"/>
    <cellStyle name="Heading 3 2 28" xfId="8980" xr:uid="{00000000-0005-0000-0000-000023120000}"/>
    <cellStyle name="Heading 3 2 29" xfId="10098" xr:uid="{00000000-0005-0000-0000-000024120000}"/>
    <cellStyle name="Heading 3 2 3" xfId="2502" xr:uid="{00000000-0005-0000-0000-000025120000}"/>
    <cellStyle name="Heading 3 2 3 2" xfId="2503" xr:uid="{00000000-0005-0000-0000-000026120000}"/>
    <cellStyle name="Heading 3 2 30" xfId="9542" xr:uid="{00000000-0005-0000-0000-000027120000}"/>
    <cellStyle name="Heading 3 2 31" xfId="10010" xr:uid="{00000000-0005-0000-0000-000028120000}"/>
    <cellStyle name="Heading 3 2 4" xfId="2504" xr:uid="{00000000-0005-0000-0000-000029120000}"/>
    <cellStyle name="Heading 3 2 4 2" xfId="2505" xr:uid="{00000000-0005-0000-0000-00002A120000}"/>
    <cellStyle name="Heading 3 2 5" xfId="2506" xr:uid="{00000000-0005-0000-0000-00002B120000}"/>
    <cellStyle name="Heading 3 2 6" xfId="6473" xr:uid="{00000000-0005-0000-0000-00002C120000}"/>
    <cellStyle name="Heading 3 2 7" xfId="6595" xr:uid="{00000000-0005-0000-0000-00002D120000}"/>
    <cellStyle name="Heading 3 2 8" xfId="6714" xr:uid="{00000000-0005-0000-0000-00002E120000}"/>
    <cellStyle name="Heading 3 2 9" xfId="6833" xr:uid="{00000000-0005-0000-0000-00002F120000}"/>
    <cellStyle name="Heading 3 20" xfId="2507" xr:uid="{00000000-0005-0000-0000-000030120000}"/>
    <cellStyle name="Heading 3 20 2" xfId="2508" xr:uid="{00000000-0005-0000-0000-000031120000}"/>
    <cellStyle name="Heading 3 21" xfId="2509" xr:uid="{00000000-0005-0000-0000-000032120000}"/>
    <cellStyle name="Heading 3 21 2" xfId="2510" xr:uid="{00000000-0005-0000-0000-000033120000}"/>
    <cellStyle name="Heading 3 22" xfId="2511" xr:uid="{00000000-0005-0000-0000-000034120000}"/>
    <cellStyle name="Heading 3 22 2" xfId="2512" xr:uid="{00000000-0005-0000-0000-000035120000}"/>
    <cellStyle name="Heading 3 3" xfId="2513" xr:uid="{00000000-0005-0000-0000-000036120000}"/>
    <cellStyle name="Heading 3 3 2" xfId="2514" xr:uid="{00000000-0005-0000-0000-000037120000}"/>
    <cellStyle name="Heading 3 4" xfId="2515" xr:uid="{00000000-0005-0000-0000-000038120000}"/>
    <cellStyle name="Heading 3 4 2" xfId="2516" xr:uid="{00000000-0005-0000-0000-000039120000}"/>
    <cellStyle name="Heading 3 5" xfId="2517" xr:uid="{00000000-0005-0000-0000-00003A120000}"/>
    <cellStyle name="Heading 3 5 2" xfId="2518" xr:uid="{00000000-0005-0000-0000-00003B120000}"/>
    <cellStyle name="Heading 3 6" xfId="2519" xr:uid="{00000000-0005-0000-0000-00003C120000}"/>
    <cellStyle name="Heading 3 6 2" xfId="2520" xr:uid="{00000000-0005-0000-0000-00003D120000}"/>
    <cellStyle name="Heading 3 7" xfId="2521" xr:uid="{00000000-0005-0000-0000-00003E120000}"/>
    <cellStyle name="Heading 3 7 2" xfId="2522" xr:uid="{00000000-0005-0000-0000-00003F120000}"/>
    <cellStyle name="Heading 3 8" xfId="2523" xr:uid="{00000000-0005-0000-0000-000040120000}"/>
    <cellStyle name="Heading 3 8 2" xfId="2524" xr:uid="{00000000-0005-0000-0000-000041120000}"/>
    <cellStyle name="Heading 3 9" xfId="2525" xr:uid="{00000000-0005-0000-0000-000042120000}"/>
    <cellStyle name="Heading 3 9 2" xfId="2526" xr:uid="{00000000-0005-0000-0000-000043120000}"/>
    <cellStyle name="Heading 4 10" xfId="2527" xr:uid="{00000000-0005-0000-0000-000044120000}"/>
    <cellStyle name="Heading 4 10 2" xfId="2528" xr:uid="{00000000-0005-0000-0000-000045120000}"/>
    <cellStyle name="Heading 4 11" xfId="2529" xr:uid="{00000000-0005-0000-0000-000046120000}"/>
    <cellStyle name="Heading 4 11 2" xfId="2530" xr:uid="{00000000-0005-0000-0000-000047120000}"/>
    <cellStyle name="Heading 4 12" xfId="2531" xr:uid="{00000000-0005-0000-0000-000048120000}"/>
    <cellStyle name="Heading 4 12 2" xfId="2532" xr:uid="{00000000-0005-0000-0000-000049120000}"/>
    <cellStyle name="Heading 4 13" xfId="2533" xr:uid="{00000000-0005-0000-0000-00004A120000}"/>
    <cellStyle name="Heading 4 13 2" xfId="2534" xr:uid="{00000000-0005-0000-0000-00004B120000}"/>
    <cellStyle name="Heading 4 14" xfId="2535" xr:uid="{00000000-0005-0000-0000-00004C120000}"/>
    <cellStyle name="Heading 4 14 2" xfId="2536" xr:uid="{00000000-0005-0000-0000-00004D120000}"/>
    <cellStyle name="Heading 4 15" xfId="2537" xr:uid="{00000000-0005-0000-0000-00004E120000}"/>
    <cellStyle name="Heading 4 15 2" xfId="2538" xr:uid="{00000000-0005-0000-0000-00004F120000}"/>
    <cellStyle name="Heading 4 16" xfId="2539" xr:uid="{00000000-0005-0000-0000-000050120000}"/>
    <cellStyle name="Heading 4 16 2" xfId="2540" xr:uid="{00000000-0005-0000-0000-000051120000}"/>
    <cellStyle name="Heading 4 17" xfId="2541" xr:uid="{00000000-0005-0000-0000-000052120000}"/>
    <cellStyle name="Heading 4 17 2" xfId="2542" xr:uid="{00000000-0005-0000-0000-000053120000}"/>
    <cellStyle name="Heading 4 18" xfId="2543" xr:uid="{00000000-0005-0000-0000-000054120000}"/>
    <cellStyle name="Heading 4 18 2" xfId="2544" xr:uid="{00000000-0005-0000-0000-000055120000}"/>
    <cellStyle name="Heading 4 19" xfId="2545" xr:uid="{00000000-0005-0000-0000-000056120000}"/>
    <cellStyle name="Heading 4 19 2" xfId="2546" xr:uid="{00000000-0005-0000-0000-000057120000}"/>
    <cellStyle name="Heading 4 2" xfId="55" xr:uid="{00000000-0005-0000-0000-000058120000}"/>
    <cellStyle name="Heading 4 2 10" xfId="6953" xr:uid="{00000000-0005-0000-0000-000059120000}"/>
    <cellStyle name="Heading 4 2 11" xfId="7072" xr:uid="{00000000-0005-0000-0000-00005A120000}"/>
    <cellStyle name="Heading 4 2 12" xfId="7191" xr:uid="{00000000-0005-0000-0000-00005B120000}"/>
    <cellStyle name="Heading 4 2 13" xfId="7310" xr:uid="{00000000-0005-0000-0000-00005C120000}"/>
    <cellStyle name="Heading 4 2 14" xfId="7429" xr:uid="{00000000-0005-0000-0000-00005D120000}"/>
    <cellStyle name="Heading 4 2 15" xfId="7545" xr:uid="{00000000-0005-0000-0000-00005E120000}"/>
    <cellStyle name="Heading 4 2 16" xfId="7661" xr:uid="{00000000-0005-0000-0000-00005F120000}"/>
    <cellStyle name="Heading 4 2 17" xfId="7777" xr:uid="{00000000-0005-0000-0000-000060120000}"/>
    <cellStyle name="Heading 4 2 18" xfId="7893" xr:uid="{00000000-0005-0000-0000-000061120000}"/>
    <cellStyle name="Heading 4 2 19" xfId="8009" xr:uid="{00000000-0005-0000-0000-000062120000}"/>
    <cellStyle name="Heading 4 2 2" xfId="2547" xr:uid="{00000000-0005-0000-0000-000063120000}"/>
    <cellStyle name="Heading 4 2 2 10" xfId="10286" xr:uid="{00000000-0005-0000-0000-000064120000}"/>
    <cellStyle name="Heading 4 2 2 11" xfId="10792" xr:uid="{00000000-0005-0000-0000-000065120000}"/>
    <cellStyle name="Heading 4 2 2 12" xfId="9628" xr:uid="{00000000-0005-0000-0000-000066120000}"/>
    <cellStyle name="Heading 4 2 2 2" xfId="2548" xr:uid="{00000000-0005-0000-0000-000067120000}"/>
    <cellStyle name="Heading 4 2 2 2 10" xfId="11049" xr:uid="{00000000-0005-0000-0000-000068120000}"/>
    <cellStyle name="Heading 4 2 2 2 11" xfId="11092" xr:uid="{00000000-0005-0000-0000-000069120000}"/>
    <cellStyle name="Heading 4 2 2 2 12" xfId="11220" xr:uid="{00000000-0005-0000-0000-00006A120000}"/>
    <cellStyle name="Heading 4 2 2 2 2" xfId="2549" xr:uid="{00000000-0005-0000-0000-00006B120000}"/>
    <cellStyle name="Heading 4 2 2 2 3" xfId="9439" xr:uid="{00000000-0005-0000-0000-00006C120000}"/>
    <cellStyle name="Heading 4 2 2 2 4" xfId="10262" xr:uid="{00000000-0005-0000-0000-00006D120000}"/>
    <cellStyle name="Heading 4 2 2 2 5" xfId="9396" xr:uid="{00000000-0005-0000-0000-00006E120000}"/>
    <cellStyle name="Heading 4 2 2 2 6" xfId="9928" xr:uid="{00000000-0005-0000-0000-00006F120000}"/>
    <cellStyle name="Heading 4 2 2 2 7" xfId="10624" xr:uid="{00000000-0005-0000-0000-000070120000}"/>
    <cellStyle name="Heading 4 2 2 2 8" xfId="9087" xr:uid="{00000000-0005-0000-0000-000071120000}"/>
    <cellStyle name="Heading 4 2 2 2 9" xfId="11002" xr:uid="{00000000-0005-0000-0000-000072120000}"/>
    <cellStyle name="Heading 4 2 2 3" xfId="9438" xr:uid="{00000000-0005-0000-0000-000073120000}"/>
    <cellStyle name="Heading 4 2 2 4" xfId="10261" xr:uid="{00000000-0005-0000-0000-000074120000}"/>
    <cellStyle name="Heading 4 2 2 5" xfId="9397" xr:uid="{00000000-0005-0000-0000-000075120000}"/>
    <cellStyle name="Heading 4 2 2 6" xfId="10279" xr:uid="{00000000-0005-0000-0000-000076120000}"/>
    <cellStyle name="Heading 4 2 2 7" xfId="9384" xr:uid="{00000000-0005-0000-0000-000077120000}"/>
    <cellStyle name="Heading 4 2 2 8" xfId="10283" xr:uid="{00000000-0005-0000-0000-000078120000}"/>
    <cellStyle name="Heading 4 2 2 9" xfId="9379" xr:uid="{00000000-0005-0000-0000-000079120000}"/>
    <cellStyle name="Heading 4 2 20" xfId="8125" xr:uid="{00000000-0005-0000-0000-00007A120000}"/>
    <cellStyle name="Heading 4 2 21" xfId="8241" xr:uid="{00000000-0005-0000-0000-00007B120000}"/>
    <cellStyle name="Heading 4 2 22" xfId="9437" xr:uid="{00000000-0005-0000-0000-00007C120000}"/>
    <cellStyle name="Heading 4 2 23" xfId="9913" xr:uid="{00000000-0005-0000-0000-00007D120000}"/>
    <cellStyle name="Heading 4 2 24" xfId="10987" xr:uid="{00000000-0005-0000-0000-00007E120000}"/>
    <cellStyle name="Heading 4 2 25" xfId="11036" xr:uid="{00000000-0005-0000-0000-00007F120000}"/>
    <cellStyle name="Heading 4 2 26" xfId="11080" xr:uid="{00000000-0005-0000-0000-000080120000}"/>
    <cellStyle name="Heading 4 2 27" xfId="11126" xr:uid="{00000000-0005-0000-0000-000081120000}"/>
    <cellStyle name="Heading 4 2 28" xfId="11160" xr:uid="{00000000-0005-0000-0000-000082120000}"/>
    <cellStyle name="Heading 4 2 29" xfId="11182" xr:uid="{00000000-0005-0000-0000-000083120000}"/>
    <cellStyle name="Heading 4 2 3" xfId="2550" xr:uid="{00000000-0005-0000-0000-000084120000}"/>
    <cellStyle name="Heading 4 2 3 2" xfId="2551" xr:uid="{00000000-0005-0000-0000-000085120000}"/>
    <cellStyle name="Heading 4 2 30" xfId="11201" xr:uid="{00000000-0005-0000-0000-000086120000}"/>
    <cellStyle name="Heading 4 2 31" xfId="8895" xr:uid="{00000000-0005-0000-0000-000087120000}"/>
    <cellStyle name="Heading 4 2 4" xfId="2552" xr:uid="{00000000-0005-0000-0000-000088120000}"/>
    <cellStyle name="Heading 4 2 4 2" xfId="2553" xr:uid="{00000000-0005-0000-0000-000089120000}"/>
    <cellStyle name="Heading 4 2 5" xfId="2554" xr:uid="{00000000-0005-0000-0000-00008A120000}"/>
    <cellStyle name="Heading 4 2 6" xfId="6474" xr:uid="{00000000-0005-0000-0000-00008B120000}"/>
    <cellStyle name="Heading 4 2 7" xfId="6596" xr:uid="{00000000-0005-0000-0000-00008C120000}"/>
    <cellStyle name="Heading 4 2 8" xfId="6715" xr:uid="{00000000-0005-0000-0000-00008D120000}"/>
    <cellStyle name="Heading 4 2 9" xfId="6834" xr:uid="{00000000-0005-0000-0000-00008E120000}"/>
    <cellStyle name="Heading 4 20" xfId="2555" xr:uid="{00000000-0005-0000-0000-00008F120000}"/>
    <cellStyle name="Heading 4 20 2" xfId="2556" xr:uid="{00000000-0005-0000-0000-000090120000}"/>
    <cellStyle name="Heading 4 21" xfId="2557" xr:uid="{00000000-0005-0000-0000-000091120000}"/>
    <cellStyle name="Heading 4 21 2" xfId="2558" xr:uid="{00000000-0005-0000-0000-000092120000}"/>
    <cellStyle name="Heading 4 22" xfId="2559" xr:uid="{00000000-0005-0000-0000-000093120000}"/>
    <cellStyle name="Heading 4 22 2" xfId="2560" xr:uid="{00000000-0005-0000-0000-000094120000}"/>
    <cellStyle name="Heading 4 3" xfId="2561" xr:uid="{00000000-0005-0000-0000-000095120000}"/>
    <cellStyle name="Heading 4 3 2" xfId="2562" xr:uid="{00000000-0005-0000-0000-000096120000}"/>
    <cellStyle name="Heading 4 4" xfId="2563" xr:uid="{00000000-0005-0000-0000-000097120000}"/>
    <cellStyle name="Heading 4 4 2" xfId="2564" xr:uid="{00000000-0005-0000-0000-000098120000}"/>
    <cellStyle name="Heading 4 5" xfId="2565" xr:uid="{00000000-0005-0000-0000-000099120000}"/>
    <cellStyle name="Heading 4 5 2" xfId="2566" xr:uid="{00000000-0005-0000-0000-00009A120000}"/>
    <cellStyle name="Heading 4 6" xfId="2567" xr:uid="{00000000-0005-0000-0000-00009B120000}"/>
    <cellStyle name="Heading 4 6 2" xfId="2568" xr:uid="{00000000-0005-0000-0000-00009C120000}"/>
    <cellStyle name="Heading 4 7" xfId="2569" xr:uid="{00000000-0005-0000-0000-00009D120000}"/>
    <cellStyle name="Heading 4 7 2" xfId="2570" xr:uid="{00000000-0005-0000-0000-00009E120000}"/>
    <cellStyle name="Heading 4 8" xfId="2571" xr:uid="{00000000-0005-0000-0000-00009F120000}"/>
    <cellStyle name="Heading 4 8 2" xfId="2572" xr:uid="{00000000-0005-0000-0000-0000A0120000}"/>
    <cellStyle name="Heading 4 9" xfId="2573" xr:uid="{00000000-0005-0000-0000-0000A1120000}"/>
    <cellStyle name="Heading 4 9 2" xfId="2574" xr:uid="{00000000-0005-0000-0000-0000A2120000}"/>
    <cellStyle name="Heading1" xfId="2575" xr:uid="{00000000-0005-0000-0000-0000A3120000}"/>
    <cellStyle name="Heading1 2" xfId="2576" xr:uid="{00000000-0005-0000-0000-0000A4120000}"/>
    <cellStyle name="Heading2" xfId="2577" xr:uid="{00000000-0005-0000-0000-0000A5120000}"/>
    <cellStyle name="Heading2 2" xfId="2578" xr:uid="{00000000-0005-0000-0000-0000A6120000}"/>
    <cellStyle name="Headline I" xfId="2579" xr:uid="{00000000-0005-0000-0000-0000A7120000}"/>
    <cellStyle name="Headline I 2" xfId="2580" xr:uid="{00000000-0005-0000-0000-0000A8120000}"/>
    <cellStyle name="Headline I 3" xfId="2581" xr:uid="{00000000-0005-0000-0000-0000A9120000}"/>
    <cellStyle name="Headline IH" xfId="2582" xr:uid="{00000000-0005-0000-0000-0000AA120000}"/>
    <cellStyle name="Headline IH 2" xfId="2583" xr:uid="{00000000-0005-0000-0000-0000AB120000}"/>
    <cellStyle name="Headline II" xfId="2584" xr:uid="{00000000-0005-0000-0000-0000AC120000}"/>
    <cellStyle name="Headline II 2" xfId="2585" xr:uid="{00000000-0005-0000-0000-0000AD120000}"/>
    <cellStyle name="Headline II 3" xfId="2586" xr:uid="{00000000-0005-0000-0000-0000AE120000}"/>
    <cellStyle name="Headline III" xfId="2587" xr:uid="{00000000-0005-0000-0000-0000AF120000}"/>
    <cellStyle name="Headline III 2" xfId="2588" xr:uid="{00000000-0005-0000-0000-0000B0120000}"/>
    <cellStyle name="Hyperlink 2" xfId="56" xr:uid="{00000000-0005-0000-0000-0000B1120000}"/>
    <cellStyle name="Hyperlink 2 10" xfId="7311" xr:uid="{00000000-0005-0000-0000-0000B2120000}"/>
    <cellStyle name="Hyperlink 2 11" xfId="7430" xr:uid="{00000000-0005-0000-0000-0000B3120000}"/>
    <cellStyle name="Hyperlink 2 12" xfId="7546" xr:uid="{00000000-0005-0000-0000-0000B4120000}"/>
    <cellStyle name="Hyperlink 2 13" xfId="7662" xr:uid="{00000000-0005-0000-0000-0000B5120000}"/>
    <cellStyle name="Hyperlink 2 14" xfId="7778" xr:uid="{00000000-0005-0000-0000-0000B6120000}"/>
    <cellStyle name="Hyperlink 2 15" xfId="7894" xr:uid="{00000000-0005-0000-0000-0000B7120000}"/>
    <cellStyle name="Hyperlink 2 16" xfId="8010" xr:uid="{00000000-0005-0000-0000-0000B8120000}"/>
    <cellStyle name="Hyperlink 2 17" xfId="8126" xr:uid="{00000000-0005-0000-0000-0000B9120000}"/>
    <cellStyle name="Hyperlink 2 18" xfId="8242" xr:uid="{00000000-0005-0000-0000-0000BA120000}"/>
    <cellStyle name="Hyperlink 2 19" xfId="9449" xr:uid="{00000000-0005-0000-0000-0000BB120000}"/>
    <cellStyle name="Hyperlink 2 2" xfId="2589" xr:uid="{00000000-0005-0000-0000-0000BC120000}"/>
    <cellStyle name="Hyperlink 2 2 10" xfId="10887" xr:uid="{00000000-0005-0000-0000-0000BD120000}"/>
    <cellStyle name="Hyperlink 2 2 11" xfId="8881" xr:uid="{00000000-0005-0000-0000-0000BE120000}"/>
    <cellStyle name="Hyperlink 2 2 12" xfId="11196" xr:uid="{00000000-0005-0000-0000-0000BF120000}"/>
    <cellStyle name="Hyperlink 2 2 2" xfId="2590" xr:uid="{00000000-0005-0000-0000-0000C0120000}"/>
    <cellStyle name="Hyperlink 2 2 3" xfId="9450" xr:uid="{00000000-0005-0000-0000-0000C1120000}"/>
    <cellStyle name="Hyperlink 2 2 4" xfId="9911" xr:uid="{00000000-0005-0000-0000-0000C2120000}"/>
    <cellStyle name="Hyperlink 2 2 5" xfId="10886" xr:uid="{00000000-0005-0000-0000-0000C3120000}"/>
    <cellStyle name="Hyperlink 2 2 6" xfId="10498" xr:uid="{00000000-0005-0000-0000-0000C4120000}"/>
    <cellStyle name="Hyperlink 2 2 7" xfId="9191" xr:uid="{00000000-0005-0000-0000-0000C5120000}"/>
    <cellStyle name="Hyperlink 2 2 8" xfId="10017" xr:uid="{00000000-0005-0000-0000-0000C6120000}"/>
    <cellStyle name="Hyperlink 2 2 9" xfId="9601" xr:uid="{00000000-0005-0000-0000-0000C7120000}"/>
    <cellStyle name="Hyperlink 2 20" xfId="10256" xr:uid="{00000000-0005-0000-0000-0000C8120000}"/>
    <cellStyle name="Hyperlink 2 21" xfId="9402" xr:uid="{00000000-0005-0000-0000-0000C9120000}"/>
    <cellStyle name="Hyperlink 2 22" xfId="10277" xr:uid="{00000000-0005-0000-0000-0000CA120000}"/>
    <cellStyle name="Hyperlink 2 23" xfId="9386" xr:uid="{00000000-0005-0000-0000-0000CB120000}"/>
    <cellStyle name="Hyperlink 2 24" xfId="9934" xr:uid="{00000000-0005-0000-0000-0000CC120000}"/>
    <cellStyle name="Hyperlink 2 25" xfId="9676" xr:uid="{00000000-0005-0000-0000-0000CD120000}"/>
    <cellStyle name="Hyperlink 2 26" xfId="10629" xr:uid="{00000000-0005-0000-0000-0000CE120000}"/>
    <cellStyle name="Hyperlink 2 27" xfId="10511" xr:uid="{00000000-0005-0000-0000-0000CF120000}"/>
    <cellStyle name="Hyperlink 2 28" xfId="9466" xr:uid="{00000000-0005-0000-0000-0000D0120000}"/>
    <cellStyle name="Hyperlink 2 3" xfId="6475" xr:uid="{00000000-0005-0000-0000-0000D1120000}"/>
    <cellStyle name="Hyperlink 2 4" xfId="6597" xr:uid="{00000000-0005-0000-0000-0000D2120000}"/>
    <cellStyle name="Hyperlink 2 5" xfId="6716" xr:uid="{00000000-0005-0000-0000-0000D3120000}"/>
    <cellStyle name="Hyperlink 2 6" xfId="6835" xr:uid="{00000000-0005-0000-0000-0000D4120000}"/>
    <cellStyle name="Hyperlink 2 7" xfId="6954" xr:uid="{00000000-0005-0000-0000-0000D5120000}"/>
    <cellStyle name="Hyperlink 2 8" xfId="7073" xr:uid="{00000000-0005-0000-0000-0000D6120000}"/>
    <cellStyle name="Hyperlink 2 9" xfId="7192" xr:uid="{00000000-0005-0000-0000-0000D7120000}"/>
    <cellStyle name="Ievade" xfId="2591" xr:uid="{00000000-0005-0000-0000-0000D8120000}"/>
    <cellStyle name="Ievade 2" xfId="2592" xr:uid="{00000000-0005-0000-0000-0000D9120000}"/>
    <cellStyle name="Ievade 2 2" xfId="2593" xr:uid="{00000000-0005-0000-0000-0000DA120000}"/>
    <cellStyle name="Ievade 3" xfId="2594" xr:uid="{00000000-0005-0000-0000-0000DB120000}"/>
    <cellStyle name="Ievade 4" xfId="2595" xr:uid="{00000000-0005-0000-0000-0000DC120000}"/>
    <cellStyle name="Īįū÷ķūé_laroux" xfId="2677" xr:uid="{00000000-0005-0000-0000-00005D130000}"/>
    <cellStyle name="Input 10" xfId="2596" xr:uid="{00000000-0005-0000-0000-0000DD120000}"/>
    <cellStyle name="Input 10 2" xfId="2597" xr:uid="{00000000-0005-0000-0000-0000DE120000}"/>
    <cellStyle name="Input 11" xfId="2598" xr:uid="{00000000-0005-0000-0000-0000DF120000}"/>
    <cellStyle name="Input 11 2" xfId="2599" xr:uid="{00000000-0005-0000-0000-0000E0120000}"/>
    <cellStyle name="Input 12" xfId="2600" xr:uid="{00000000-0005-0000-0000-0000E1120000}"/>
    <cellStyle name="Input 12 2" xfId="2601" xr:uid="{00000000-0005-0000-0000-0000E2120000}"/>
    <cellStyle name="Input 13" xfId="2602" xr:uid="{00000000-0005-0000-0000-0000E3120000}"/>
    <cellStyle name="Input 13 2" xfId="2603" xr:uid="{00000000-0005-0000-0000-0000E4120000}"/>
    <cellStyle name="Input 14" xfId="2604" xr:uid="{00000000-0005-0000-0000-0000E5120000}"/>
    <cellStyle name="Input 14 2" xfId="2605" xr:uid="{00000000-0005-0000-0000-0000E6120000}"/>
    <cellStyle name="Input 15" xfId="2606" xr:uid="{00000000-0005-0000-0000-0000E7120000}"/>
    <cellStyle name="Input 15 2" xfId="2607" xr:uid="{00000000-0005-0000-0000-0000E8120000}"/>
    <cellStyle name="Input 16" xfId="2608" xr:uid="{00000000-0005-0000-0000-0000E9120000}"/>
    <cellStyle name="Input 16 2" xfId="2609" xr:uid="{00000000-0005-0000-0000-0000EA120000}"/>
    <cellStyle name="Input 17" xfId="2610" xr:uid="{00000000-0005-0000-0000-0000EB120000}"/>
    <cellStyle name="Input 17 2" xfId="2611" xr:uid="{00000000-0005-0000-0000-0000EC120000}"/>
    <cellStyle name="Input 18" xfId="2612" xr:uid="{00000000-0005-0000-0000-0000ED120000}"/>
    <cellStyle name="Input 18 2" xfId="2613" xr:uid="{00000000-0005-0000-0000-0000EE120000}"/>
    <cellStyle name="Input 19" xfId="2614" xr:uid="{00000000-0005-0000-0000-0000EF120000}"/>
    <cellStyle name="Input 19 2" xfId="2615" xr:uid="{00000000-0005-0000-0000-0000F0120000}"/>
    <cellStyle name="Input 2" xfId="57" xr:uid="{00000000-0005-0000-0000-0000F1120000}"/>
    <cellStyle name="Input 2 10" xfId="6836" xr:uid="{00000000-0005-0000-0000-0000F2120000}"/>
    <cellStyle name="Input 2 11" xfId="6955" xr:uid="{00000000-0005-0000-0000-0000F3120000}"/>
    <cellStyle name="Input 2 12" xfId="7074" xr:uid="{00000000-0005-0000-0000-0000F4120000}"/>
    <cellStyle name="Input 2 13" xfId="7193" xr:uid="{00000000-0005-0000-0000-0000F5120000}"/>
    <cellStyle name="Input 2 14" xfId="7312" xr:uid="{00000000-0005-0000-0000-0000F6120000}"/>
    <cellStyle name="Input 2 15" xfId="7431" xr:uid="{00000000-0005-0000-0000-0000F7120000}"/>
    <cellStyle name="Input 2 16" xfId="7547" xr:uid="{00000000-0005-0000-0000-0000F8120000}"/>
    <cellStyle name="Input 2 17" xfId="7663" xr:uid="{00000000-0005-0000-0000-0000F9120000}"/>
    <cellStyle name="Input 2 18" xfId="7779" xr:uid="{00000000-0005-0000-0000-0000FA120000}"/>
    <cellStyle name="Input 2 19" xfId="7895" xr:uid="{00000000-0005-0000-0000-0000FB120000}"/>
    <cellStyle name="Input 2 2" xfId="2616" xr:uid="{00000000-0005-0000-0000-0000FC120000}"/>
    <cellStyle name="Input 2 2 10" xfId="9055" xr:uid="{00000000-0005-0000-0000-0000FD120000}"/>
    <cellStyle name="Input 2 2 11" xfId="10070" xr:uid="{00000000-0005-0000-0000-0000FE120000}"/>
    <cellStyle name="Input 2 2 12" xfId="9557" xr:uid="{00000000-0005-0000-0000-0000FF120000}"/>
    <cellStyle name="Input 2 2 13" xfId="9864" xr:uid="{00000000-0005-0000-0000-000000130000}"/>
    <cellStyle name="Input 2 2 14" xfId="11210" xr:uid="{00000000-0005-0000-0000-000001130000}"/>
    <cellStyle name="Input 2 2 2" xfId="2617" xr:uid="{00000000-0005-0000-0000-000002130000}"/>
    <cellStyle name="Input 2 2 2 10" xfId="9716" xr:uid="{00000000-0005-0000-0000-000003130000}"/>
    <cellStyle name="Input 2 2 2 11" xfId="10605" xr:uid="{00000000-0005-0000-0000-000004130000}"/>
    <cellStyle name="Input 2 2 2 12" xfId="11211" xr:uid="{00000000-0005-0000-0000-000005130000}"/>
    <cellStyle name="Input 2 2 2 2" xfId="2618" xr:uid="{00000000-0005-0000-0000-000006130000}"/>
    <cellStyle name="Input 2 2 2 3" xfId="9458" xr:uid="{00000000-0005-0000-0000-000007130000}"/>
    <cellStyle name="Input 2 2 2 4" xfId="10250" xr:uid="{00000000-0005-0000-0000-000008130000}"/>
    <cellStyle name="Input 2 2 2 5" xfId="10570" xr:uid="{00000000-0005-0000-0000-000009130000}"/>
    <cellStyle name="Input 2 2 2 6" xfId="9130" xr:uid="{00000000-0005-0000-0000-00000A130000}"/>
    <cellStyle name="Input 2 2 2 7" xfId="10048" xr:uid="{00000000-0005-0000-0000-00000B130000}"/>
    <cellStyle name="Input 2 2 2 8" xfId="9576" xr:uid="{00000000-0005-0000-0000-00000C130000}"/>
    <cellStyle name="Input 2 2 2 9" xfId="9853" xr:uid="{00000000-0005-0000-0000-00000D130000}"/>
    <cellStyle name="Input 2 2 3" xfId="2619" xr:uid="{00000000-0005-0000-0000-00000E130000}"/>
    <cellStyle name="Input 2 2 4" xfId="2620" xr:uid="{00000000-0005-0000-0000-00000F130000}"/>
    <cellStyle name="Input 2 2 5" xfId="9457" xr:uid="{00000000-0005-0000-0000-000010130000}"/>
    <cellStyle name="Input 2 2 6" xfId="10249" xr:uid="{00000000-0005-0000-0000-000011130000}"/>
    <cellStyle name="Input 2 2 7" xfId="10645" xr:uid="{00000000-0005-0000-0000-000012130000}"/>
    <cellStyle name="Input 2 2 8" xfId="9070" xr:uid="{00000000-0005-0000-0000-000013130000}"/>
    <cellStyle name="Input 2 2 9" xfId="10662" xr:uid="{00000000-0005-0000-0000-000014130000}"/>
    <cellStyle name="Input 2 20" xfId="8011" xr:uid="{00000000-0005-0000-0000-000015130000}"/>
    <cellStyle name="Input 2 21" xfId="8127" xr:uid="{00000000-0005-0000-0000-000016130000}"/>
    <cellStyle name="Input 2 22" xfId="8243" xr:uid="{00000000-0005-0000-0000-000017130000}"/>
    <cellStyle name="Input 2 23" xfId="9456" xr:uid="{00000000-0005-0000-0000-000018130000}"/>
    <cellStyle name="Input 2 24" xfId="9908" xr:uid="{00000000-0005-0000-0000-000019130000}"/>
    <cellStyle name="Input 2 25" xfId="10573" xr:uid="{00000000-0005-0000-0000-00001A130000}"/>
    <cellStyle name="Input 2 26" xfId="9128" xr:uid="{00000000-0005-0000-0000-00001B130000}"/>
    <cellStyle name="Input 2 27" xfId="10377" xr:uid="{00000000-0005-0000-0000-00001C130000}"/>
    <cellStyle name="Input 2 28" xfId="9298" xr:uid="{00000000-0005-0000-0000-00001D130000}"/>
    <cellStyle name="Input 2 29" xfId="10313" xr:uid="{00000000-0005-0000-0000-00001E130000}"/>
    <cellStyle name="Input 2 3" xfId="2621" xr:uid="{00000000-0005-0000-0000-00001F130000}"/>
    <cellStyle name="Input 2 3 2" xfId="2622" xr:uid="{00000000-0005-0000-0000-000020130000}"/>
    <cellStyle name="Input 2 30" xfId="9350" xr:uid="{00000000-0005-0000-0000-000021130000}"/>
    <cellStyle name="Input 2 31" xfId="9951" xr:uid="{00000000-0005-0000-0000-000022130000}"/>
    <cellStyle name="Input 2 32" xfId="11215" xr:uid="{00000000-0005-0000-0000-000023130000}"/>
    <cellStyle name="Input 2 4" xfId="2623" xr:uid="{00000000-0005-0000-0000-000024130000}"/>
    <cellStyle name="Input 2 4 2" xfId="2624" xr:uid="{00000000-0005-0000-0000-000025130000}"/>
    <cellStyle name="Input 2 5" xfId="2625" xr:uid="{00000000-0005-0000-0000-000026130000}"/>
    <cellStyle name="Input 2 6" xfId="2626" xr:uid="{00000000-0005-0000-0000-000027130000}"/>
    <cellStyle name="Input 2 7" xfId="6476" xr:uid="{00000000-0005-0000-0000-000028130000}"/>
    <cellStyle name="Input 2 8" xfId="6598" xr:uid="{00000000-0005-0000-0000-000029130000}"/>
    <cellStyle name="Input 2 9" xfId="6717" xr:uid="{00000000-0005-0000-0000-00002A130000}"/>
    <cellStyle name="Input 20" xfId="2627" xr:uid="{00000000-0005-0000-0000-00002B130000}"/>
    <cellStyle name="Input 20 2" xfId="2628" xr:uid="{00000000-0005-0000-0000-00002C130000}"/>
    <cellStyle name="Input 21" xfId="2629" xr:uid="{00000000-0005-0000-0000-00002D130000}"/>
    <cellStyle name="Input 21 2" xfId="2630" xr:uid="{00000000-0005-0000-0000-00002E130000}"/>
    <cellStyle name="Input 22" xfId="2631" xr:uid="{00000000-0005-0000-0000-00002F130000}"/>
    <cellStyle name="Input 22 2" xfId="2632" xr:uid="{00000000-0005-0000-0000-000030130000}"/>
    <cellStyle name="Input 3" xfId="2633" xr:uid="{00000000-0005-0000-0000-000031130000}"/>
    <cellStyle name="Input 3 2" xfId="2634" xr:uid="{00000000-0005-0000-0000-000032130000}"/>
    <cellStyle name="Input 4" xfId="2635" xr:uid="{00000000-0005-0000-0000-000033130000}"/>
    <cellStyle name="Input 4 2" xfId="2636" xr:uid="{00000000-0005-0000-0000-000034130000}"/>
    <cellStyle name="Input 5" xfId="2637" xr:uid="{00000000-0005-0000-0000-000035130000}"/>
    <cellStyle name="Input 5 2" xfId="2638" xr:uid="{00000000-0005-0000-0000-000036130000}"/>
    <cellStyle name="Input 6" xfId="2639" xr:uid="{00000000-0005-0000-0000-000037130000}"/>
    <cellStyle name="Input 6 2" xfId="2640" xr:uid="{00000000-0005-0000-0000-000038130000}"/>
    <cellStyle name="Input 7" xfId="2641" xr:uid="{00000000-0005-0000-0000-000039130000}"/>
    <cellStyle name="Input 7 2" xfId="2642" xr:uid="{00000000-0005-0000-0000-00003A130000}"/>
    <cellStyle name="Input 8" xfId="2643" xr:uid="{00000000-0005-0000-0000-00003B130000}"/>
    <cellStyle name="Input 8 2" xfId="2644" xr:uid="{00000000-0005-0000-0000-00003C130000}"/>
    <cellStyle name="Input 9" xfId="2645" xr:uid="{00000000-0005-0000-0000-00003D130000}"/>
    <cellStyle name="Input 9 2" xfId="2646" xr:uid="{00000000-0005-0000-0000-00003E130000}"/>
    <cellStyle name="Izcēlums1" xfId="2647" xr:uid="{00000000-0005-0000-0000-00003F130000}"/>
    <cellStyle name="Izcēlums1 2" xfId="2648" xr:uid="{00000000-0005-0000-0000-000040130000}"/>
    <cellStyle name="Izcēlums1 3" xfId="2649" xr:uid="{00000000-0005-0000-0000-000041130000}"/>
    <cellStyle name="Izcēlums1 4" xfId="2650" xr:uid="{00000000-0005-0000-0000-000042130000}"/>
    <cellStyle name="Izcēlums2" xfId="2651" xr:uid="{00000000-0005-0000-0000-000043130000}"/>
    <cellStyle name="Izcēlums2 2" xfId="2652" xr:uid="{00000000-0005-0000-0000-000044130000}"/>
    <cellStyle name="Izcēlums2 3" xfId="2653" xr:uid="{00000000-0005-0000-0000-000045130000}"/>
    <cellStyle name="Izcēlums2 4" xfId="2654" xr:uid="{00000000-0005-0000-0000-000046130000}"/>
    <cellStyle name="Izcēlums3" xfId="2655" xr:uid="{00000000-0005-0000-0000-000047130000}"/>
    <cellStyle name="Izcēlums3 2" xfId="2656" xr:uid="{00000000-0005-0000-0000-000048130000}"/>
    <cellStyle name="Izcēlums3 3" xfId="2657" xr:uid="{00000000-0005-0000-0000-000049130000}"/>
    <cellStyle name="Izcēlums3 4" xfId="2658" xr:uid="{00000000-0005-0000-0000-00004A130000}"/>
    <cellStyle name="Izcēlums4" xfId="2659" xr:uid="{00000000-0005-0000-0000-00004B130000}"/>
    <cellStyle name="Izcēlums4 2" xfId="2660" xr:uid="{00000000-0005-0000-0000-00004C130000}"/>
    <cellStyle name="Izcēlums4 3" xfId="2661" xr:uid="{00000000-0005-0000-0000-00004D130000}"/>
    <cellStyle name="Izcēlums4 4" xfId="2662" xr:uid="{00000000-0005-0000-0000-00004E130000}"/>
    <cellStyle name="Izcēlums5" xfId="2663" xr:uid="{00000000-0005-0000-0000-00004F130000}"/>
    <cellStyle name="Izcēlums5 2" xfId="2664" xr:uid="{00000000-0005-0000-0000-000050130000}"/>
    <cellStyle name="Izcēlums5 3" xfId="2665" xr:uid="{00000000-0005-0000-0000-000051130000}"/>
    <cellStyle name="Izcēlums5 4" xfId="2666" xr:uid="{00000000-0005-0000-0000-000052130000}"/>
    <cellStyle name="Izcēlums6" xfId="2667" xr:uid="{00000000-0005-0000-0000-000053130000}"/>
    <cellStyle name="Izcēlums6 2" xfId="2668" xr:uid="{00000000-0005-0000-0000-000054130000}"/>
    <cellStyle name="Izcēlums6 3" xfId="2669" xr:uid="{00000000-0005-0000-0000-000055130000}"/>
    <cellStyle name="Izcēlums6 4" xfId="2670" xr:uid="{00000000-0005-0000-0000-000056130000}"/>
    <cellStyle name="Izvade" xfId="2671" xr:uid="{00000000-0005-0000-0000-000057130000}"/>
    <cellStyle name="Izvade 2" xfId="2672" xr:uid="{00000000-0005-0000-0000-000058130000}"/>
    <cellStyle name="Izvade 2 2" xfId="2673" xr:uid="{00000000-0005-0000-0000-000059130000}"/>
    <cellStyle name="Izvade 3" xfId="2674" xr:uid="{00000000-0005-0000-0000-00005A130000}"/>
    <cellStyle name="Izvade 4" xfId="2675" xr:uid="{00000000-0005-0000-0000-00005B130000}"/>
    <cellStyle name="Izvade 5" xfId="2676" xr:uid="{00000000-0005-0000-0000-00005C130000}"/>
    <cellStyle name="Kopsumma" xfId="2678" xr:uid="{00000000-0005-0000-0000-00005E130000}"/>
    <cellStyle name="Kopsumma 2" xfId="2679" xr:uid="{00000000-0005-0000-0000-00005F130000}"/>
    <cellStyle name="Kopsumma 3" xfId="2680" xr:uid="{00000000-0005-0000-0000-000060130000}"/>
    <cellStyle name="Labs" xfId="2681" xr:uid="{00000000-0005-0000-0000-000061130000}"/>
    <cellStyle name="Labs 2" xfId="2682" xr:uid="{00000000-0005-0000-0000-000062130000}"/>
    <cellStyle name="Linked Cell 10" xfId="2683" xr:uid="{00000000-0005-0000-0000-000063130000}"/>
    <cellStyle name="Linked Cell 10 2" xfId="2684" xr:uid="{00000000-0005-0000-0000-000064130000}"/>
    <cellStyle name="Linked Cell 11" xfId="2685" xr:uid="{00000000-0005-0000-0000-000065130000}"/>
    <cellStyle name="Linked Cell 11 2" xfId="2686" xr:uid="{00000000-0005-0000-0000-000066130000}"/>
    <cellStyle name="Linked Cell 12" xfId="2687" xr:uid="{00000000-0005-0000-0000-000067130000}"/>
    <cellStyle name="Linked Cell 12 2" xfId="2688" xr:uid="{00000000-0005-0000-0000-000068130000}"/>
    <cellStyle name="Linked Cell 13" xfId="2689" xr:uid="{00000000-0005-0000-0000-000069130000}"/>
    <cellStyle name="Linked Cell 13 2" xfId="2690" xr:uid="{00000000-0005-0000-0000-00006A130000}"/>
    <cellStyle name="Linked Cell 14" xfId="2691" xr:uid="{00000000-0005-0000-0000-00006B130000}"/>
    <cellStyle name="Linked Cell 14 2" xfId="2692" xr:uid="{00000000-0005-0000-0000-00006C130000}"/>
    <cellStyle name="Linked Cell 15" xfId="2693" xr:uid="{00000000-0005-0000-0000-00006D130000}"/>
    <cellStyle name="Linked Cell 15 2" xfId="2694" xr:uid="{00000000-0005-0000-0000-00006E130000}"/>
    <cellStyle name="Linked Cell 16" xfId="2695" xr:uid="{00000000-0005-0000-0000-00006F130000}"/>
    <cellStyle name="Linked Cell 16 2" xfId="2696" xr:uid="{00000000-0005-0000-0000-000070130000}"/>
    <cellStyle name="Linked Cell 17" xfId="2697" xr:uid="{00000000-0005-0000-0000-000071130000}"/>
    <cellStyle name="Linked Cell 17 2" xfId="2698" xr:uid="{00000000-0005-0000-0000-000072130000}"/>
    <cellStyle name="Linked Cell 18" xfId="2699" xr:uid="{00000000-0005-0000-0000-000073130000}"/>
    <cellStyle name="Linked Cell 18 2" xfId="2700" xr:uid="{00000000-0005-0000-0000-000074130000}"/>
    <cellStyle name="Linked Cell 19" xfId="2701" xr:uid="{00000000-0005-0000-0000-000075130000}"/>
    <cellStyle name="Linked Cell 19 2" xfId="2702" xr:uid="{00000000-0005-0000-0000-000076130000}"/>
    <cellStyle name="Linked Cell 2" xfId="58" xr:uid="{00000000-0005-0000-0000-000077130000}"/>
    <cellStyle name="Linked Cell 2 10" xfId="6956" xr:uid="{00000000-0005-0000-0000-000078130000}"/>
    <cellStyle name="Linked Cell 2 11" xfId="7075" xr:uid="{00000000-0005-0000-0000-000079130000}"/>
    <cellStyle name="Linked Cell 2 12" xfId="7194" xr:uid="{00000000-0005-0000-0000-00007A130000}"/>
    <cellStyle name="Linked Cell 2 13" xfId="7313" xr:uid="{00000000-0005-0000-0000-00007B130000}"/>
    <cellStyle name="Linked Cell 2 14" xfId="7432" xr:uid="{00000000-0005-0000-0000-00007C130000}"/>
    <cellStyle name="Linked Cell 2 15" xfId="7548" xr:uid="{00000000-0005-0000-0000-00007D130000}"/>
    <cellStyle name="Linked Cell 2 16" xfId="7664" xr:uid="{00000000-0005-0000-0000-00007E130000}"/>
    <cellStyle name="Linked Cell 2 17" xfId="7780" xr:uid="{00000000-0005-0000-0000-00007F130000}"/>
    <cellStyle name="Linked Cell 2 18" xfId="7896" xr:uid="{00000000-0005-0000-0000-000080130000}"/>
    <cellStyle name="Linked Cell 2 19" xfId="8012" xr:uid="{00000000-0005-0000-0000-000081130000}"/>
    <cellStyle name="Linked Cell 2 2" xfId="2703" xr:uid="{00000000-0005-0000-0000-000082130000}"/>
    <cellStyle name="Linked Cell 2 2 10" xfId="10208" xr:uid="{00000000-0005-0000-0000-000083130000}"/>
    <cellStyle name="Linked Cell 2 2 11" xfId="9442" xr:uid="{00000000-0005-0000-0000-000084130000}"/>
    <cellStyle name="Linked Cell 2 2 12" xfId="10029" xr:uid="{00000000-0005-0000-0000-000085130000}"/>
    <cellStyle name="Linked Cell 2 2 2" xfId="2704" xr:uid="{00000000-0005-0000-0000-000086130000}"/>
    <cellStyle name="Linked Cell 2 2 2 10" xfId="10462" xr:uid="{00000000-0005-0000-0000-000087130000}"/>
    <cellStyle name="Linked Cell 2 2 2 11" xfId="9221" xr:uid="{00000000-0005-0000-0000-000088130000}"/>
    <cellStyle name="Linked Cell 2 2 2 12" xfId="9555" xr:uid="{00000000-0005-0000-0000-000089130000}"/>
    <cellStyle name="Linked Cell 2 2 2 2" xfId="2705" xr:uid="{00000000-0005-0000-0000-00008A130000}"/>
    <cellStyle name="Linked Cell 2 2 2 3" xfId="9478" xr:uid="{00000000-0005-0000-0000-00008B130000}"/>
    <cellStyle name="Linked Cell 2 2 2 4" xfId="10241" xr:uid="{00000000-0005-0000-0000-00008C130000}"/>
    <cellStyle name="Linked Cell 2 2 2 5" xfId="9413" xr:uid="{00000000-0005-0000-0000-00008D130000}"/>
    <cellStyle name="Linked Cell 2 2 2 6" xfId="10273" xr:uid="{00000000-0005-0000-0000-00008E130000}"/>
    <cellStyle name="Linked Cell 2 2 2 7" xfId="9389" xr:uid="{00000000-0005-0000-0000-00008F130000}"/>
    <cellStyle name="Linked Cell 2 2 2 8" xfId="9932" xr:uid="{00000000-0005-0000-0000-000090130000}"/>
    <cellStyle name="Linked Cell 2 2 2 9" xfId="9679" xr:uid="{00000000-0005-0000-0000-000091130000}"/>
    <cellStyle name="Linked Cell 2 2 3" xfId="9477" xr:uid="{00000000-0005-0000-0000-000092130000}"/>
    <cellStyle name="Linked Cell 2 2 4" xfId="9898" xr:uid="{00000000-0005-0000-0000-000093130000}"/>
    <cellStyle name="Linked Cell 2 2 5" xfId="10712" xr:uid="{00000000-0005-0000-0000-000094130000}"/>
    <cellStyle name="Linked Cell 2 2 6" xfId="10702" xr:uid="{00000000-0005-0000-0000-000095130000}"/>
    <cellStyle name="Linked Cell 2 2 7" xfId="9021" xr:uid="{00000000-0005-0000-0000-000096130000}"/>
    <cellStyle name="Linked Cell 2 2 8" xfId="10082" xr:uid="{00000000-0005-0000-0000-000097130000}"/>
    <cellStyle name="Linked Cell 2 2 9" xfId="9546" xr:uid="{00000000-0005-0000-0000-000098130000}"/>
    <cellStyle name="Linked Cell 2 20" xfId="8128" xr:uid="{00000000-0005-0000-0000-000099130000}"/>
    <cellStyle name="Linked Cell 2 21" xfId="8244" xr:uid="{00000000-0005-0000-0000-00009A130000}"/>
    <cellStyle name="Linked Cell 2 22" xfId="9476" xr:uid="{00000000-0005-0000-0000-00009B130000}"/>
    <cellStyle name="Linked Cell 2 23" xfId="9899" xr:uid="{00000000-0005-0000-0000-00009C130000}"/>
    <cellStyle name="Linked Cell 2 24" xfId="10680" xr:uid="{00000000-0005-0000-0000-00009D130000}"/>
    <cellStyle name="Linked Cell 2 25" xfId="9039" xr:uid="{00000000-0005-0000-0000-00009E130000}"/>
    <cellStyle name="Linked Cell 2 26" xfId="10159" xr:uid="{00000000-0005-0000-0000-00009F130000}"/>
    <cellStyle name="Linked Cell 2 27" xfId="9488" xr:uid="{00000000-0005-0000-0000-0000A0130000}"/>
    <cellStyle name="Linked Cell 2 28" xfId="10236" xr:uid="{00000000-0005-0000-0000-0000A1130000}"/>
    <cellStyle name="Linked Cell 2 29" xfId="9418" xr:uid="{00000000-0005-0000-0000-0000A2130000}"/>
    <cellStyle name="Linked Cell 2 3" xfId="2706" xr:uid="{00000000-0005-0000-0000-0000A3130000}"/>
    <cellStyle name="Linked Cell 2 3 2" xfId="2707" xr:uid="{00000000-0005-0000-0000-0000A4130000}"/>
    <cellStyle name="Linked Cell 2 30" xfId="10271" xr:uid="{00000000-0005-0000-0000-0000A5130000}"/>
    <cellStyle name="Linked Cell 2 31" xfId="11206" xr:uid="{00000000-0005-0000-0000-0000A6130000}"/>
    <cellStyle name="Linked Cell 2 4" xfId="2708" xr:uid="{00000000-0005-0000-0000-0000A7130000}"/>
    <cellStyle name="Linked Cell 2 4 2" xfId="2709" xr:uid="{00000000-0005-0000-0000-0000A8130000}"/>
    <cellStyle name="Linked Cell 2 5" xfId="2710" xr:uid="{00000000-0005-0000-0000-0000A9130000}"/>
    <cellStyle name="Linked Cell 2 6" xfId="6477" xr:uid="{00000000-0005-0000-0000-0000AA130000}"/>
    <cellStyle name="Linked Cell 2 7" xfId="6599" xr:uid="{00000000-0005-0000-0000-0000AB130000}"/>
    <cellStyle name="Linked Cell 2 8" xfId="6718" xr:uid="{00000000-0005-0000-0000-0000AC130000}"/>
    <cellStyle name="Linked Cell 2 9" xfId="6837" xr:uid="{00000000-0005-0000-0000-0000AD130000}"/>
    <cellStyle name="Linked Cell 20" xfId="2711" xr:uid="{00000000-0005-0000-0000-0000AE130000}"/>
    <cellStyle name="Linked Cell 20 2" xfId="2712" xr:uid="{00000000-0005-0000-0000-0000AF130000}"/>
    <cellStyle name="Linked Cell 21" xfId="2713" xr:uid="{00000000-0005-0000-0000-0000B0130000}"/>
    <cellStyle name="Linked Cell 21 2" xfId="2714" xr:uid="{00000000-0005-0000-0000-0000B1130000}"/>
    <cellStyle name="Linked Cell 22" xfId="2715" xr:uid="{00000000-0005-0000-0000-0000B2130000}"/>
    <cellStyle name="Linked Cell 22 2" xfId="2716" xr:uid="{00000000-0005-0000-0000-0000B3130000}"/>
    <cellStyle name="Linked Cell 3" xfId="2717" xr:uid="{00000000-0005-0000-0000-0000B4130000}"/>
    <cellStyle name="Linked Cell 3 2" xfId="2718" xr:uid="{00000000-0005-0000-0000-0000B5130000}"/>
    <cellStyle name="Linked Cell 4" xfId="2719" xr:uid="{00000000-0005-0000-0000-0000B6130000}"/>
    <cellStyle name="Linked Cell 4 2" xfId="2720" xr:uid="{00000000-0005-0000-0000-0000B7130000}"/>
    <cellStyle name="Linked Cell 5" xfId="2721" xr:uid="{00000000-0005-0000-0000-0000B8130000}"/>
    <cellStyle name="Linked Cell 5 2" xfId="2722" xr:uid="{00000000-0005-0000-0000-0000B9130000}"/>
    <cellStyle name="Linked Cell 6" xfId="2723" xr:uid="{00000000-0005-0000-0000-0000BA130000}"/>
    <cellStyle name="Linked Cell 6 2" xfId="2724" xr:uid="{00000000-0005-0000-0000-0000BB130000}"/>
    <cellStyle name="Linked Cell 7" xfId="2725" xr:uid="{00000000-0005-0000-0000-0000BC130000}"/>
    <cellStyle name="Linked Cell 7 2" xfId="2726" xr:uid="{00000000-0005-0000-0000-0000BD130000}"/>
    <cellStyle name="Linked Cell 8" xfId="2727" xr:uid="{00000000-0005-0000-0000-0000BE130000}"/>
    <cellStyle name="Linked Cell 8 2" xfId="2728" xr:uid="{00000000-0005-0000-0000-0000BF130000}"/>
    <cellStyle name="Linked Cell 9" xfId="2729" xr:uid="{00000000-0005-0000-0000-0000C0130000}"/>
    <cellStyle name="Linked Cell 9 2" xfId="2730" xr:uid="{00000000-0005-0000-0000-0000C1130000}"/>
    <cellStyle name="Neitrāls" xfId="2731" xr:uid="{00000000-0005-0000-0000-0000C2130000}"/>
    <cellStyle name="Neitrāls 2" xfId="2732" xr:uid="{00000000-0005-0000-0000-0000C3130000}"/>
    <cellStyle name="Neutral 10" xfId="2733" xr:uid="{00000000-0005-0000-0000-0000C4130000}"/>
    <cellStyle name="Neutral 10 2" xfId="2734" xr:uid="{00000000-0005-0000-0000-0000C5130000}"/>
    <cellStyle name="Neutral 11" xfId="2735" xr:uid="{00000000-0005-0000-0000-0000C6130000}"/>
    <cellStyle name="Neutral 11 2" xfId="2736" xr:uid="{00000000-0005-0000-0000-0000C7130000}"/>
    <cellStyle name="Neutral 12" xfId="2737" xr:uid="{00000000-0005-0000-0000-0000C8130000}"/>
    <cellStyle name="Neutral 12 2" xfId="2738" xr:uid="{00000000-0005-0000-0000-0000C9130000}"/>
    <cellStyle name="Neutral 13" xfId="2739" xr:uid="{00000000-0005-0000-0000-0000CA130000}"/>
    <cellStyle name="Neutral 13 2" xfId="2740" xr:uid="{00000000-0005-0000-0000-0000CB130000}"/>
    <cellStyle name="Neutral 14" xfId="2741" xr:uid="{00000000-0005-0000-0000-0000CC130000}"/>
    <cellStyle name="Neutral 14 2" xfId="2742" xr:uid="{00000000-0005-0000-0000-0000CD130000}"/>
    <cellStyle name="Neutral 15" xfId="2743" xr:uid="{00000000-0005-0000-0000-0000CE130000}"/>
    <cellStyle name="Neutral 15 2" xfId="2744" xr:uid="{00000000-0005-0000-0000-0000CF130000}"/>
    <cellStyle name="Neutral 16" xfId="2745" xr:uid="{00000000-0005-0000-0000-0000D0130000}"/>
    <cellStyle name="Neutral 16 2" xfId="2746" xr:uid="{00000000-0005-0000-0000-0000D1130000}"/>
    <cellStyle name="Neutral 17" xfId="2747" xr:uid="{00000000-0005-0000-0000-0000D2130000}"/>
    <cellStyle name="Neutral 17 2" xfId="2748" xr:uid="{00000000-0005-0000-0000-0000D3130000}"/>
    <cellStyle name="Neutral 18" xfId="2749" xr:uid="{00000000-0005-0000-0000-0000D4130000}"/>
    <cellStyle name="Neutral 18 2" xfId="2750" xr:uid="{00000000-0005-0000-0000-0000D5130000}"/>
    <cellStyle name="Neutral 19" xfId="2751" xr:uid="{00000000-0005-0000-0000-0000D6130000}"/>
    <cellStyle name="Neutral 19 2" xfId="2752" xr:uid="{00000000-0005-0000-0000-0000D7130000}"/>
    <cellStyle name="Neutral 2" xfId="59" xr:uid="{00000000-0005-0000-0000-0000D8130000}"/>
    <cellStyle name="Neutral 2 10" xfId="6838" xr:uid="{00000000-0005-0000-0000-0000D9130000}"/>
    <cellStyle name="Neutral 2 11" xfId="6957" xr:uid="{00000000-0005-0000-0000-0000DA130000}"/>
    <cellStyle name="Neutral 2 12" xfId="7076" xr:uid="{00000000-0005-0000-0000-0000DB130000}"/>
    <cellStyle name="Neutral 2 13" xfId="7195" xr:uid="{00000000-0005-0000-0000-0000DC130000}"/>
    <cellStyle name="Neutral 2 14" xfId="7314" xr:uid="{00000000-0005-0000-0000-0000DD130000}"/>
    <cellStyle name="Neutral 2 15" xfId="7433" xr:uid="{00000000-0005-0000-0000-0000DE130000}"/>
    <cellStyle name="Neutral 2 16" xfId="7549" xr:uid="{00000000-0005-0000-0000-0000DF130000}"/>
    <cellStyle name="Neutral 2 17" xfId="7665" xr:uid="{00000000-0005-0000-0000-0000E0130000}"/>
    <cellStyle name="Neutral 2 18" xfId="7781" xr:uid="{00000000-0005-0000-0000-0000E1130000}"/>
    <cellStyle name="Neutral 2 19" xfId="7897" xr:uid="{00000000-0005-0000-0000-0000E2130000}"/>
    <cellStyle name="Neutral 2 2" xfId="2753" xr:uid="{00000000-0005-0000-0000-0000E3130000}"/>
    <cellStyle name="Neutral 2 2 10" xfId="10285" xr:uid="{00000000-0005-0000-0000-0000E4130000}"/>
    <cellStyle name="Neutral 2 2 11" xfId="9378" xr:uid="{00000000-0005-0000-0000-0000E5130000}"/>
    <cellStyle name="Neutral 2 2 12" xfId="10642" xr:uid="{00000000-0005-0000-0000-0000E6130000}"/>
    <cellStyle name="Neutral 2 2 2" xfId="2754" xr:uid="{00000000-0005-0000-0000-0000E7130000}"/>
    <cellStyle name="Neutral 2 2 2 10" xfId="10202" xr:uid="{00000000-0005-0000-0000-0000E8130000}"/>
    <cellStyle name="Neutral 2 2 2 11" xfId="10741" xr:uid="{00000000-0005-0000-0000-0000E9130000}"/>
    <cellStyle name="Neutral 2 2 2 12" xfId="10322" xr:uid="{00000000-0005-0000-0000-0000EA130000}"/>
    <cellStyle name="Neutral 2 2 2 2" xfId="2755" xr:uid="{00000000-0005-0000-0000-0000EB130000}"/>
    <cellStyle name="Neutral 2 2 2 3" xfId="9491" xr:uid="{00000000-0005-0000-0000-0000EC130000}"/>
    <cellStyle name="Neutral 2 2 2 4" xfId="9895" xr:uid="{00000000-0005-0000-0000-0000ED130000}"/>
    <cellStyle name="Neutral 2 2 2 5" xfId="9688" xr:uid="{00000000-0005-0000-0000-0000EE130000}"/>
    <cellStyle name="Neutral 2 2 2 6" xfId="10652" xr:uid="{00000000-0005-0000-0000-0000EF130000}"/>
    <cellStyle name="Neutral 2 2 2 7" xfId="9062" xr:uid="{00000000-0005-0000-0000-0000F0130000}"/>
    <cellStyle name="Neutral 2 2 2 8" xfId="10068" xr:uid="{00000000-0005-0000-0000-0000F1130000}"/>
    <cellStyle name="Neutral 2 2 2 9" xfId="9559" xr:uid="{00000000-0005-0000-0000-0000F2130000}"/>
    <cellStyle name="Neutral 2 2 3" xfId="9490" xr:uid="{00000000-0005-0000-0000-0000F3130000}"/>
    <cellStyle name="Neutral 2 2 4" xfId="10234" xr:uid="{00000000-0005-0000-0000-0000F4130000}"/>
    <cellStyle name="Neutral 2 2 5" xfId="9420" xr:uid="{00000000-0005-0000-0000-0000F5130000}"/>
    <cellStyle name="Neutral 2 2 6" xfId="10270" xr:uid="{00000000-0005-0000-0000-0000F6130000}"/>
    <cellStyle name="Neutral 2 2 7" xfId="9391" xr:uid="{00000000-0005-0000-0000-0000F7130000}"/>
    <cellStyle name="Neutral 2 2 8" xfId="10280" xr:uid="{00000000-0005-0000-0000-0000F8130000}"/>
    <cellStyle name="Neutral 2 2 9" xfId="9383" xr:uid="{00000000-0005-0000-0000-0000F9130000}"/>
    <cellStyle name="Neutral 2 20" xfId="8013" xr:uid="{00000000-0005-0000-0000-0000FA130000}"/>
    <cellStyle name="Neutral 2 21" xfId="8129" xr:uid="{00000000-0005-0000-0000-0000FB130000}"/>
    <cellStyle name="Neutral 2 22" xfId="8245" xr:uid="{00000000-0005-0000-0000-0000FC130000}"/>
    <cellStyle name="Neutral 2 23" xfId="9489" xr:uid="{00000000-0005-0000-0000-0000FD130000}"/>
    <cellStyle name="Neutral 2 24" xfId="10233" xr:uid="{00000000-0005-0000-0000-0000FE130000}"/>
    <cellStyle name="Neutral 2 25" xfId="9421" xr:uid="{00000000-0005-0000-0000-0000FF130000}"/>
    <cellStyle name="Neutral 2 26" xfId="9921" xr:uid="{00000000-0005-0000-0000-000000140000}"/>
    <cellStyle name="Neutral 2 27" xfId="10959" xr:uid="{00000000-0005-0000-0000-000001140000}"/>
    <cellStyle name="Neutral 2 28" xfId="11013" xr:uid="{00000000-0005-0000-0000-000002140000}"/>
    <cellStyle name="Neutral 2 29" xfId="11059" xr:uid="{00000000-0005-0000-0000-000003140000}"/>
    <cellStyle name="Neutral 2 3" xfId="2756" xr:uid="{00000000-0005-0000-0000-000004140000}"/>
    <cellStyle name="Neutral 2 3 2" xfId="2757" xr:uid="{00000000-0005-0000-0000-000005140000}"/>
    <cellStyle name="Neutral 2 30" xfId="11102" xr:uid="{00000000-0005-0000-0000-000006140000}"/>
    <cellStyle name="Neutral 2 31" xfId="11141" xr:uid="{00000000-0005-0000-0000-000007140000}"/>
    <cellStyle name="Neutral 2 32" xfId="10919" xr:uid="{00000000-0005-0000-0000-000008140000}"/>
    <cellStyle name="Neutral 2 4" xfId="2758" xr:uid="{00000000-0005-0000-0000-000009140000}"/>
    <cellStyle name="Neutral 2 4 2" xfId="2759" xr:uid="{00000000-0005-0000-0000-00000A140000}"/>
    <cellStyle name="Neutral 2 5" xfId="2760" xr:uid="{00000000-0005-0000-0000-00000B140000}"/>
    <cellStyle name="Neutral 2 6" xfId="2761" xr:uid="{00000000-0005-0000-0000-00000C140000}"/>
    <cellStyle name="Neutral 2 7" xfId="6478" xr:uid="{00000000-0005-0000-0000-00000D140000}"/>
    <cellStyle name="Neutral 2 8" xfId="6600" xr:uid="{00000000-0005-0000-0000-00000E140000}"/>
    <cellStyle name="Neutral 2 9" xfId="6719" xr:uid="{00000000-0005-0000-0000-00000F140000}"/>
    <cellStyle name="Neutral 20" xfId="2762" xr:uid="{00000000-0005-0000-0000-000010140000}"/>
    <cellStyle name="Neutral 20 2" xfId="2763" xr:uid="{00000000-0005-0000-0000-000011140000}"/>
    <cellStyle name="Neutral 21" xfId="2764" xr:uid="{00000000-0005-0000-0000-000012140000}"/>
    <cellStyle name="Neutral 21 2" xfId="2765" xr:uid="{00000000-0005-0000-0000-000013140000}"/>
    <cellStyle name="Neutral 22" xfId="2766" xr:uid="{00000000-0005-0000-0000-000014140000}"/>
    <cellStyle name="Neutral 22 2" xfId="2767" xr:uid="{00000000-0005-0000-0000-000015140000}"/>
    <cellStyle name="Neutral 3" xfId="2768" xr:uid="{00000000-0005-0000-0000-000016140000}"/>
    <cellStyle name="Neutral 3 2" xfId="2769" xr:uid="{00000000-0005-0000-0000-000017140000}"/>
    <cellStyle name="Neutral 4" xfId="2770" xr:uid="{00000000-0005-0000-0000-000018140000}"/>
    <cellStyle name="Neutral 4 2" xfId="2771" xr:uid="{00000000-0005-0000-0000-000019140000}"/>
    <cellStyle name="Neutral 5" xfId="2772" xr:uid="{00000000-0005-0000-0000-00001A140000}"/>
    <cellStyle name="Neutral 5 2" xfId="2773" xr:uid="{00000000-0005-0000-0000-00001B140000}"/>
    <cellStyle name="Neutral 6" xfId="2774" xr:uid="{00000000-0005-0000-0000-00001C140000}"/>
    <cellStyle name="Neutral 6 2" xfId="2775" xr:uid="{00000000-0005-0000-0000-00001D140000}"/>
    <cellStyle name="Neutral 7" xfId="2776" xr:uid="{00000000-0005-0000-0000-00001E140000}"/>
    <cellStyle name="Neutral 7 2" xfId="2777" xr:uid="{00000000-0005-0000-0000-00001F140000}"/>
    <cellStyle name="Neutral 8" xfId="2778" xr:uid="{00000000-0005-0000-0000-000020140000}"/>
    <cellStyle name="Neutral 8 2" xfId="2779" xr:uid="{00000000-0005-0000-0000-000021140000}"/>
    <cellStyle name="Neutral 9" xfId="2780" xr:uid="{00000000-0005-0000-0000-000022140000}"/>
    <cellStyle name="Neutral 9 2" xfId="2781" xr:uid="{00000000-0005-0000-0000-000023140000}"/>
    <cellStyle name="Nobmal_Tame LB Kalnoz_Tames,kalkulacijac_Tinuzi_01.04_1" xfId="2782" xr:uid="{00000000-0005-0000-0000-000024140000}"/>
    <cellStyle name="Norm!l_skembas 25_Tirdzniecības centrs_Riksotaju iela_Re un re" xfId="2783" xr:uid="{00000000-0005-0000-0000-000025140000}"/>
    <cellStyle name="Normaali_light-98_gun" xfId="2784" xr:uid="{00000000-0005-0000-0000-000026140000}"/>
    <cellStyle name="Normal" xfId="0" builtinId="0"/>
    <cellStyle name="Normal 10" xfId="2785" xr:uid="{00000000-0005-0000-0000-000028140000}"/>
    <cellStyle name="Normal 10 2" xfId="2786" xr:uid="{00000000-0005-0000-0000-000029140000}"/>
    <cellStyle name="Normal 10 2 2" xfId="2787" xr:uid="{00000000-0005-0000-0000-00002A140000}"/>
    <cellStyle name="Normal 10 2 2 2" xfId="2788" xr:uid="{00000000-0005-0000-0000-00002B140000}"/>
    <cellStyle name="Normal 10 2 3" xfId="2789" xr:uid="{00000000-0005-0000-0000-00002C140000}"/>
    <cellStyle name="Normal 10 3" xfId="2790" xr:uid="{00000000-0005-0000-0000-00002D140000}"/>
    <cellStyle name="Normal 10 3 2" xfId="2791" xr:uid="{00000000-0005-0000-0000-00002E140000}"/>
    <cellStyle name="Normal 10 3 3" xfId="2792" xr:uid="{00000000-0005-0000-0000-00002F140000}"/>
    <cellStyle name="Normal 10 4" xfId="2793" xr:uid="{00000000-0005-0000-0000-000030140000}"/>
    <cellStyle name="Normal 10 5" xfId="2794" xr:uid="{00000000-0005-0000-0000-000031140000}"/>
    <cellStyle name="Normal 100" xfId="2795" xr:uid="{00000000-0005-0000-0000-000032140000}"/>
    <cellStyle name="Normal 100 2" xfId="2796" xr:uid="{00000000-0005-0000-0000-000033140000}"/>
    <cellStyle name="Normal 100 2 2" xfId="2797" xr:uid="{00000000-0005-0000-0000-000034140000}"/>
    <cellStyle name="Normal 100 3" xfId="2798" xr:uid="{00000000-0005-0000-0000-000035140000}"/>
    <cellStyle name="Normal 101" xfId="2799" xr:uid="{00000000-0005-0000-0000-000036140000}"/>
    <cellStyle name="Normal 101 2" xfId="2800" xr:uid="{00000000-0005-0000-0000-000037140000}"/>
    <cellStyle name="Normal 102" xfId="2801" xr:uid="{00000000-0005-0000-0000-000038140000}"/>
    <cellStyle name="Normal 102 2" xfId="2802" xr:uid="{00000000-0005-0000-0000-000039140000}"/>
    <cellStyle name="Normal 102 2 2" xfId="2803" xr:uid="{00000000-0005-0000-0000-00003A140000}"/>
    <cellStyle name="Normal 102 2 2 2" xfId="2804" xr:uid="{00000000-0005-0000-0000-00003B140000}"/>
    <cellStyle name="Normal 102 2 3" xfId="2805" xr:uid="{00000000-0005-0000-0000-00003C140000}"/>
    <cellStyle name="Normal 102 3" xfId="2806" xr:uid="{00000000-0005-0000-0000-00003D140000}"/>
    <cellStyle name="Normal 103" xfId="2807" xr:uid="{00000000-0005-0000-0000-00003E140000}"/>
    <cellStyle name="Normal 103 2" xfId="2808" xr:uid="{00000000-0005-0000-0000-00003F140000}"/>
    <cellStyle name="Normal 104" xfId="2809" xr:uid="{00000000-0005-0000-0000-000040140000}"/>
    <cellStyle name="Normal 104 2" xfId="2810" xr:uid="{00000000-0005-0000-0000-000041140000}"/>
    <cellStyle name="Normal 104 2 2" xfId="2811" xr:uid="{00000000-0005-0000-0000-000042140000}"/>
    <cellStyle name="Normal 104 3" xfId="2812" xr:uid="{00000000-0005-0000-0000-000043140000}"/>
    <cellStyle name="Normal 104 4" xfId="2813" xr:uid="{00000000-0005-0000-0000-000044140000}"/>
    <cellStyle name="Normal 105" xfId="2814" xr:uid="{00000000-0005-0000-0000-000045140000}"/>
    <cellStyle name="Normal 105 2" xfId="2815" xr:uid="{00000000-0005-0000-0000-000046140000}"/>
    <cellStyle name="Normal 106" xfId="2816" xr:uid="{00000000-0005-0000-0000-000047140000}"/>
    <cellStyle name="Normal 106 2" xfId="2817" xr:uid="{00000000-0005-0000-0000-000048140000}"/>
    <cellStyle name="Normal 107" xfId="2818" xr:uid="{00000000-0005-0000-0000-000049140000}"/>
    <cellStyle name="Normal 107 2" xfId="2819" xr:uid="{00000000-0005-0000-0000-00004A140000}"/>
    <cellStyle name="Normal 108" xfId="252" xr:uid="{00000000-0005-0000-0000-00004B140000}"/>
    <cellStyle name="Normal 109" xfId="5127" xr:uid="{00000000-0005-0000-0000-00004C140000}"/>
    <cellStyle name="Normal 11" xfId="2820" xr:uid="{00000000-0005-0000-0000-00004D140000}"/>
    <cellStyle name="Normal 11 2" xfId="2821" xr:uid="{00000000-0005-0000-0000-00004E140000}"/>
    <cellStyle name="Normal 11 2 2" xfId="2822" xr:uid="{00000000-0005-0000-0000-00004F140000}"/>
    <cellStyle name="Normal 11 2 2 2" xfId="2823" xr:uid="{00000000-0005-0000-0000-000050140000}"/>
    <cellStyle name="Normal 11 2 3" xfId="2824" xr:uid="{00000000-0005-0000-0000-000051140000}"/>
    <cellStyle name="Normal 11 3" xfId="2825" xr:uid="{00000000-0005-0000-0000-000052140000}"/>
    <cellStyle name="Normal 11 3 2" xfId="2826" xr:uid="{00000000-0005-0000-0000-000053140000}"/>
    <cellStyle name="Normal 11 4" xfId="2827" xr:uid="{00000000-0005-0000-0000-000054140000}"/>
    <cellStyle name="Normal 11 4 2" xfId="2828" xr:uid="{00000000-0005-0000-0000-000055140000}"/>
    <cellStyle name="Normal 11 5" xfId="2829" xr:uid="{00000000-0005-0000-0000-000056140000}"/>
    <cellStyle name="Normal 11 6" xfId="2830" xr:uid="{00000000-0005-0000-0000-000057140000}"/>
    <cellStyle name="Normal 110" xfId="6421" xr:uid="{00000000-0005-0000-0000-000058140000}"/>
    <cellStyle name="Normal 12" xfId="2831" xr:uid="{00000000-0005-0000-0000-000059140000}"/>
    <cellStyle name="Normal 12 2" xfId="2832" xr:uid="{00000000-0005-0000-0000-00005A140000}"/>
    <cellStyle name="Normal 12 2 2" xfId="2833" xr:uid="{00000000-0005-0000-0000-00005B140000}"/>
    <cellStyle name="Normal 12 3" xfId="2834" xr:uid="{00000000-0005-0000-0000-00005C140000}"/>
    <cellStyle name="Normal 12 4" xfId="2835" xr:uid="{00000000-0005-0000-0000-00005D140000}"/>
    <cellStyle name="Normal 12 5" xfId="2836" xr:uid="{00000000-0005-0000-0000-00005E140000}"/>
    <cellStyle name="Normal 13" xfId="2837" xr:uid="{00000000-0005-0000-0000-00005F140000}"/>
    <cellStyle name="Normal 13 2" xfId="2838" xr:uid="{00000000-0005-0000-0000-000060140000}"/>
    <cellStyle name="Normal 13 2 2" xfId="2839" xr:uid="{00000000-0005-0000-0000-000061140000}"/>
    <cellStyle name="Normal 13 2 2 2" xfId="2840" xr:uid="{00000000-0005-0000-0000-000062140000}"/>
    <cellStyle name="Normal 13 2 3" xfId="2841" xr:uid="{00000000-0005-0000-0000-000063140000}"/>
    <cellStyle name="Normal 13 3" xfId="2842" xr:uid="{00000000-0005-0000-0000-000064140000}"/>
    <cellStyle name="Normal 13 3 2" xfId="2843" xr:uid="{00000000-0005-0000-0000-000065140000}"/>
    <cellStyle name="Normal 13 4" xfId="2844" xr:uid="{00000000-0005-0000-0000-000066140000}"/>
    <cellStyle name="Normal 13 5" xfId="2845" xr:uid="{00000000-0005-0000-0000-000067140000}"/>
    <cellStyle name="Normal 13 6" xfId="2846" xr:uid="{00000000-0005-0000-0000-000068140000}"/>
    <cellStyle name="Normal 14" xfId="253" xr:uid="{00000000-0005-0000-0000-000069140000}"/>
    <cellStyle name="Normal 14 10" xfId="2848" xr:uid="{00000000-0005-0000-0000-00006A140000}"/>
    <cellStyle name="Normal 14 10 2" xfId="2849" xr:uid="{00000000-0005-0000-0000-00006B140000}"/>
    <cellStyle name="Normal 14 11" xfId="2850" xr:uid="{00000000-0005-0000-0000-00006C140000}"/>
    <cellStyle name="Normal 14 11 2" xfId="2851" xr:uid="{00000000-0005-0000-0000-00006D140000}"/>
    <cellStyle name="Normal 14 12" xfId="2852" xr:uid="{00000000-0005-0000-0000-00006E140000}"/>
    <cellStyle name="Normal 14 12 2" xfId="2853" xr:uid="{00000000-0005-0000-0000-00006F140000}"/>
    <cellStyle name="Normal 14 13" xfId="2854" xr:uid="{00000000-0005-0000-0000-000070140000}"/>
    <cellStyle name="Normal 14 13 2" xfId="2855" xr:uid="{00000000-0005-0000-0000-000071140000}"/>
    <cellStyle name="Normal 14 14" xfId="2856" xr:uid="{00000000-0005-0000-0000-000072140000}"/>
    <cellStyle name="Normal 14 14 2" xfId="2857" xr:uid="{00000000-0005-0000-0000-000073140000}"/>
    <cellStyle name="Normal 14 15" xfId="2858" xr:uid="{00000000-0005-0000-0000-000074140000}"/>
    <cellStyle name="Normal 14 15 2" xfId="2859" xr:uid="{00000000-0005-0000-0000-000075140000}"/>
    <cellStyle name="Normal 14 16" xfId="2860" xr:uid="{00000000-0005-0000-0000-000076140000}"/>
    <cellStyle name="Normal 14 16 2" xfId="2861" xr:uid="{00000000-0005-0000-0000-000077140000}"/>
    <cellStyle name="Normal 14 17" xfId="2862" xr:uid="{00000000-0005-0000-0000-000078140000}"/>
    <cellStyle name="Normal 14 17 10" xfId="2863" xr:uid="{00000000-0005-0000-0000-000079140000}"/>
    <cellStyle name="Normal 14 17 10 2" xfId="2864" xr:uid="{00000000-0005-0000-0000-00007A140000}"/>
    <cellStyle name="Normal 14 17 11" xfId="2865" xr:uid="{00000000-0005-0000-0000-00007B140000}"/>
    <cellStyle name="Normal 14 17 11 2" xfId="2866" xr:uid="{00000000-0005-0000-0000-00007C140000}"/>
    <cellStyle name="Normal 14 17 12" xfId="2867" xr:uid="{00000000-0005-0000-0000-00007D140000}"/>
    <cellStyle name="Normal 14 17 12 2" xfId="2868" xr:uid="{00000000-0005-0000-0000-00007E140000}"/>
    <cellStyle name="Normal 14 17 13" xfId="2869" xr:uid="{00000000-0005-0000-0000-00007F140000}"/>
    <cellStyle name="Normal 14 17 13 2" xfId="2870" xr:uid="{00000000-0005-0000-0000-000080140000}"/>
    <cellStyle name="Normal 14 17 14" xfId="2871" xr:uid="{00000000-0005-0000-0000-000081140000}"/>
    <cellStyle name="Normal 14 17 14 2" xfId="2872" xr:uid="{00000000-0005-0000-0000-000082140000}"/>
    <cellStyle name="Normal 14 17 15" xfId="2873" xr:uid="{00000000-0005-0000-0000-000083140000}"/>
    <cellStyle name="Normal 14 17 15 2" xfId="2874" xr:uid="{00000000-0005-0000-0000-000084140000}"/>
    <cellStyle name="Normal 14 17 16" xfId="2875" xr:uid="{00000000-0005-0000-0000-000085140000}"/>
    <cellStyle name="Normal 14 17 16 2" xfId="2876" xr:uid="{00000000-0005-0000-0000-000086140000}"/>
    <cellStyle name="Normal 14 17 17" xfId="2877" xr:uid="{00000000-0005-0000-0000-000087140000}"/>
    <cellStyle name="Normal 14 17 17 2" xfId="2878" xr:uid="{00000000-0005-0000-0000-000088140000}"/>
    <cellStyle name="Normal 14 17 18" xfId="2879" xr:uid="{00000000-0005-0000-0000-000089140000}"/>
    <cellStyle name="Normal 14 17 2" xfId="2880" xr:uid="{00000000-0005-0000-0000-00008A140000}"/>
    <cellStyle name="Normal 14 17 2 2" xfId="2881" xr:uid="{00000000-0005-0000-0000-00008B140000}"/>
    <cellStyle name="Normal 14 17 3" xfId="2882" xr:uid="{00000000-0005-0000-0000-00008C140000}"/>
    <cellStyle name="Normal 14 17 3 2" xfId="2883" xr:uid="{00000000-0005-0000-0000-00008D140000}"/>
    <cellStyle name="Normal 14 17 4" xfId="2884" xr:uid="{00000000-0005-0000-0000-00008E140000}"/>
    <cellStyle name="Normal 14 17 4 2" xfId="2885" xr:uid="{00000000-0005-0000-0000-00008F140000}"/>
    <cellStyle name="Normal 14 17 5" xfId="2886" xr:uid="{00000000-0005-0000-0000-000090140000}"/>
    <cellStyle name="Normal 14 17 5 2" xfId="2887" xr:uid="{00000000-0005-0000-0000-000091140000}"/>
    <cellStyle name="Normal 14 17 6" xfId="2888" xr:uid="{00000000-0005-0000-0000-000092140000}"/>
    <cellStyle name="Normal 14 17 6 2" xfId="2889" xr:uid="{00000000-0005-0000-0000-000093140000}"/>
    <cellStyle name="Normal 14 17 7" xfId="2890" xr:uid="{00000000-0005-0000-0000-000094140000}"/>
    <cellStyle name="Normal 14 17 7 2" xfId="2891" xr:uid="{00000000-0005-0000-0000-000095140000}"/>
    <cellStyle name="Normal 14 17 8" xfId="2892" xr:uid="{00000000-0005-0000-0000-000096140000}"/>
    <cellStyle name="Normal 14 17 8 2" xfId="2893" xr:uid="{00000000-0005-0000-0000-000097140000}"/>
    <cellStyle name="Normal 14 17 9" xfId="2894" xr:uid="{00000000-0005-0000-0000-000098140000}"/>
    <cellStyle name="Normal 14 17 9 2" xfId="2895" xr:uid="{00000000-0005-0000-0000-000099140000}"/>
    <cellStyle name="Normal 14 18" xfId="2896" xr:uid="{00000000-0005-0000-0000-00009A140000}"/>
    <cellStyle name="Normal 14 18 10" xfId="2897" xr:uid="{00000000-0005-0000-0000-00009B140000}"/>
    <cellStyle name="Normal 14 18 10 2" xfId="2898" xr:uid="{00000000-0005-0000-0000-00009C140000}"/>
    <cellStyle name="Normal 14 18 11" xfId="2899" xr:uid="{00000000-0005-0000-0000-00009D140000}"/>
    <cellStyle name="Normal 14 18 11 2" xfId="2900" xr:uid="{00000000-0005-0000-0000-00009E140000}"/>
    <cellStyle name="Normal 14 18 12" xfId="2901" xr:uid="{00000000-0005-0000-0000-00009F140000}"/>
    <cellStyle name="Normal 14 18 12 2" xfId="2902" xr:uid="{00000000-0005-0000-0000-0000A0140000}"/>
    <cellStyle name="Normal 14 18 13" xfId="2903" xr:uid="{00000000-0005-0000-0000-0000A1140000}"/>
    <cellStyle name="Normal 14 18 13 2" xfId="2904" xr:uid="{00000000-0005-0000-0000-0000A2140000}"/>
    <cellStyle name="Normal 14 18 14" xfId="2905" xr:uid="{00000000-0005-0000-0000-0000A3140000}"/>
    <cellStyle name="Normal 14 18 14 2" xfId="2906" xr:uid="{00000000-0005-0000-0000-0000A4140000}"/>
    <cellStyle name="Normal 14 18 15" xfId="2907" xr:uid="{00000000-0005-0000-0000-0000A5140000}"/>
    <cellStyle name="Normal 14 18 15 2" xfId="2908" xr:uid="{00000000-0005-0000-0000-0000A6140000}"/>
    <cellStyle name="Normal 14 18 16" xfId="2909" xr:uid="{00000000-0005-0000-0000-0000A7140000}"/>
    <cellStyle name="Normal 14 18 16 2" xfId="2910" xr:uid="{00000000-0005-0000-0000-0000A8140000}"/>
    <cellStyle name="Normal 14 18 17" xfId="2911" xr:uid="{00000000-0005-0000-0000-0000A9140000}"/>
    <cellStyle name="Normal 14 18 17 2" xfId="2912" xr:uid="{00000000-0005-0000-0000-0000AA140000}"/>
    <cellStyle name="Normal 14 18 18" xfId="2913" xr:uid="{00000000-0005-0000-0000-0000AB140000}"/>
    <cellStyle name="Normal 14 18 2" xfId="2914" xr:uid="{00000000-0005-0000-0000-0000AC140000}"/>
    <cellStyle name="Normal 14 18 2 2" xfId="2915" xr:uid="{00000000-0005-0000-0000-0000AD140000}"/>
    <cellStyle name="Normal 14 18 3" xfId="2916" xr:uid="{00000000-0005-0000-0000-0000AE140000}"/>
    <cellStyle name="Normal 14 18 3 2" xfId="2917" xr:uid="{00000000-0005-0000-0000-0000AF140000}"/>
    <cellStyle name="Normal 14 18 4" xfId="2918" xr:uid="{00000000-0005-0000-0000-0000B0140000}"/>
    <cellStyle name="Normal 14 18 4 2" xfId="2919" xr:uid="{00000000-0005-0000-0000-0000B1140000}"/>
    <cellStyle name="Normal 14 18 5" xfId="2920" xr:uid="{00000000-0005-0000-0000-0000B2140000}"/>
    <cellStyle name="Normal 14 18 5 2" xfId="2921" xr:uid="{00000000-0005-0000-0000-0000B3140000}"/>
    <cellStyle name="Normal 14 18 6" xfId="2922" xr:uid="{00000000-0005-0000-0000-0000B4140000}"/>
    <cellStyle name="Normal 14 18 6 2" xfId="2923" xr:uid="{00000000-0005-0000-0000-0000B5140000}"/>
    <cellStyle name="Normal 14 18 7" xfId="2924" xr:uid="{00000000-0005-0000-0000-0000B6140000}"/>
    <cellStyle name="Normal 14 18 7 2" xfId="2925" xr:uid="{00000000-0005-0000-0000-0000B7140000}"/>
    <cellStyle name="Normal 14 18 8" xfId="2926" xr:uid="{00000000-0005-0000-0000-0000B8140000}"/>
    <cellStyle name="Normal 14 18 8 2" xfId="2927" xr:uid="{00000000-0005-0000-0000-0000B9140000}"/>
    <cellStyle name="Normal 14 18 9" xfId="2928" xr:uid="{00000000-0005-0000-0000-0000BA140000}"/>
    <cellStyle name="Normal 14 18 9 2" xfId="2929" xr:uid="{00000000-0005-0000-0000-0000BB140000}"/>
    <cellStyle name="Normal 14 19" xfId="2930" xr:uid="{00000000-0005-0000-0000-0000BC140000}"/>
    <cellStyle name="Normal 14 19 2" xfId="2931" xr:uid="{00000000-0005-0000-0000-0000BD140000}"/>
    <cellStyle name="Normal 14 2" xfId="2847" xr:uid="{00000000-0005-0000-0000-0000BE140000}"/>
    <cellStyle name="Normal 14 2 10" xfId="2933" xr:uid="{00000000-0005-0000-0000-0000BF140000}"/>
    <cellStyle name="Normal 14 2 10 2" xfId="2934" xr:uid="{00000000-0005-0000-0000-0000C0140000}"/>
    <cellStyle name="Normal 14 2 11" xfId="2935" xr:uid="{00000000-0005-0000-0000-0000C1140000}"/>
    <cellStyle name="Normal 14 2 11 2" xfId="2936" xr:uid="{00000000-0005-0000-0000-0000C2140000}"/>
    <cellStyle name="Normal 14 2 12" xfId="2937" xr:uid="{00000000-0005-0000-0000-0000C3140000}"/>
    <cellStyle name="Normal 14 2 12 2" xfId="2938" xr:uid="{00000000-0005-0000-0000-0000C4140000}"/>
    <cellStyle name="Normal 14 2 13" xfId="2939" xr:uid="{00000000-0005-0000-0000-0000C5140000}"/>
    <cellStyle name="Normal 14 2 13 2" xfId="2940" xr:uid="{00000000-0005-0000-0000-0000C6140000}"/>
    <cellStyle name="Normal 14 2 14" xfId="2941" xr:uid="{00000000-0005-0000-0000-0000C7140000}"/>
    <cellStyle name="Normal 14 2 14 2" xfId="2942" xr:uid="{00000000-0005-0000-0000-0000C8140000}"/>
    <cellStyle name="Normal 14 2 15" xfId="2943" xr:uid="{00000000-0005-0000-0000-0000C9140000}"/>
    <cellStyle name="Normal 14 2 15 2" xfId="2944" xr:uid="{00000000-0005-0000-0000-0000CA140000}"/>
    <cellStyle name="Normal 14 2 16" xfId="2945" xr:uid="{00000000-0005-0000-0000-0000CB140000}"/>
    <cellStyle name="Normal 14 2 16 2" xfId="2946" xr:uid="{00000000-0005-0000-0000-0000CC140000}"/>
    <cellStyle name="Normal 14 2 17" xfId="2947" xr:uid="{00000000-0005-0000-0000-0000CD140000}"/>
    <cellStyle name="Normal 14 2 17 2" xfId="2948" xr:uid="{00000000-0005-0000-0000-0000CE140000}"/>
    <cellStyle name="Normal 14 2 18" xfId="2949" xr:uid="{00000000-0005-0000-0000-0000CF140000}"/>
    <cellStyle name="Normal 14 2 19" xfId="8649" xr:uid="{00000000-0005-0000-0000-0000D0140000}"/>
    <cellStyle name="Normal 14 2 2" xfId="2932" xr:uid="{00000000-0005-0000-0000-0000D1140000}"/>
    <cellStyle name="Normal 14 2 2 2" xfId="2950" xr:uid="{00000000-0005-0000-0000-0000D2140000}"/>
    <cellStyle name="Normal 14 2 20" xfId="8710" xr:uid="{00000000-0005-0000-0000-0000D3140000}"/>
    <cellStyle name="Normal 14 2 21" xfId="8673" xr:uid="{00000000-0005-0000-0000-0000D4140000}"/>
    <cellStyle name="Normal 14 2 22" xfId="8600" xr:uid="{00000000-0005-0000-0000-0000D5140000}"/>
    <cellStyle name="Normal 14 2 23" xfId="8631" xr:uid="{00000000-0005-0000-0000-0000D6140000}"/>
    <cellStyle name="Normal 14 2 24" xfId="8774" xr:uid="{00000000-0005-0000-0000-0000D7140000}"/>
    <cellStyle name="Normal 14 2 25" xfId="8772" xr:uid="{00000000-0005-0000-0000-0000D8140000}"/>
    <cellStyle name="Normal 14 2 26" xfId="8736" xr:uid="{00000000-0005-0000-0000-0000D9140000}"/>
    <cellStyle name="Normal 14 2 27" xfId="8620" xr:uid="{00000000-0005-0000-0000-0000DA140000}"/>
    <cellStyle name="Normal 14 2 28" xfId="8726" xr:uid="{00000000-0005-0000-0000-0000DB140000}"/>
    <cellStyle name="Normal 14 2 29" xfId="8766" xr:uid="{00000000-0005-0000-0000-0000DC140000}"/>
    <cellStyle name="Normal 14 2 3" xfId="2951" xr:uid="{00000000-0005-0000-0000-0000DD140000}"/>
    <cellStyle name="Normal 14 2 3 2" xfId="2952" xr:uid="{00000000-0005-0000-0000-0000DE140000}"/>
    <cellStyle name="Normal 14 2 30" xfId="8738" xr:uid="{00000000-0005-0000-0000-0000DF140000}"/>
    <cellStyle name="Normal 14 2 31" xfId="8777" xr:uid="{00000000-0005-0000-0000-0000E0140000}"/>
    <cellStyle name="Normal 14 2 32" xfId="8722" xr:uid="{00000000-0005-0000-0000-0000E1140000}"/>
    <cellStyle name="Normal 14 2 33" xfId="8672" xr:uid="{00000000-0005-0000-0000-0000E2140000}"/>
    <cellStyle name="Normal 14 2 34" xfId="8787" xr:uid="{00000000-0005-0000-0000-0000E3140000}"/>
    <cellStyle name="Normal 14 2 35" xfId="8638" xr:uid="{00000000-0005-0000-0000-0000E4140000}"/>
    <cellStyle name="Normal 14 2 36" xfId="8728" xr:uid="{00000000-0005-0000-0000-0000E5140000}"/>
    <cellStyle name="Normal 14 2 37" xfId="8623" xr:uid="{00000000-0005-0000-0000-0000E6140000}"/>
    <cellStyle name="Normal 14 2 38" xfId="8621" xr:uid="{00000000-0005-0000-0000-0000E7140000}"/>
    <cellStyle name="Normal 14 2 39" xfId="8758" xr:uid="{00000000-0005-0000-0000-0000E8140000}"/>
    <cellStyle name="Normal 14 2 4" xfId="2953" xr:uid="{00000000-0005-0000-0000-0000E9140000}"/>
    <cellStyle name="Normal 14 2 4 2" xfId="2954" xr:uid="{00000000-0005-0000-0000-0000EA140000}"/>
    <cellStyle name="Normal 14 2 40" xfId="8800" xr:uid="{00000000-0005-0000-0000-0000EB140000}"/>
    <cellStyle name="Normal 14 2 41" xfId="8806" xr:uid="{00000000-0005-0000-0000-0000EC140000}"/>
    <cellStyle name="Normal 14 2 42" xfId="8644" xr:uid="{00000000-0005-0000-0000-0000ED140000}"/>
    <cellStyle name="Normal 14 2 43" xfId="8643" xr:uid="{00000000-0005-0000-0000-0000EE140000}"/>
    <cellStyle name="Normal 14 2 44" xfId="8756" xr:uid="{00000000-0005-0000-0000-0000EF140000}"/>
    <cellStyle name="Normal 14 2 45" xfId="8795" xr:uid="{00000000-0005-0000-0000-0000F0140000}"/>
    <cellStyle name="Normal 14 2 46" xfId="8785" xr:uid="{00000000-0005-0000-0000-0000F1140000}"/>
    <cellStyle name="Normal 14 2 47" xfId="8820" xr:uid="{00000000-0005-0000-0000-0000F2140000}"/>
    <cellStyle name="Normal 14 2 48" xfId="8815" xr:uid="{00000000-0005-0000-0000-0000F3140000}"/>
    <cellStyle name="Normal 14 2 49" xfId="8819" xr:uid="{00000000-0005-0000-0000-0000F4140000}"/>
    <cellStyle name="Normal 14 2 5" xfId="2955" xr:uid="{00000000-0005-0000-0000-0000F5140000}"/>
    <cellStyle name="Normal 14 2 5 2" xfId="2956" xr:uid="{00000000-0005-0000-0000-0000F6140000}"/>
    <cellStyle name="Normal 14 2 6" xfId="2957" xr:uid="{00000000-0005-0000-0000-0000F7140000}"/>
    <cellStyle name="Normal 14 2 6 2" xfId="2958" xr:uid="{00000000-0005-0000-0000-0000F8140000}"/>
    <cellStyle name="Normal 14 2 7" xfId="2959" xr:uid="{00000000-0005-0000-0000-0000F9140000}"/>
    <cellStyle name="Normal 14 2 7 2" xfId="2960" xr:uid="{00000000-0005-0000-0000-0000FA140000}"/>
    <cellStyle name="Normal 14 2 8" xfId="2961" xr:uid="{00000000-0005-0000-0000-0000FB140000}"/>
    <cellStyle name="Normal 14 2 8 2" xfId="2962" xr:uid="{00000000-0005-0000-0000-0000FC140000}"/>
    <cellStyle name="Normal 14 2 9" xfId="2963" xr:uid="{00000000-0005-0000-0000-0000FD140000}"/>
    <cellStyle name="Normal 14 2 9 2" xfId="2964" xr:uid="{00000000-0005-0000-0000-0000FE140000}"/>
    <cellStyle name="Normal 14 20" xfId="2965" xr:uid="{00000000-0005-0000-0000-0000FF140000}"/>
    <cellStyle name="Normal 14 20 2" xfId="2966" xr:uid="{00000000-0005-0000-0000-000000150000}"/>
    <cellStyle name="Normal 14 21" xfId="2967" xr:uid="{00000000-0005-0000-0000-000001150000}"/>
    <cellStyle name="Normal 14 21 2" xfId="2968" xr:uid="{00000000-0005-0000-0000-000002150000}"/>
    <cellStyle name="Normal 14 22" xfId="2969" xr:uid="{00000000-0005-0000-0000-000003150000}"/>
    <cellStyle name="Normal 14 22 2" xfId="2970" xr:uid="{00000000-0005-0000-0000-000004150000}"/>
    <cellStyle name="Normal 14 23" xfId="2971" xr:uid="{00000000-0005-0000-0000-000005150000}"/>
    <cellStyle name="Normal 14 23 2" xfId="2972" xr:uid="{00000000-0005-0000-0000-000006150000}"/>
    <cellStyle name="Normal 14 24" xfId="2973" xr:uid="{00000000-0005-0000-0000-000007150000}"/>
    <cellStyle name="Normal 14 24 2" xfId="2974" xr:uid="{00000000-0005-0000-0000-000008150000}"/>
    <cellStyle name="Normal 14 25" xfId="2975" xr:uid="{00000000-0005-0000-0000-000009150000}"/>
    <cellStyle name="Normal 14 25 2" xfId="2976" xr:uid="{00000000-0005-0000-0000-00000A150000}"/>
    <cellStyle name="Normal 14 26" xfId="2977" xr:uid="{00000000-0005-0000-0000-00000B150000}"/>
    <cellStyle name="Normal 14 26 2" xfId="2978" xr:uid="{00000000-0005-0000-0000-00000C150000}"/>
    <cellStyle name="Normal 14 27" xfId="2979" xr:uid="{00000000-0005-0000-0000-00000D150000}"/>
    <cellStyle name="Normal 14 27 2" xfId="2980" xr:uid="{00000000-0005-0000-0000-00000E150000}"/>
    <cellStyle name="Normal 14 28" xfId="2981" xr:uid="{00000000-0005-0000-0000-00000F150000}"/>
    <cellStyle name="Normal 14 28 2" xfId="2982" xr:uid="{00000000-0005-0000-0000-000010150000}"/>
    <cellStyle name="Normal 14 29" xfId="2983" xr:uid="{00000000-0005-0000-0000-000011150000}"/>
    <cellStyle name="Normal 14 29 2" xfId="2984" xr:uid="{00000000-0005-0000-0000-000012150000}"/>
    <cellStyle name="Normal 14 3" xfId="2985" xr:uid="{00000000-0005-0000-0000-000013150000}"/>
    <cellStyle name="Normal 14 3 10" xfId="2986" xr:uid="{00000000-0005-0000-0000-000014150000}"/>
    <cellStyle name="Normal 14 3 10 2" xfId="2987" xr:uid="{00000000-0005-0000-0000-000015150000}"/>
    <cellStyle name="Normal 14 3 11" xfId="2988" xr:uid="{00000000-0005-0000-0000-000016150000}"/>
    <cellStyle name="Normal 14 3 11 2" xfId="2989" xr:uid="{00000000-0005-0000-0000-000017150000}"/>
    <cellStyle name="Normal 14 3 12" xfId="2990" xr:uid="{00000000-0005-0000-0000-000018150000}"/>
    <cellStyle name="Normal 14 3 12 2" xfId="2991" xr:uid="{00000000-0005-0000-0000-000019150000}"/>
    <cellStyle name="Normal 14 3 13" xfId="2992" xr:uid="{00000000-0005-0000-0000-00001A150000}"/>
    <cellStyle name="Normal 14 3 13 2" xfId="2993" xr:uid="{00000000-0005-0000-0000-00001B150000}"/>
    <cellStyle name="Normal 14 3 14" xfId="2994" xr:uid="{00000000-0005-0000-0000-00001C150000}"/>
    <cellStyle name="Normal 14 3 14 2" xfId="2995" xr:uid="{00000000-0005-0000-0000-00001D150000}"/>
    <cellStyle name="Normal 14 3 15" xfId="2996" xr:uid="{00000000-0005-0000-0000-00001E150000}"/>
    <cellStyle name="Normal 14 3 15 2" xfId="2997" xr:uid="{00000000-0005-0000-0000-00001F150000}"/>
    <cellStyle name="Normal 14 3 16" xfId="2998" xr:uid="{00000000-0005-0000-0000-000020150000}"/>
    <cellStyle name="Normal 14 3 16 2" xfId="2999" xr:uid="{00000000-0005-0000-0000-000021150000}"/>
    <cellStyle name="Normal 14 3 17" xfId="3000" xr:uid="{00000000-0005-0000-0000-000022150000}"/>
    <cellStyle name="Normal 14 3 17 2" xfId="3001" xr:uid="{00000000-0005-0000-0000-000023150000}"/>
    <cellStyle name="Normal 14 3 18" xfId="3002" xr:uid="{00000000-0005-0000-0000-000024150000}"/>
    <cellStyle name="Normal 14 3 2" xfId="3003" xr:uid="{00000000-0005-0000-0000-000025150000}"/>
    <cellStyle name="Normal 14 3 2 2" xfId="3004" xr:uid="{00000000-0005-0000-0000-000026150000}"/>
    <cellStyle name="Normal 14 3 3" xfId="3005" xr:uid="{00000000-0005-0000-0000-000027150000}"/>
    <cellStyle name="Normal 14 3 3 2" xfId="3006" xr:uid="{00000000-0005-0000-0000-000028150000}"/>
    <cellStyle name="Normal 14 3 4" xfId="3007" xr:uid="{00000000-0005-0000-0000-000029150000}"/>
    <cellStyle name="Normal 14 3 4 2" xfId="3008" xr:uid="{00000000-0005-0000-0000-00002A150000}"/>
    <cellStyle name="Normal 14 3 5" xfId="3009" xr:uid="{00000000-0005-0000-0000-00002B150000}"/>
    <cellStyle name="Normal 14 3 5 2" xfId="3010" xr:uid="{00000000-0005-0000-0000-00002C150000}"/>
    <cellStyle name="Normal 14 3 6" xfId="3011" xr:uid="{00000000-0005-0000-0000-00002D150000}"/>
    <cellStyle name="Normal 14 3 6 2" xfId="3012" xr:uid="{00000000-0005-0000-0000-00002E150000}"/>
    <cellStyle name="Normal 14 3 7" xfId="3013" xr:uid="{00000000-0005-0000-0000-00002F150000}"/>
    <cellStyle name="Normal 14 3 7 2" xfId="3014" xr:uid="{00000000-0005-0000-0000-000030150000}"/>
    <cellStyle name="Normal 14 3 8" xfId="3015" xr:uid="{00000000-0005-0000-0000-000031150000}"/>
    <cellStyle name="Normal 14 3 8 2" xfId="3016" xr:uid="{00000000-0005-0000-0000-000032150000}"/>
    <cellStyle name="Normal 14 3 9" xfId="3017" xr:uid="{00000000-0005-0000-0000-000033150000}"/>
    <cellStyle name="Normal 14 3 9 2" xfId="3018" xr:uid="{00000000-0005-0000-0000-000034150000}"/>
    <cellStyle name="Normal 14 30" xfId="3019" xr:uid="{00000000-0005-0000-0000-000035150000}"/>
    <cellStyle name="Normal 14 30 2" xfId="3020" xr:uid="{00000000-0005-0000-0000-000036150000}"/>
    <cellStyle name="Normal 14 31" xfId="3021" xr:uid="{00000000-0005-0000-0000-000037150000}"/>
    <cellStyle name="Normal 14 31 2" xfId="3022" xr:uid="{00000000-0005-0000-0000-000038150000}"/>
    <cellStyle name="Normal 14 32" xfId="3023" xr:uid="{00000000-0005-0000-0000-000039150000}"/>
    <cellStyle name="Normal 14 32 2" xfId="3024" xr:uid="{00000000-0005-0000-0000-00003A150000}"/>
    <cellStyle name="Normal 14 33" xfId="3025" xr:uid="{00000000-0005-0000-0000-00003B150000}"/>
    <cellStyle name="Normal 14 33 2" xfId="3026" xr:uid="{00000000-0005-0000-0000-00003C150000}"/>
    <cellStyle name="Normal 14 34" xfId="3027" xr:uid="{00000000-0005-0000-0000-00003D150000}"/>
    <cellStyle name="Normal 14 34 2" xfId="3028" xr:uid="{00000000-0005-0000-0000-00003E150000}"/>
    <cellStyle name="Normal 14 35" xfId="3029" xr:uid="{00000000-0005-0000-0000-00003F150000}"/>
    <cellStyle name="Normal 14 35 2" xfId="3030" xr:uid="{00000000-0005-0000-0000-000040150000}"/>
    <cellStyle name="Normal 14 36" xfId="3031" xr:uid="{00000000-0005-0000-0000-000041150000}"/>
    <cellStyle name="Normal 14 36 2" xfId="3032" xr:uid="{00000000-0005-0000-0000-000042150000}"/>
    <cellStyle name="Normal 14 37" xfId="3033" xr:uid="{00000000-0005-0000-0000-000043150000}"/>
    <cellStyle name="Normal 14 37 2" xfId="3034" xr:uid="{00000000-0005-0000-0000-000044150000}"/>
    <cellStyle name="Normal 14 38" xfId="3035" xr:uid="{00000000-0005-0000-0000-000045150000}"/>
    <cellStyle name="Normal 14 38 2" xfId="3036" xr:uid="{00000000-0005-0000-0000-000046150000}"/>
    <cellStyle name="Normal 14 39" xfId="3037" xr:uid="{00000000-0005-0000-0000-000047150000}"/>
    <cellStyle name="Normal 14 39 2" xfId="3038" xr:uid="{00000000-0005-0000-0000-000048150000}"/>
    <cellStyle name="Normal 14 4" xfId="3039" xr:uid="{00000000-0005-0000-0000-000049150000}"/>
    <cellStyle name="Normal 14 4 10" xfId="3040" xr:uid="{00000000-0005-0000-0000-00004A150000}"/>
    <cellStyle name="Normal 14 4 10 2" xfId="3041" xr:uid="{00000000-0005-0000-0000-00004B150000}"/>
    <cellStyle name="Normal 14 4 11" xfId="3042" xr:uid="{00000000-0005-0000-0000-00004C150000}"/>
    <cellStyle name="Normal 14 4 11 2" xfId="3043" xr:uid="{00000000-0005-0000-0000-00004D150000}"/>
    <cellStyle name="Normal 14 4 12" xfId="3044" xr:uid="{00000000-0005-0000-0000-00004E150000}"/>
    <cellStyle name="Normal 14 4 12 2" xfId="3045" xr:uid="{00000000-0005-0000-0000-00004F150000}"/>
    <cellStyle name="Normal 14 4 13" xfId="3046" xr:uid="{00000000-0005-0000-0000-000050150000}"/>
    <cellStyle name="Normal 14 4 13 2" xfId="3047" xr:uid="{00000000-0005-0000-0000-000051150000}"/>
    <cellStyle name="Normal 14 4 14" xfId="3048" xr:uid="{00000000-0005-0000-0000-000052150000}"/>
    <cellStyle name="Normal 14 4 14 2" xfId="3049" xr:uid="{00000000-0005-0000-0000-000053150000}"/>
    <cellStyle name="Normal 14 4 15" xfId="3050" xr:uid="{00000000-0005-0000-0000-000054150000}"/>
    <cellStyle name="Normal 14 4 15 2" xfId="3051" xr:uid="{00000000-0005-0000-0000-000055150000}"/>
    <cellStyle name="Normal 14 4 16" xfId="3052" xr:uid="{00000000-0005-0000-0000-000056150000}"/>
    <cellStyle name="Normal 14 4 16 2" xfId="3053" xr:uid="{00000000-0005-0000-0000-000057150000}"/>
    <cellStyle name="Normal 14 4 17" xfId="3054" xr:uid="{00000000-0005-0000-0000-000058150000}"/>
    <cellStyle name="Normal 14 4 17 2" xfId="3055" xr:uid="{00000000-0005-0000-0000-000059150000}"/>
    <cellStyle name="Normal 14 4 18" xfId="3056" xr:uid="{00000000-0005-0000-0000-00005A150000}"/>
    <cellStyle name="Normal 14 4 2" xfId="3057" xr:uid="{00000000-0005-0000-0000-00005B150000}"/>
    <cellStyle name="Normal 14 4 2 2" xfId="3058" xr:uid="{00000000-0005-0000-0000-00005C150000}"/>
    <cellStyle name="Normal 14 4 3" xfId="3059" xr:uid="{00000000-0005-0000-0000-00005D150000}"/>
    <cellStyle name="Normal 14 4 3 2" xfId="3060" xr:uid="{00000000-0005-0000-0000-00005E150000}"/>
    <cellStyle name="Normal 14 4 4" xfId="3061" xr:uid="{00000000-0005-0000-0000-00005F150000}"/>
    <cellStyle name="Normal 14 4 4 2" xfId="3062" xr:uid="{00000000-0005-0000-0000-000060150000}"/>
    <cellStyle name="Normal 14 4 5" xfId="3063" xr:uid="{00000000-0005-0000-0000-000061150000}"/>
    <cellStyle name="Normal 14 4 5 2" xfId="3064" xr:uid="{00000000-0005-0000-0000-000062150000}"/>
    <cellStyle name="Normal 14 4 6" xfId="3065" xr:uid="{00000000-0005-0000-0000-000063150000}"/>
    <cellStyle name="Normal 14 4 6 2" xfId="3066" xr:uid="{00000000-0005-0000-0000-000064150000}"/>
    <cellStyle name="Normal 14 4 7" xfId="3067" xr:uid="{00000000-0005-0000-0000-000065150000}"/>
    <cellStyle name="Normal 14 4 7 2" xfId="3068" xr:uid="{00000000-0005-0000-0000-000066150000}"/>
    <cellStyle name="Normal 14 4 8" xfId="3069" xr:uid="{00000000-0005-0000-0000-000067150000}"/>
    <cellStyle name="Normal 14 4 8 2" xfId="3070" xr:uid="{00000000-0005-0000-0000-000068150000}"/>
    <cellStyle name="Normal 14 4 9" xfId="3071" xr:uid="{00000000-0005-0000-0000-000069150000}"/>
    <cellStyle name="Normal 14 4 9 2" xfId="3072" xr:uid="{00000000-0005-0000-0000-00006A150000}"/>
    <cellStyle name="Normal 14 40" xfId="3073" xr:uid="{00000000-0005-0000-0000-00006B150000}"/>
    <cellStyle name="Normal 14 40 2" xfId="3074" xr:uid="{00000000-0005-0000-0000-00006C150000}"/>
    <cellStyle name="Normal 14 41" xfId="3075" xr:uid="{00000000-0005-0000-0000-00006D150000}"/>
    <cellStyle name="Normal 14 41 2" xfId="3076" xr:uid="{00000000-0005-0000-0000-00006E150000}"/>
    <cellStyle name="Normal 14 42" xfId="3077" xr:uid="{00000000-0005-0000-0000-00006F150000}"/>
    <cellStyle name="Normal 14 43" xfId="3078" xr:uid="{00000000-0005-0000-0000-000070150000}"/>
    <cellStyle name="Normal 14 44" xfId="6420" xr:uid="{00000000-0005-0000-0000-000071150000}"/>
    <cellStyle name="Normal 14 45" xfId="8642" xr:uid="{00000000-0005-0000-0000-000072150000}"/>
    <cellStyle name="Normal 14 46" xfId="8711" xr:uid="{00000000-0005-0000-0000-000073150000}"/>
    <cellStyle name="Normal 14 47" xfId="8671" xr:uid="{00000000-0005-0000-0000-000074150000}"/>
    <cellStyle name="Normal 14 48" xfId="8688" xr:uid="{00000000-0005-0000-0000-000075150000}"/>
    <cellStyle name="Normal 14 49" xfId="8625" xr:uid="{00000000-0005-0000-0000-000076150000}"/>
    <cellStyle name="Normal 14 5" xfId="3079" xr:uid="{00000000-0005-0000-0000-000077150000}"/>
    <cellStyle name="Normal 14 5 2" xfId="3080" xr:uid="{00000000-0005-0000-0000-000078150000}"/>
    <cellStyle name="Normal 14 50" xfId="8690" xr:uid="{00000000-0005-0000-0000-000079150000}"/>
    <cellStyle name="Normal 14 51" xfId="8622" xr:uid="{00000000-0005-0000-0000-00007A150000}"/>
    <cellStyle name="Normal 14 52" xfId="8691" xr:uid="{00000000-0005-0000-0000-00007B150000}"/>
    <cellStyle name="Normal 14 53" xfId="8596" xr:uid="{00000000-0005-0000-0000-00007C150000}"/>
    <cellStyle name="Normal 14 54" xfId="8634" xr:uid="{00000000-0005-0000-0000-00007D150000}"/>
    <cellStyle name="Normal 14 55" xfId="8752" xr:uid="{00000000-0005-0000-0000-00007E150000}"/>
    <cellStyle name="Normal 14 56" xfId="8610" xr:uid="{00000000-0005-0000-0000-00007F150000}"/>
    <cellStyle name="Normal 14 57" xfId="8702" xr:uid="{00000000-0005-0000-0000-000080150000}"/>
    <cellStyle name="Normal 14 58" xfId="8761" xr:uid="{00000000-0005-0000-0000-000081150000}"/>
    <cellStyle name="Normal 14 59" xfId="8705" xr:uid="{00000000-0005-0000-0000-000082150000}"/>
    <cellStyle name="Normal 14 6" xfId="3081" xr:uid="{00000000-0005-0000-0000-000083150000}"/>
    <cellStyle name="Normal 14 6 2" xfId="3082" xr:uid="{00000000-0005-0000-0000-000084150000}"/>
    <cellStyle name="Normal 14 60" xfId="8660" xr:uid="{00000000-0005-0000-0000-000085150000}"/>
    <cellStyle name="Normal 14 61" xfId="8804" xr:uid="{00000000-0005-0000-0000-000086150000}"/>
    <cellStyle name="Normal 14 62" xfId="8718" xr:uid="{00000000-0005-0000-0000-000087150000}"/>
    <cellStyle name="Normal 14 63" xfId="8624" xr:uid="{00000000-0005-0000-0000-000088150000}"/>
    <cellStyle name="Normal 14 64" xfId="8682" xr:uid="{00000000-0005-0000-0000-000089150000}"/>
    <cellStyle name="Normal 14 65" xfId="8743" xr:uid="{00000000-0005-0000-0000-00008A150000}"/>
    <cellStyle name="Normal 14 66" xfId="8628" xr:uid="{00000000-0005-0000-0000-00008B150000}"/>
    <cellStyle name="Normal 14 67" xfId="8689" xr:uid="{00000000-0005-0000-0000-00008C150000}"/>
    <cellStyle name="Normal 14 68" xfId="8595" xr:uid="{00000000-0005-0000-0000-00008D150000}"/>
    <cellStyle name="Normal 14 69" xfId="8713" xr:uid="{00000000-0005-0000-0000-00008E150000}"/>
    <cellStyle name="Normal 14 7" xfId="3083" xr:uid="{00000000-0005-0000-0000-00008F150000}"/>
    <cellStyle name="Normal 14 7 2" xfId="3084" xr:uid="{00000000-0005-0000-0000-000090150000}"/>
    <cellStyle name="Normal 14 70" xfId="8706" xr:uid="{00000000-0005-0000-0000-000091150000}"/>
    <cellStyle name="Normal 14 71" xfId="8776" xr:uid="{00000000-0005-0000-0000-000092150000}"/>
    <cellStyle name="Normal 14 72" xfId="8733" xr:uid="{00000000-0005-0000-0000-000093150000}"/>
    <cellStyle name="Normal 14 73" xfId="8821" xr:uid="{00000000-0005-0000-0000-000094150000}"/>
    <cellStyle name="Normal 14 74" xfId="8814" xr:uid="{00000000-0005-0000-0000-000095150000}"/>
    <cellStyle name="Normal 14 75" xfId="8822" xr:uid="{00000000-0005-0000-0000-000096150000}"/>
    <cellStyle name="Normal 14 8" xfId="3085" xr:uid="{00000000-0005-0000-0000-000097150000}"/>
    <cellStyle name="Normal 14 8 2" xfId="3086" xr:uid="{00000000-0005-0000-0000-000098150000}"/>
    <cellStyle name="Normal 14 9" xfId="3087" xr:uid="{00000000-0005-0000-0000-000099150000}"/>
    <cellStyle name="Normal 14 9 2" xfId="3088" xr:uid="{00000000-0005-0000-0000-00009A150000}"/>
    <cellStyle name="Normal 14_PRN-Tāme" xfId="3089" xr:uid="{00000000-0005-0000-0000-00009B150000}"/>
    <cellStyle name="Normal 15" xfId="3090" xr:uid="{00000000-0005-0000-0000-00009C150000}"/>
    <cellStyle name="Normal 15 10" xfId="3091" xr:uid="{00000000-0005-0000-0000-00009D150000}"/>
    <cellStyle name="Normal 15 10 2" xfId="3092" xr:uid="{00000000-0005-0000-0000-00009E150000}"/>
    <cellStyle name="Normal 15 11" xfId="3093" xr:uid="{00000000-0005-0000-0000-00009F150000}"/>
    <cellStyle name="Normal 15 11 2" xfId="3094" xr:uid="{00000000-0005-0000-0000-0000A0150000}"/>
    <cellStyle name="Normal 15 12" xfId="3095" xr:uid="{00000000-0005-0000-0000-0000A1150000}"/>
    <cellStyle name="Normal 15 12 2" xfId="3096" xr:uid="{00000000-0005-0000-0000-0000A2150000}"/>
    <cellStyle name="Normal 15 13" xfId="3097" xr:uid="{00000000-0005-0000-0000-0000A3150000}"/>
    <cellStyle name="Normal 15 13 2" xfId="3098" xr:uid="{00000000-0005-0000-0000-0000A4150000}"/>
    <cellStyle name="Normal 15 14" xfId="3099" xr:uid="{00000000-0005-0000-0000-0000A5150000}"/>
    <cellStyle name="Normal 15 14 2" xfId="3100" xr:uid="{00000000-0005-0000-0000-0000A6150000}"/>
    <cellStyle name="Normal 15 15" xfId="3101" xr:uid="{00000000-0005-0000-0000-0000A7150000}"/>
    <cellStyle name="Normal 15 15 2" xfId="3102" xr:uid="{00000000-0005-0000-0000-0000A8150000}"/>
    <cellStyle name="Normal 15 16" xfId="3103" xr:uid="{00000000-0005-0000-0000-0000A9150000}"/>
    <cellStyle name="Normal 15 16 2" xfId="3104" xr:uid="{00000000-0005-0000-0000-0000AA150000}"/>
    <cellStyle name="Normal 15 17" xfId="3105" xr:uid="{00000000-0005-0000-0000-0000AB150000}"/>
    <cellStyle name="Normal 15 17 2" xfId="3106" xr:uid="{00000000-0005-0000-0000-0000AC150000}"/>
    <cellStyle name="Normal 15 18" xfId="3107" xr:uid="{00000000-0005-0000-0000-0000AD150000}"/>
    <cellStyle name="Normal 15 18 2" xfId="3108" xr:uid="{00000000-0005-0000-0000-0000AE150000}"/>
    <cellStyle name="Normal 15 19" xfId="3109" xr:uid="{00000000-0005-0000-0000-0000AF150000}"/>
    <cellStyle name="Normal 15 19 2" xfId="3110" xr:uid="{00000000-0005-0000-0000-0000B0150000}"/>
    <cellStyle name="Normal 15 2" xfId="3111" xr:uid="{00000000-0005-0000-0000-0000B1150000}"/>
    <cellStyle name="Normal 15 2 2" xfId="3112" xr:uid="{00000000-0005-0000-0000-0000B2150000}"/>
    <cellStyle name="Normal 15 20" xfId="3113" xr:uid="{00000000-0005-0000-0000-0000B3150000}"/>
    <cellStyle name="Normal 15 20 2" xfId="3114" xr:uid="{00000000-0005-0000-0000-0000B4150000}"/>
    <cellStyle name="Normal 15 21" xfId="3115" xr:uid="{00000000-0005-0000-0000-0000B5150000}"/>
    <cellStyle name="Normal 15 21 2" xfId="3116" xr:uid="{00000000-0005-0000-0000-0000B6150000}"/>
    <cellStyle name="Normal 15 22" xfId="3117" xr:uid="{00000000-0005-0000-0000-0000B7150000}"/>
    <cellStyle name="Normal 15 22 2" xfId="3118" xr:uid="{00000000-0005-0000-0000-0000B8150000}"/>
    <cellStyle name="Normal 15 23" xfId="3119" xr:uid="{00000000-0005-0000-0000-0000B9150000}"/>
    <cellStyle name="Normal 15 23 2" xfId="3120" xr:uid="{00000000-0005-0000-0000-0000BA150000}"/>
    <cellStyle name="Normal 15 24" xfId="3121" xr:uid="{00000000-0005-0000-0000-0000BB150000}"/>
    <cellStyle name="Normal 15 24 2" xfId="3122" xr:uid="{00000000-0005-0000-0000-0000BC150000}"/>
    <cellStyle name="Normal 15 25" xfId="3123" xr:uid="{00000000-0005-0000-0000-0000BD150000}"/>
    <cellStyle name="Normal 15 25 2" xfId="3124" xr:uid="{00000000-0005-0000-0000-0000BE150000}"/>
    <cellStyle name="Normal 15 26" xfId="3125" xr:uid="{00000000-0005-0000-0000-0000BF150000}"/>
    <cellStyle name="Normal 15 26 2" xfId="3126" xr:uid="{00000000-0005-0000-0000-0000C0150000}"/>
    <cellStyle name="Normal 15 27" xfId="3127" xr:uid="{00000000-0005-0000-0000-0000C1150000}"/>
    <cellStyle name="Normal 15 27 2" xfId="3128" xr:uid="{00000000-0005-0000-0000-0000C2150000}"/>
    <cellStyle name="Normal 15 28" xfId="3129" xr:uid="{00000000-0005-0000-0000-0000C3150000}"/>
    <cellStyle name="Normal 15 28 2" xfId="3130" xr:uid="{00000000-0005-0000-0000-0000C4150000}"/>
    <cellStyle name="Normal 15 29" xfId="3131" xr:uid="{00000000-0005-0000-0000-0000C5150000}"/>
    <cellStyle name="Normal 15 29 2" xfId="3132" xr:uid="{00000000-0005-0000-0000-0000C6150000}"/>
    <cellStyle name="Normal 15 3" xfId="3133" xr:uid="{00000000-0005-0000-0000-0000C7150000}"/>
    <cellStyle name="Normal 15 3 2" xfId="3134" xr:uid="{00000000-0005-0000-0000-0000C8150000}"/>
    <cellStyle name="Normal 15 30" xfId="3135" xr:uid="{00000000-0005-0000-0000-0000C9150000}"/>
    <cellStyle name="Normal 15 30 2" xfId="3136" xr:uid="{00000000-0005-0000-0000-0000CA150000}"/>
    <cellStyle name="Normal 15 31" xfId="3137" xr:uid="{00000000-0005-0000-0000-0000CB150000}"/>
    <cellStyle name="Normal 15 32" xfId="3138" xr:uid="{00000000-0005-0000-0000-0000CC150000}"/>
    <cellStyle name="Normal 15 4" xfId="3139" xr:uid="{00000000-0005-0000-0000-0000CD150000}"/>
    <cellStyle name="Normal 15 4 2" xfId="3140" xr:uid="{00000000-0005-0000-0000-0000CE150000}"/>
    <cellStyle name="Normal 15 5" xfId="3141" xr:uid="{00000000-0005-0000-0000-0000CF150000}"/>
    <cellStyle name="Normal 15 5 2" xfId="3142" xr:uid="{00000000-0005-0000-0000-0000D0150000}"/>
    <cellStyle name="Normal 15 6" xfId="3143" xr:uid="{00000000-0005-0000-0000-0000D1150000}"/>
    <cellStyle name="Normal 15 6 2" xfId="3144" xr:uid="{00000000-0005-0000-0000-0000D2150000}"/>
    <cellStyle name="Normal 15 7" xfId="3145" xr:uid="{00000000-0005-0000-0000-0000D3150000}"/>
    <cellStyle name="Normal 15 7 2" xfId="3146" xr:uid="{00000000-0005-0000-0000-0000D4150000}"/>
    <cellStyle name="Normal 15 8" xfId="3147" xr:uid="{00000000-0005-0000-0000-0000D5150000}"/>
    <cellStyle name="Normal 15 8 2" xfId="3148" xr:uid="{00000000-0005-0000-0000-0000D6150000}"/>
    <cellStyle name="Normal 15 9" xfId="3149" xr:uid="{00000000-0005-0000-0000-0000D7150000}"/>
    <cellStyle name="Normal 15 9 2" xfId="3150" xr:uid="{00000000-0005-0000-0000-0000D8150000}"/>
    <cellStyle name="Normal 16" xfId="3151" xr:uid="{00000000-0005-0000-0000-0000D9150000}"/>
    <cellStyle name="Normal 16 10" xfId="3152" xr:uid="{00000000-0005-0000-0000-0000DA150000}"/>
    <cellStyle name="Normal 16 10 2" xfId="3153" xr:uid="{00000000-0005-0000-0000-0000DB150000}"/>
    <cellStyle name="Normal 16 11" xfId="3154" xr:uid="{00000000-0005-0000-0000-0000DC150000}"/>
    <cellStyle name="Normal 16 11 2" xfId="3155" xr:uid="{00000000-0005-0000-0000-0000DD150000}"/>
    <cellStyle name="Normal 16 12" xfId="3156" xr:uid="{00000000-0005-0000-0000-0000DE150000}"/>
    <cellStyle name="Normal 16 12 2" xfId="3157" xr:uid="{00000000-0005-0000-0000-0000DF150000}"/>
    <cellStyle name="Normal 16 13" xfId="3158" xr:uid="{00000000-0005-0000-0000-0000E0150000}"/>
    <cellStyle name="Normal 16 13 2" xfId="3159" xr:uid="{00000000-0005-0000-0000-0000E1150000}"/>
    <cellStyle name="Normal 16 14" xfId="3160" xr:uid="{00000000-0005-0000-0000-0000E2150000}"/>
    <cellStyle name="Normal 16 14 2" xfId="3161" xr:uid="{00000000-0005-0000-0000-0000E3150000}"/>
    <cellStyle name="Normal 16 15" xfId="3162" xr:uid="{00000000-0005-0000-0000-0000E4150000}"/>
    <cellStyle name="Normal 16 16" xfId="3163" xr:uid="{00000000-0005-0000-0000-0000E5150000}"/>
    <cellStyle name="Normal 16 2" xfId="3164" xr:uid="{00000000-0005-0000-0000-0000E6150000}"/>
    <cellStyle name="Normal 16 2 2" xfId="3165" xr:uid="{00000000-0005-0000-0000-0000E7150000}"/>
    <cellStyle name="Normal 16 3" xfId="3166" xr:uid="{00000000-0005-0000-0000-0000E8150000}"/>
    <cellStyle name="Normal 16 3 2" xfId="3167" xr:uid="{00000000-0005-0000-0000-0000E9150000}"/>
    <cellStyle name="Normal 16 4" xfId="3168" xr:uid="{00000000-0005-0000-0000-0000EA150000}"/>
    <cellStyle name="Normal 16 4 2" xfId="3169" xr:uid="{00000000-0005-0000-0000-0000EB150000}"/>
    <cellStyle name="Normal 16 5" xfId="3170" xr:uid="{00000000-0005-0000-0000-0000EC150000}"/>
    <cellStyle name="Normal 16 5 2" xfId="3171" xr:uid="{00000000-0005-0000-0000-0000ED150000}"/>
    <cellStyle name="Normal 16 6" xfId="3172" xr:uid="{00000000-0005-0000-0000-0000EE150000}"/>
    <cellStyle name="Normal 16 6 2" xfId="3173" xr:uid="{00000000-0005-0000-0000-0000EF150000}"/>
    <cellStyle name="Normal 16 7" xfId="3174" xr:uid="{00000000-0005-0000-0000-0000F0150000}"/>
    <cellStyle name="Normal 16 7 2" xfId="3175" xr:uid="{00000000-0005-0000-0000-0000F1150000}"/>
    <cellStyle name="Normal 16 8" xfId="3176" xr:uid="{00000000-0005-0000-0000-0000F2150000}"/>
    <cellStyle name="Normal 16 8 2" xfId="3177" xr:uid="{00000000-0005-0000-0000-0000F3150000}"/>
    <cellStyle name="Normal 16 9" xfId="3178" xr:uid="{00000000-0005-0000-0000-0000F4150000}"/>
    <cellStyle name="Normal 16 9 2" xfId="3179" xr:uid="{00000000-0005-0000-0000-0000F5150000}"/>
    <cellStyle name="Normal 16_PRN-Tāme" xfId="3180" xr:uid="{00000000-0005-0000-0000-0000F6150000}"/>
    <cellStyle name="Normal 17" xfId="3181" xr:uid="{00000000-0005-0000-0000-0000F7150000}"/>
    <cellStyle name="Normal 17 10" xfId="3182" xr:uid="{00000000-0005-0000-0000-0000F8150000}"/>
    <cellStyle name="Normal 17 10 2" xfId="3183" xr:uid="{00000000-0005-0000-0000-0000F9150000}"/>
    <cellStyle name="Normal 17 11" xfId="3184" xr:uid="{00000000-0005-0000-0000-0000FA150000}"/>
    <cellStyle name="Normal 17 11 2" xfId="3185" xr:uid="{00000000-0005-0000-0000-0000FB150000}"/>
    <cellStyle name="Normal 17 12" xfId="3186" xr:uid="{00000000-0005-0000-0000-0000FC150000}"/>
    <cellStyle name="Normal 17 12 2" xfId="3187" xr:uid="{00000000-0005-0000-0000-0000FD150000}"/>
    <cellStyle name="Normal 17 13" xfId="3188" xr:uid="{00000000-0005-0000-0000-0000FE150000}"/>
    <cellStyle name="Normal 17 13 2" xfId="3189" xr:uid="{00000000-0005-0000-0000-0000FF150000}"/>
    <cellStyle name="Normal 17 14" xfId="3190" xr:uid="{00000000-0005-0000-0000-000000160000}"/>
    <cellStyle name="Normal 17 2" xfId="3191" xr:uid="{00000000-0005-0000-0000-000001160000}"/>
    <cellStyle name="Normal 17 2 2" xfId="3192" xr:uid="{00000000-0005-0000-0000-000002160000}"/>
    <cellStyle name="Normal 17 3" xfId="3193" xr:uid="{00000000-0005-0000-0000-000003160000}"/>
    <cellStyle name="Normal 17 3 2" xfId="3194" xr:uid="{00000000-0005-0000-0000-000004160000}"/>
    <cellStyle name="Normal 17 4" xfId="3195" xr:uid="{00000000-0005-0000-0000-000005160000}"/>
    <cellStyle name="Normal 17 4 2" xfId="3196" xr:uid="{00000000-0005-0000-0000-000006160000}"/>
    <cellStyle name="Normal 17 5" xfId="3197" xr:uid="{00000000-0005-0000-0000-000007160000}"/>
    <cellStyle name="Normal 17 5 2" xfId="3198" xr:uid="{00000000-0005-0000-0000-000008160000}"/>
    <cellStyle name="Normal 17 6" xfId="3199" xr:uid="{00000000-0005-0000-0000-000009160000}"/>
    <cellStyle name="Normal 17 6 2" xfId="3200" xr:uid="{00000000-0005-0000-0000-00000A160000}"/>
    <cellStyle name="Normal 17 7" xfId="3201" xr:uid="{00000000-0005-0000-0000-00000B160000}"/>
    <cellStyle name="Normal 17 7 2" xfId="3202" xr:uid="{00000000-0005-0000-0000-00000C160000}"/>
    <cellStyle name="Normal 17 8" xfId="3203" xr:uid="{00000000-0005-0000-0000-00000D160000}"/>
    <cellStyle name="Normal 17 8 2" xfId="3204" xr:uid="{00000000-0005-0000-0000-00000E160000}"/>
    <cellStyle name="Normal 17 9" xfId="3205" xr:uid="{00000000-0005-0000-0000-00000F160000}"/>
    <cellStyle name="Normal 17 9 2" xfId="3206" xr:uid="{00000000-0005-0000-0000-000010160000}"/>
    <cellStyle name="Normal 17_PRN-Tāme" xfId="3207" xr:uid="{00000000-0005-0000-0000-000011160000}"/>
    <cellStyle name="Normal 18" xfId="3208" xr:uid="{00000000-0005-0000-0000-000012160000}"/>
    <cellStyle name="Normal 18 10" xfId="3209" xr:uid="{00000000-0005-0000-0000-000013160000}"/>
    <cellStyle name="Normal 18 10 2" xfId="3210" xr:uid="{00000000-0005-0000-0000-000014160000}"/>
    <cellStyle name="Normal 18 11" xfId="3211" xr:uid="{00000000-0005-0000-0000-000015160000}"/>
    <cellStyle name="Normal 18 11 2" xfId="3212" xr:uid="{00000000-0005-0000-0000-000016160000}"/>
    <cellStyle name="Normal 18 12" xfId="3213" xr:uid="{00000000-0005-0000-0000-000017160000}"/>
    <cellStyle name="Normal 18 12 2" xfId="3214" xr:uid="{00000000-0005-0000-0000-000018160000}"/>
    <cellStyle name="Normal 18 13" xfId="3215" xr:uid="{00000000-0005-0000-0000-000019160000}"/>
    <cellStyle name="Normal 18 13 2" xfId="3216" xr:uid="{00000000-0005-0000-0000-00001A160000}"/>
    <cellStyle name="Normal 18 14" xfId="3217" xr:uid="{00000000-0005-0000-0000-00001B160000}"/>
    <cellStyle name="Normal 18 14 2" xfId="3218" xr:uid="{00000000-0005-0000-0000-00001C160000}"/>
    <cellStyle name="Normal 18 15" xfId="3219" xr:uid="{00000000-0005-0000-0000-00001D160000}"/>
    <cellStyle name="Normal 18 15 2" xfId="3220" xr:uid="{00000000-0005-0000-0000-00001E160000}"/>
    <cellStyle name="Normal 18 16" xfId="3221" xr:uid="{00000000-0005-0000-0000-00001F160000}"/>
    <cellStyle name="Normal 18 16 2" xfId="3222" xr:uid="{00000000-0005-0000-0000-000020160000}"/>
    <cellStyle name="Normal 18 17" xfId="3223" xr:uid="{00000000-0005-0000-0000-000021160000}"/>
    <cellStyle name="Normal 18 17 10" xfId="3224" xr:uid="{00000000-0005-0000-0000-000022160000}"/>
    <cellStyle name="Normal 18 17 10 2" xfId="3225" xr:uid="{00000000-0005-0000-0000-000023160000}"/>
    <cellStyle name="Normal 18 17 11" xfId="3226" xr:uid="{00000000-0005-0000-0000-000024160000}"/>
    <cellStyle name="Normal 18 17 11 2" xfId="3227" xr:uid="{00000000-0005-0000-0000-000025160000}"/>
    <cellStyle name="Normal 18 17 12" xfId="3228" xr:uid="{00000000-0005-0000-0000-000026160000}"/>
    <cellStyle name="Normal 18 17 12 2" xfId="3229" xr:uid="{00000000-0005-0000-0000-000027160000}"/>
    <cellStyle name="Normal 18 17 13" xfId="3230" xr:uid="{00000000-0005-0000-0000-000028160000}"/>
    <cellStyle name="Normal 18 17 13 2" xfId="3231" xr:uid="{00000000-0005-0000-0000-000029160000}"/>
    <cellStyle name="Normal 18 17 14" xfId="3232" xr:uid="{00000000-0005-0000-0000-00002A160000}"/>
    <cellStyle name="Normal 18 17 14 2" xfId="3233" xr:uid="{00000000-0005-0000-0000-00002B160000}"/>
    <cellStyle name="Normal 18 17 15" xfId="3234" xr:uid="{00000000-0005-0000-0000-00002C160000}"/>
    <cellStyle name="Normal 18 17 15 2" xfId="3235" xr:uid="{00000000-0005-0000-0000-00002D160000}"/>
    <cellStyle name="Normal 18 17 16" xfId="3236" xr:uid="{00000000-0005-0000-0000-00002E160000}"/>
    <cellStyle name="Normal 18 17 16 2" xfId="3237" xr:uid="{00000000-0005-0000-0000-00002F160000}"/>
    <cellStyle name="Normal 18 17 17" xfId="3238" xr:uid="{00000000-0005-0000-0000-000030160000}"/>
    <cellStyle name="Normal 18 17 17 2" xfId="3239" xr:uid="{00000000-0005-0000-0000-000031160000}"/>
    <cellStyle name="Normal 18 17 18" xfId="3240" xr:uid="{00000000-0005-0000-0000-000032160000}"/>
    <cellStyle name="Normal 18 17 2" xfId="3241" xr:uid="{00000000-0005-0000-0000-000033160000}"/>
    <cellStyle name="Normal 18 17 2 2" xfId="3242" xr:uid="{00000000-0005-0000-0000-000034160000}"/>
    <cellStyle name="Normal 18 17 3" xfId="3243" xr:uid="{00000000-0005-0000-0000-000035160000}"/>
    <cellStyle name="Normal 18 17 3 2" xfId="3244" xr:uid="{00000000-0005-0000-0000-000036160000}"/>
    <cellStyle name="Normal 18 17 4" xfId="3245" xr:uid="{00000000-0005-0000-0000-000037160000}"/>
    <cellStyle name="Normal 18 17 4 2" xfId="3246" xr:uid="{00000000-0005-0000-0000-000038160000}"/>
    <cellStyle name="Normal 18 17 5" xfId="3247" xr:uid="{00000000-0005-0000-0000-000039160000}"/>
    <cellStyle name="Normal 18 17 5 2" xfId="3248" xr:uid="{00000000-0005-0000-0000-00003A160000}"/>
    <cellStyle name="Normal 18 17 6" xfId="3249" xr:uid="{00000000-0005-0000-0000-00003B160000}"/>
    <cellStyle name="Normal 18 17 6 2" xfId="3250" xr:uid="{00000000-0005-0000-0000-00003C160000}"/>
    <cellStyle name="Normal 18 17 7" xfId="3251" xr:uid="{00000000-0005-0000-0000-00003D160000}"/>
    <cellStyle name="Normal 18 17 7 2" xfId="3252" xr:uid="{00000000-0005-0000-0000-00003E160000}"/>
    <cellStyle name="Normal 18 17 8" xfId="3253" xr:uid="{00000000-0005-0000-0000-00003F160000}"/>
    <cellStyle name="Normal 18 17 8 2" xfId="3254" xr:uid="{00000000-0005-0000-0000-000040160000}"/>
    <cellStyle name="Normal 18 17 9" xfId="3255" xr:uid="{00000000-0005-0000-0000-000041160000}"/>
    <cellStyle name="Normal 18 17 9 2" xfId="3256" xr:uid="{00000000-0005-0000-0000-000042160000}"/>
    <cellStyle name="Normal 18 18" xfId="3257" xr:uid="{00000000-0005-0000-0000-000043160000}"/>
    <cellStyle name="Normal 18 18 10" xfId="3258" xr:uid="{00000000-0005-0000-0000-000044160000}"/>
    <cellStyle name="Normal 18 18 10 2" xfId="3259" xr:uid="{00000000-0005-0000-0000-000045160000}"/>
    <cellStyle name="Normal 18 18 11" xfId="3260" xr:uid="{00000000-0005-0000-0000-000046160000}"/>
    <cellStyle name="Normal 18 18 11 2" xfId="3261" xr:uid="{00000000-0005-0000-0000-000047160000}"/>
    <cellStyle name="Normal 18 18 12" xfId="3262" xr:uid="{00000000-0005-0000-0000-000048160000}"/>
    <cellStyle name="Normal 18 18 12 2" xfId="3263" xr:uid="{00000000-0005-0000-0000-000049160000}"/>
    <cellStyle name="Normal 18 18 13" xfId="3264" xr:uid="{00000000-0005-0000-0000-00004A160000}"/>
    <cellStyle name="Normal 18 18 13 2" xfId="3265" xr:uid="{00000000-0005-0000-0000-00004B160000}"/>
    <cellStyle name="Normal 18 18 14" xfId="3266" xr:uid="{00000000-0005-0000-0000-00004C160000}"/>
    <cellStyle name="Normal 18 18 14 2" xfId="3267" xr:uid="{00000000-0005-0000-0000-00004D160000}"/>
    <cellStyle name="Normal 18 18 15" xfId="3268" xr:uid="{00000000-0005-0000-0000-00004E160000}"/>
    <cellStyle name="Normal 18 18 15 2" xfId="3269" xr:uid="{00000000-0005-0000-0000-00004F160000}"/>
    <cellStyle name="Normal 18 18 16" xfId="3270" xr:uid="{00000000-0005-0000-0000-000050160000}"/>
    <cellStyle name="Normal 18 18 16 2" xfId="3271" xr:uid="{00000000-0005-0000-0000-000051160000}"/>
    <cellStyle name="Normal 18 18 17" xfId="3272" xr:uid="{00000000-0005-0000-0000-000052160000}"/>
    <cellStyle name="Normal 18 18 17 2" xfId="3273" xr:uid="{00000000-0005-0000-0000-000053160000}"/>
    <cellStyle name="Normal 18 18 18" xfId="3274" xr:uid="{00000000-0005-0000-0000-000054160000}"/>
    <cellStyle name="Normal 18 18 2" xfId="3275" xr:uid="{00000000-0005-0000-0000-000055160000}"/>
    <cellStyle name="Normal 18 18 2 2" xfId="3276" xr:uid="{00000000-0005-0000-0000-000056160000}"/>
    <cellStyle name="Normal 18 18 3" xfId="3277" xr:uid="{00000000-0005-0000-0000-000057160000}"/>
    <cellStyle name="Normal 18 18 3 2" xfId="3278" xr:uid="{00000000-0005-0000-0000-000058160000}"/>
    <cellStyle name="Normal 18 18 4" xfId="3279" xr:uid="{00000000-0005-0000-0000-000059160000}"/>
    <cellStyle name="Normal 18 18 4 2" xfId="3280" xr:uid="{00000000-0005-0000-0000-00005A160000}"/>
    <cellStyle name="Normal 18 18 5" xfId="3281" xr:uid="{00000000-0005-0000-0000-00005B160000}"/>
    <cellStyle name="Normal 18 18 5 2" xfId="3282" xr:uid="{00000000-0005-0000-0000-00005C160000}"/>
    <cellStyle name="Normal 18 18 6" xfId="3283" xr:uid="{00000000-0005-0000-0000-00005D160000}"/>
    <cellStyle name="Normal 18 18 6 2" xfId="3284" xr:uid="{00000000-0005-0000-0000-00005E160000}"/>
    <cellStyle name="Normal 18 18 7" xfId="3285" xr:uid="{00000000-0005-0000-0000-00005F160000}"/>
    <cellStyle name="Normal 18 18 7 2" xfId="3286" xr:uid="{00000000-0005-0000-0000-000060160000}"/>
    <cellStyle name="Normal 18 18 8" xfId="3287" xr:uid="{00000000-0005-0000-0000-000061160000}"/>
    <cellStyle name="Normal 18 18 8 2" xfId="3288" xr:uid="{00000000-0005-0000-0000-000062160000}"/>
    <cellStyle name="Normal 18 18 9" xfId="3289" xr:uid="{00000000-0005-0000-0000-000063160000}"/>
    <cellStyle name="Normal 18 18 9 2" xfId="3290" xr:uid="{00000000-0005-0000-0000-000064160000}"/>
    <cellStyle name="Normal 18 19" xfId="3291" xr:uid="{00000000-0005-0000-0000-000065160000}"/>
    <cellStyle name="Normal 18 19 2" xfId="3292" xr:uid="{00000000-0005-0000-0000-000066160000}"/>
    <cellStyle name="Normal 18 2" xfId="3293" xr:uid="{00000000-0005-0000-0000-000067160000}"/>
    <cellStyle name="Normal 18 2 10" xfId="3294" xr:uid="{00000000-0005-0000-0000-000068160000}"/>
    <cellStyle name="Normal 18 2 10 2" xfId="3295" xr:uid="{00000000-0005-0000-0000-000069160000}"/>
    <cellStyle name="Normal 18 2 11" xfId="3296" xr:uid="{00000000-0005-0000-0000-00006A160000}"/>
    <cellStyle name="Normal 18 2 11 2" xfId="3297" xr:uid="{00000000-0005-0000-0000-00006B160000}"/>
    <cellStyle name="Normal 18 2 12" xfId="3298" xr:uid="{00000000-0005-0000-0000-00006C160000}"/>
    <cellStyle name="Normal 18 2 12 2" xfId="3299" xr:uid="{00000000-0005-0000-0000-00006D160000}"/>
    <cellStyle name="Normal 18 2 13" xfId="3300" xr:uid="{00000000-0005-0000-0000-00006E160000}"/>
    <cellStyle name="Normal 18 2 13 2" xfId="3301" xr:uid="{00000000-0005-0000-0000-00006F160000}"/>
    <cellStyle name="Normal 18 2 14" xfId="3302" xr:uid="{00000000-0005-0000-0000-000070160000}"/>
    <cellStyle name="Normal 18 2 14 2" xfId="3303" xr:uid="{00000000-0005-0000-0000-000071160000}"/>
    <cellStyle name="Normal 18 2 15" xfId="3304" xr:uid="{00000000-0005-0000-0000-000072160000}"/>
    <cellStyle name="Normal 18 2 15 2" xfId="3305" xr:uid="{00000000-0005-0000-0000-000073160000}"/>
    <cellStyle name="Normal 18 2 16" xfId="3306" xr:uid="{00000000-0005-0000-0000-000074160000}"/>
    <cellStyle name="Normal 18 2 16 2" xfId="3307" xr:uid="{00000000-0005-0000-0000-000075160000}"/>
    <cellStyle name="Normal 18 2 17" xfId="3308" xr:uid="{00000000-0005-0000-0000-000076160000}"/>
    <cellStyle name="Normal 18 2 17 2" xfId="3309" xr:uid="{00000000-0005-0000-0000-000077160000}"/>
    <cellStyle name="Normal 18 2 18" xfId="3310" xr:uid="{00000000-0005-0000-0000-000078160000}"/>
    <cellStyle name="Normal 18 2 2" xfId="3311" xr:uid="{00000000-0005-0000-0000-000079160000}"/>
    <cellStyle name="Normal 18 2 2 2" xfId="3312" xr:uid="{00000000-0005-0000-0000-00007A160000}"/>
    <cellStyle name="Normal 18 2 3" xfId="3313" xr:uid="{00000000-0005-0000-0000-00007B160000}"/>
    <cellStyle name="Normal 18 2 3 2" xfId="3314" xr:uid="{00000000-0005-0000-0000-00007C160000}"/>
    <cellStyle name="Normal 18 2 4" xfId="3315" xr:uid="{00000000-0005-0000-0000-00007D160000}"/>
    <cellStyle name="Normal 18 2 4 2" xfId="3316" xr:uid="{00000000-0005-0000-0000-00007E160000}"/>
    <cellStyle name="Normal 18 2 5" xfId="3317" xr:uid="{00000000-0005-0000-0000-00007F160000}"/>
    <cellStyle name="Normal 18 2 5 2" xfId="3318" xr:uid="{00000000-0005-0000-0000-000080160000}"/>
    <cellStyle name="Normal 18 2 6" xfId="3319" xr:uid="{00000000-0005-0000-0000-000081160000}"/>
    <cellStyle name="Normal 18 2 6 2" xfId="3320" xr:uid="{00000000-0005-0000-0000-000082160000}"/>
    <cellStyle name="Normal 18 2 7" xfId="3321" xr:uid="{00000000-0005-0000-0000-000083160000}"/>
    <cellStyle name="Normal 18 2 7 2" xfId="3322" xr:uid="{00000000-0005-0000-0000-000084160000}"/>
    <cellStyle name="Normal 18 2 8" xfId="3323" xr:uid="{00000000-0005-0000-0000-000085160000}"/>
    <cellStyle name="Normal 18 2 8 2" xfId="3324" xr:uid="{00000000-0005-0000-0000-000086160000}"/>
    <cellStyle name="Normal 18 2 9" xfId="3325" xr:uid="{00000000-0005-0000-0000-000087160000}"/>
    <cellStyle name="Normal 18 2 9 2" xfId="3326" xr:uid="{00000000-0005-0000-0000-000088160000}"/>
    <cellStyle name="Normal 18 20" xfId="3327" xr:uid="{00000000-0005-0000-0000-000089160000}"/>
    <cellStyle name="Normal 18 20 2" xfId="3328" xr:uid="{00000000-0005-0000-0000-00008A160000}"/>
    <cellStyle name="Normal 18 21" xfId="3329" xr:uid="{00000000-0005-0000-0000-00008B160000}"/>
    <cellStyle name="Normal 18 21 2" xfId="3330" xr:uid="{00000000-0005-0000-0000-00008C160000}"/>
    <cellStyle name="Normal 18 22" xfId="3331" xr:uid="{00000000-0005-0000-0000-00008D160000}"/>
    <cellStyle name="Normal 18 22 2" xfId="3332" xr:uid="{00000000-0005-0000-0000-00008E160000}"/>
    <cellStyle name="Normal 18 23" xfId="3333" xr:uid="{00000000-0005-0000-0000-00008F160000}"/>
    <cellStyle name="Normal 18 23 2" xfId="3334" xr:uid="{00000000-0005-0000-0000-000090160000}"/>
    <cellStyle name="Normal 18 24" xfId="3335" xr:uid="{00000000-0005-0000-0000-000091160000}"/>
    <cellStyle name="Normal 18 24 2" xfId="3336" xr:uid="{00000000-0005-0000-0000-000092160000}"/>
    <cellStyle name="Normal 18 25" xfId="3337" xr:uid="{00000000-0005-0000-0000-000093160000}"/>
    <cellStyle name="Normal 18 25 2" xfId="3338" xr:uid="{00000000-0005-0000-0000-000094160000}"/>
    <cellStyle name="Normal 18 26" xfId="3339" xr:uid="{00000000-0005-0000-0000-000095160000}"/>
    <cellStyle name="Normal 18 26 2" xfId="3340" xr:uid="{00000000-0005-0000-0000-000096160000}"/>
    <cellStyle name="Normal 18 27" xfId="3341" xr:uid="{00000000-0005-0000-0000-000097160000}"/>
    <cellStyle name="Normal 18 27 2" xfId="3342" xr:uid="{00000000-0005-0000-0000-000098160000}"/>
    <cellStyle name="Normal 18 28" xfId="3343" xr:uid="{00000000-0005-0000-0000-000099160000}"/>
    <cellStyle name="Normal 18 28 2" xfId="3344" xr:uid="{00000000-0005-0000-0000-00009A160000}"/>
    <cellStyle name="Normal 18 29" xfId="3345" xr:uid="{00000000-0005-0000-0000-00009B160000}"/>
    <cellStyle name="Normal 18 29 2" xfId="3346" xr:uid="{00000000-0005-0000-0000-00009C160000}"/>
    <cellStyle name="Normal 18 3" xfId="3347" xr:uid="{00000000-0005-0000-0000-00009D160000}"/>
    <cellStyle name="Normal 18 3 10" xfId="3348" xr:uid="{00000000-0005-0000-0000-00009E160000}"/>
    <cellStyle name="Normal 18 3 10 2" xfId="3349" xr:uid="{00000000-0005-0000-0000-00009F160000}"/>
    <cellStyle name="Normal 18 3 11" xfId="3350" xr:uid="{00000000-0005-0000-0000-0000A0160000}"/>
    <cellStyle name="Normal 18 3 11 2" xfId="3351" xr:uid="{00000000-0005-0000-0000-0000A1160000}"/>
    <cellStyle name="Normal 18 3 12" xfId="3352" xr:uid="{00000000-0005-0000-0000-0000A2160000}"/>
    <cellStyle name="Normal 18 3 12 2" xfId="3353" xr:uid="{00000000-0005-0000-0000-0000A3160000}"/>
    <cellStyle name="Normal 18 3 13" xfId="3354" xr:uid="{00000000-0005-0000-0000-0000A4160000}"/>
    <cellStyle name="Normal 18 3 13 2" xfId="3355" xr:uid="{00000000-0005-0000-0000-0000A5160000}"/>
    <cellStyle name="Normal 18 3 14" xfId="3356" xr:uid="{00000000-0005-0000-0000-0000A6160000}"/>
    <cellStyle name="Normal 18 3 14 2" xfId="3357" xr:uid="{00000000-0005-0000-0000-0000A7160000}"/>
    <cellStyle name="Normal 18 3 15" xfId="3358" xr:uid="{00000000-0005-0000-0000-0000A8160000}"/>
    <cellStyle name="Normal 18 3 15 2" xfId="3359" xr:uid="{00000000-0005-0000-0000-0000A9160000}"/>
    <cellStyle name="Normal 18 3 16" xfId="3360" xr:uid="{00000000-0005-0000-0000-0000AA160000}"/>
    <cellStyle name="Normal 18 3 16 2" xfId="3361" xr:uid="{00000000-0005-0000-0000-0000AB160000}"/>
    <cellStyle name="Normal 18 3 17" xfId="3362" xr:uid="{00000000-0005-0000-0000-0000AC160000}"/>
    <cellStyle name="Normal 18 3 17 2" xfId="3363" xr:uid="{00000000-0005-0000-0000-0000AD160000}"/>
    <cellStyle name="Normal 18 3 18" xfId="3364" xr:uid="{00000000-0005-0000-0000-0000AE160000}"/>
    <cellStyle name="Normal 18 3 2" xfId="3365" xr:uid="{00000000-0005-0000-0000-0000AF160000}"/>
    <cellStyle name="Normal 18 3 2 2" xfId="3366" xr:uid="{00000000-0005-0000-0000-0000B0160000}"/>
    <cellStyle name="Normal 18 3 3" xfId="3367" xr:uid="{00000000-0005-0000-0000-0000B1160000}"/>
    <cellStyle name="Normal 18 3 3 2" xfId="3368" xr:uid="{00000000-0005-0000-0000-0000B2160000}"/>
    <cellStyle name="Normal 18 3 4" xfId="3369" xr:uid="{00000000-0005-0000-0000-0000B3160000}"/>
    <cellStyle name="Normal 18 3 4 2" xfId="3370" xr:uid="{00000000-0005-0000-0000-0000B4160000}"/>
    <cellStyle name="Normal 18 3 5" xfId="3371" xr:uid="{00000000-0005-0000-0000-0000B5160000}"/>
    <cellStyle name="Normal 18 3 5 2" xfId="3372" xr:uid="{00000000-0005-0000-0000-0000B6160000}"/>
    <cellStyle name="Normal 18 3 6" xfId="3373" xr:uid="{00000000-0005-0000-0000-0000B7160000}"/>
    <cellStyle name="Normal 18 3 6 2" xfId="3374" xr:uid="{00000000-0005-0000-0000-0000B8160000}"/>
    <cellStyle name="Normal 18 3 7" xfId="3375" xr:uid="{00000000-0005-0000-0000-0000B9160000}"/>
    <cellStyle name="Normal 18 3 7 2" xfId="3376" xr:uid="{00000000-0005-0000-0000-0000BA160000}"/>
    <cellStyle name="Normal 18 3 8" xfId="3377" xr:uid="{00000000-0005-0000-0000-0000BB160000}"/>
    <cellStyle name="Normal 18 3 8 2" xfId="3378" xr:uid="{00000000-0005-0000-0000-0000BC160000}"/>
    <cellStyle name="Normal 18 3 9" xfId="3379" xr:uid="{00000000-0005-0000-0000-0000BD160000}"/>
    <cellStyle name="Normal 18 3 9 2" xfId="3380" xr:uid="{00000000-0005-0000-0000-0000BE160000}"/>
    <cellStyle name="Normal 18 30" xfId="3381" xr:uid="{00000000-0005-0000-0000-0000BF160000}"/>
    <cellStyle name="Normal 18 30 2" xfId="3382" xr:uid="{00000000-0005-0000-0000-0000C0160000}"/>
    <cellStyle name="Normal 18 31" xfId="3383" xr:uid="{00000000-0005-0000-0000-0000C1160000}"/>
    <cellStyle name="Normal 18 31 2" xfId="3384" xr:uid="{00000000-0005-0000-0000-0000C2160000}"/>
    <cellStyle name="Normal 18 32" xfId="3385" xr:uid="{00000000-0005-0000-0000-0000C3160000}"/>
    <cellStyle name="Normal 18 32 2" xfId="3386" xr:uid="{00000000-0005-0000-0000-0000C4160000}"/>
    <cellStyle name="Normal 18 33" xfId="3387" xr:uid="{00000000-0005-0000-0000-0000C5160000}"/>
    <cellStyle name="Normal 18 33 2" xfId="3388" xr:uid="{00000000-0005-0000-0000-0000C6160000}"/>
    <cellStyle name="Normal 18 34" xfId="3389" xr:uid="{00000000-0005-0000-0000-0000C7160000}"/>
    <cellStyle name="Normal 18 34 2" xfId="3390" xr:uid="{00000000-0005-0000-0000-0000C8160000}"/>
    <cellStyle name="Normal 18 35" xfId="3391" xr:uid="{00000000-0005-0000-0000-0000C9160000}"/>
    <cellStyle name="Normal 18 35 2" xfId="3392" xr:uid="{00000000-0005-0000-0000-0000CA160000}"/>
    <cellStyle name="Normal 18 36" xfId="3393" xr:uid="{00000000-0005-0000-0000-0000CB160000}"/>
    <cellStyle name="Normal 18 36 2" xfId="3394" xr:uid="{00000000-0005-0000-0000-0000CC160000}"/>
    <cellStyle name="Normal 18 37" xfId="3395" xr:uid="{00000000-0005-0000-0000-0000CD160000}"/>
    <cellStyle name="Normal 18 37 2" xfId="3396" xr:uid="{00000000-0005-0000-0000-0000CE160000}"/>
    <cellStyle name="Normal 18 38" xfId="3397" xr:uid="{00000000-0005-0000-0000-0000CF160000}"/>
    <cellStyle name="Normal 18 38 2" xfId="3398" xr:uid="{00000000-0005-0000-0000-0000D0160000}"/>
    <cellStyle name="Normal 18 39" xfId="3399" xr:uid="{00000000-0005-0000-0000-0000D1160000}"/>
    <cellStyle name="Normal 18 39 2" xfId="3400" xr:uid="{00000000-0005-0000-0000-0000D2160000}"/>
    <cellStyle name="Normal 18 4" xfId="3401" xr:uid="{00000000-0005-0000-0000-0000D3160000}"/>
    <cellStyle name="Normal 18 4 10" xfId="3402" xr:uid="{00000000-0005-0000-0000-0000D4160000}"/>
    <cellStyle name="Normal 18 4 10 2" xfId="3403" xr:uid="{00000000-0005-0000-0000-0000D5160000}"/>
    <cellStyle name="Normal 18 4 11" xfId="3404" xr:uid="{00000000-0005-0000-0000-0000D6160000}"/>
    <cellStyle name="Normal 18 4 11 2" xfId="3405" xr:uid="{00000000-0005-0000-0000-0000D7160000}"/>
    <cellStyle name="Normal 18 4 12" xfId="3406" xr:uid="{00000000-0005-0000-0000-0000D8160000}"/>
    <cellStyle name="Normal 18 4 12 2" xfId="3407" xr:uid="{00000000-0005-0000-0000-0000D9160000}"/>
    <cellStyle name="Normal 18 4 13" xfId="3408" xr:uid="{00000000-0005-0000-0000-0000DA160000}"/>
    <cellStyle name="Normal 18 4 13 2" xfId="3409" xr:uid="{00000000-0005-0000-0000-0000DB160000}"/>
    <cellStyle name="Normal 18 4 14" xfId="3410" xr:uid="{00000000-0005-0000-0000-0000DC160000}"/>
    <cellStyle name="Normal 18 4 14 2" xfId="3411" xr:uid="{00000000-0005-0000-0000-0000DD160000}"/>
    <cellStyle name="Normal 18 4 15" xfId="3412" xr:uid="{00000000-0005-0000-0000-0000DE160000}"/>
    <cellStyle name="Normal 18 4 15 2" xfId="3413" xr:uid="{00000000-0005-0000-0000-0000DF160000}"/>
    <cellStyle name="Normal 18 4 16" xfId="3414" xr:uid="{00000000-0005-0000-0000-0000E0160000}"/>
    <cellStyle name="Normal 18 4 16 2" xfId="3415" xr:uid="{00000000-0005-0000-0000-0000E1160000}"/>
    <cellStyle name="Normal 18 4 17" xfId="3416" xr:uid="{00000000-0005-0000-0000-0000E2160000}"/>
    <cellStyle name="Normal 18 4 17 2" xfId="3417" xr:uid="{00000000-0005-0000-0000-0000E3160000}"/>
    <cellStyle name="Normal 18 4 18" xfId="3418" xr:uid="{00000000-0005-0000-0000-0000E4160000}"/>
    <cellStyle name="Normal 18 4 2" xfId="3419" xr:uid="{00000000-0005-0000-0000-0000E5160000}"/>
    <cellStyle name="Normal 18 4 2 2" xfId="3420" xr:uid="{00000000-0005-0000-0000-0000E6160000}"/>
    <cellStyle name="Normal 18 4 3" xfId="3421" xr:uid="{00000000-0005-0000-0000-0000E7160000}"/>
    <cellStyle name="Normal 18 4 3 2" xfId="3422" xr:uid="{00000000-0005-0000-0000-0000E8160000}"/>
    <cellStyle name="Normal 18 4 4" xfId="3423" xr:uid="{00000000-0005-0000-0000-0000E9160000}"/>
    <cellStyle name="Normal 18 4 4 2" xfId="3424" xr:uid="{00000000-0005-0000-0000-0000EA160000}"/>
    <cellStyle name="Normal 18 4 5" xfId="3425" xr:uid="{00000000-0005-0000-0000-0000EB160000}"/>
    <cellStyle name="Normal 18 4 5 2" xfId="3426" xr:uid="{00000000-0005-0000-0000-0000EC160000}"/>
    <cellStyle name="Normal 18 4 6" xfId="3427" xr:uid="{00000000-0005-0000-0000-0000ED160000}"/>
    <cellStyle name="Normal 18 4 6 2" xfId="3428" xr:uid="{00000000-0005-0000-0000-0000EE160000}"/>
    <cellStyle name="Normal 18 4 7" xfId="3429" xr:uid="{00000000-0005-0000-0000-0000EF160000}"/>
    <cellStyle name="Normal 18 4 7 2" xfId="3430" xr:uid="{00000000-0005-0000-0000-0000F0160000}"/>
    <cellStyle name="Normal 18 4 8" xfId="3431" xr:uid="{00000000-0005-0000-0000-0000F1160000}"/>
    <cellStyle name="Normal 18 4 8 2" xfId="3432" xr:uid="{00000000-0005-0000-0000-0000F2160000}"/>
    <cellStyle name="Normal 18 4 9" xfId="3433" xr:uid="{00000000-0005-0000-0000-0000F3160000}"/>
    <cellStyle name="Normal 18 4 9 2" xfId="3434" xr:uid="{00000000-0005-0000-0000-0000F4160000}"/>
    <cellStyle name="Normal 18 40" xfId="3435" xr:uid="{00000000-0005-0000-0000-0000F5160000}"/>
    <cellStyle name="Normal 18 40 2" xfId="3436" xr:uid="{00000000-0005-0000-0000-0000F6160000}"/>
    <cellStyle name="Normal 18 41" xfId="254" xr:uid="{00000000-0005-0000-0000-0000F7160000}"/>
    <cellStyle name="Normal 18 41 2" xfId="3437" xr:uid="{00000000-0005-0000-0000-0000F8160000}"/>
    <cellStyle name="Normal 18 42" xfId="3438" xr:uid="{00000000-0005-0000-0000-0000F9160000}"/>
    <cellStyle name="Normal 18 5" xfId="3439" xr:uid="{00000000-0005-0000-0000-0000FA160000}"/>
    <cellStyle name="Normal 18 5 2" xfId="3440" xr:uid="{00000000-0005-0000-0000-0000FB160000}"/>
    <cellStyle name="Normal 18 6" xfId="3441" xr:uid="{00000000-0005-0000-0000-0000FC160000}"/>
    <cellStyle name="Normal 18 6 2" xfId="3442" xr:uid="{00000000-0005-0000-0000-0000FD160000}"/>
    <cellStyle name="Normal 18 7" xfId="3443" xr:uid="{00000000-0005-0000-0000-0000FE160000}"/>
    <cellStyle name="Normal 18 7 2" xfId="3444" xr:uid="{00000000-0005-0000-0000-0000FF160000}"/>
    <cellStyle name="Normal 18 8" xfId="3445" xr:uid="{00000000-0005-0000-0000-000000170000}"/>
    <cellStyle name="Normal 18 8 2" xfId="3446" xr:uid="{00000000-0005-0000-0000-000001170000}"/>
    <cellStyle name="Normal 18 9" xfId="3447" xr:uid="{00000000-0005-0000-0000-000002170000}"/>
    <cellStyle name="Normal 18 9 2" xfId="3448" xr:uid="{00000000-0005-0000-0000-000003170000}"/>
    <cellStyle name="Normal 19" xfId="3449" xr:uid="{00000000-0005-0000-0000-000004170000}"/>
    <cellStyle name="Normal 19 10" xfId="3450" xr:uid="{00000000-0005-0000-0000-000005170000}"/>
    <cellStyle name="Normal 19 10 2" xfId="3451" xr:uid="{00000000-0005-0000-0000-000006170000}"/>
    <cellStyle name="Normal 19 11" xfId="3452" xr:uid="{00000000-0005-0000-0000-000007170000}"/>
    <cellStyle name="Normal 19 11 2" xfId="3453" xr:uid="{00000000-0005-0000-0000-000008170000}"/>
    <cellStyle name="Normal 19 12" xfId="3454" xr:uid="{00000000-0005-0000-0000-000009170000}"/>
    <cellStyle name="Normal 19 12 2" xfId="3455" xr:uid="{00000000-0005-0000-0000-00000A170000}"/>
    <cellStyle name="Normal 19 13" xfId="3456" xr:uid="{00000000-0005-0000-0000-00000B170000}"/>
    <cellStyle name="Normal 19 13 2" xfId="3457" xr:uid="{00000000-0005-0000-0000-00000C170000}"/>
    <cellStyle name="Normal 19 14" xfId="3458" xr:uid="{00000000-0005-0000-0000-00000D170000}"/>
    <cellStyle name="Normal 19 2" xfId="3459" xr:uid="{00000000-0005-0000-0000-00000E170000}"/>
    <cellStyle name="Normal 19 2 2" xfId="3460" xr:uid="{00000000-0005-0000-0000-00000F170000}"/>
    <cellStyle name="Normal 19 3" xfId="3461" xr:uid="{00000000-0005-0000-0000-000010170000}"/>
    <cellStyle name="Normal 19 3 2" xfId="3462" xr:uid="{00000000-0005-0000-0000-000011170000}"/>
    <cellStyle name="Normal 19 4" xfId="3463" xr:uid="{00000000-0005-0000-0000-000012170000}"/>
    <cellStyle name="Normal 19 4 2" xfId="3464" xr:uid="{00000000-0005-0000-0000-000013170000}"/>
    <cellStyle name="Normal 19 5" xfId="3465" xr:uid="{00000000-0005-0000-0000-000014170000}"/>
    <cellStyle name="Normal 19 5 2" xfId="3466" xr:uid="{00000000-0005-0000-0000-000015170000}"/>
    <cellStyle name="Normal 19 6" xfId="3467" xr:uid="{00000000-0005-0000-0000-000016170000}"/>
    <cellStyle name="Normal 19 6 2" xfId="3468" xr:uid="{00000000-0005-0000-0000-000017170000}"/>
    <cellStyle name="Normal 19 7" xfId="3469" xr:uid="{00000000-0005-0000-0000-000018170000}"/>
    <cellStyle name="Normal 19 7 2" xfId="3470" xr:uid="{00000000-0005-0000-0000-000019170000}"/>
    <cellStyle name="Normal 19 8" xfId="3471" xr:uid="{00000000-0005-0000-0000-00001A170000}"/>
    <cellStyle name="Normal 19 8 2" xfId="3472" xr:uid="{00000000-0005-0000-0000-00001B170000}"/>
    <cellStyle name="Normal 19 9" xfId="3473" xr:uid="{00000000-0005-0000-0000-00001C170000}"/>
    <cellStyle name="Normal 19 9 2" xfId="3474" xr:uid="{00000000-0005-0000-0000-00001D170000}"/>
    <cellStyle name="Normal 2" xfId="11244" xr:uid="{4B644945-D131-45B9-9BB5-849416907933}"/>
    <cellStyle name="Normal 2 10" xfId="3476" xr:uid="{00000000-0005-0000-0000-00001E170000}"/>
    <cellStyle name="Normal 2 11" xfId="3477" xr:uid="{00000000-0005-0000-0000-00001F170000}"/>
    <cellStyle name="Normal 2 12" xfId="3478" xr:uid="{00000000-0005-0000-0000-000020170000}"/>
    <cellStyle name="Normal 2 13" xfId="5394" xr:uid="{00000000-0005-0000-0000-000021170000}"/>
    <cellStyle name="Normal 2 14" xfId="6479" xr:uid="{00000000-0005-0000-0000-000022170000}"/>
    <cellStyle name="Normal 2 15" xfId="6601" xr:uid="{00000000-0005-0000-0000-000023170000}"/>
    <cellStyle name="Normal 2 16" xfId="6720" xr:uid="{00000000-0005-0000-0000-000024170000}"/>
    <cellStyle name="Normal 2 17" xfId="6839" xr:uid="{00000000-0005-0000-0000-000025170000}"/>
    <cellStyle name="Normal 2 18" xfId="6958" xr:uid="{00000000-0005-0000-0000-000026170000}"/>
    <cellStyle name="Normal 2 19" xfId="7077" xr:uid="{00000000-0005-0000-0000-000027170000}"/>
    <cellStyle name="Normal 2 2" xfId="60" xr:uid="{00000000-0005-0000-0000-000028170000}"/>
    <cellStyle name="Normal 2 2 10" xfId="1" xr:uid="{00000000-0005-0000-0000-000029170000}"/>
    <cellStyle name="Normal 2 2 11" xfId="7197" xr:uid="{00000000-0005-0000-0000-00002A170000}"/>
    <cellStyle name="Normal 2 2 12" xfId="7316" xr:uid="{00000000-0005-0000-0000-00002B170000}"/>
    <cellStyle name="Normal 2 2 13" xfId="7435" xr:uid="{00000000-0005-0000-0000-00002C170000}"/>
    <cellStyle name="Normal 2 2 14" xfId="7551" xr:uid="{00000000-0005-0000-0000-00002D170000}"/>
    <cellStyle name="Normal 2 2 15" xfId="7667" xr:uid="{00000000-0005-0000-0000-00002E170000}"/>
    <cellStyle name="Normal 2 2 16" xfId="7783" xr:uid="{00000000-0005-0000-0000-00002F170000}"/>
    <cellStyle name="Normal 2 2 17" xfId="7899" xr:uid="{00000000-0005-0000-0000-000030170000}"/>
    <cellStyle name="Normal 2 2 18" xfId="8015" xr:uid="{00000000-0005-0000-0000-000031170000}"/>
    <cellStyle name="Normal 2 2 19" xfId="8131" xr:uid="{00000000-0005-0000-0000-000032170000}"/>
    <cellStyle name="Normal 2 2 2" xfId="61" xr:uid="{00000000-0005-0000-0000-000033170000}"/>
    <cellStyle name="Normal 2 2 2 10" xfId="8639" xr:uid="{00000000-0005-0000-0000-000034170000}"/>
    <cellStyle name="Normal 2 2 2 11" xfId="8745" xr:uid="{00000000-0005-0000-0000-000035170000}"/>
    <cellStyle name="Normal 2 2 2 12" xfId="8656" xr:uid="{00000000-0005-0000-0000-000036170000}"/>
    <cellStyle name="Normal 2 2 2 13" xfId="8768" xr:uid="{00000000-0005-0000-0000-000037170000}"/>
    <cellStyle name="Normal 2 2 2 14" xfId="8663" xr:uid="{00000000-0005-0000-0000-000038170000}"/>
    <cellStyle name="Normal 2 2 2 15" xfId="8608" xr:uid="{00000000-0005-0000-0000-000039170000}"/>
    <cellStyle name="Normal 2 2 2 16" xfId="8723" xr:uid="{00000000-0005-0000-0000-00003A170000}"/>
    <cellStyle name="Normal 2 2 2 17" xfId="8714" xr:uid="{00000000-0005-0000-0000-00003B170000}"/>
    <cellStyle name="Normal 2 2 2 18" xfId="8732" xr:uid="{00000000-0005-0000-0000-00003C170000}"/>
    <cellStyle name="Normal 2 2 2 19" xfId="8674" xr:uid="{00000000-0005-0000-0000-00003D170000}"/>
    <cellStyle name="Normal 2 2 2 2" xfId="62" xr:uid="{00000000-0005-0000-0000-00003E170000}"/>
    <cellStyle name="Normal 2 2 2 2 10" xfId="8764" xr:uid="{00000000-0005-0000-0000-00003F170000}"/>
    <cellStyle name="Normal 2 2 2 2 11" xfId="8719" xr:uid="{00000000-0005-0000-0000-000040170000}"/>
    <cellStyle name="Normal 2 2 2 2 12" xfId="8584" xr:uid="{00000000-0005-0000-0000-000041170000}"/>
    <cellStyle name="Normal 2 2 2 2 13" xfId="8653" xr:uid="{00000000-0005-0000-0000-000042170000}"/>
    <cellStyle name="Normal 2 2 2 2 14" xfId="8661" xr:uid="{00000000-0005-0000-0000-000043170000}"/>
    <cellStyle name="Normal 2 2 2 2 15" xfId="8729" xr:uid="{00000000-0005-0000-0000-000044170000}"/>
    <cellStyle name="Normal 2 2 2 2 16" xfId="8692" xr:uid="{00000000-0005-0000-0000-000045170000}"/>
    <cellStyle name="Normal 2 2 2 2 17" xfId="8749" xr:uid="{00000000-0005-0000-0000-000046170000}"/>
    <cellStyle name="Normal 2 2 2 2 18" xfId="8641" xr:uid="{00000000-0005-0000-0000-000047170000}"/>
    <cellStyle name="Normal 2 2 2 2 19" xfId="8592" xr:uid="{00000000-0005-0000-0000-000048170000}"/>
    <cellStyle name="Normal 2 2 2 2 2" xfId="3481" xr:uid="{00000000-0005-0000-0000-000049170000}"/>
    <cellStyle name="Normal 2 2 2 2 2 2" xfId="3482" xr:uid="{00000000-0005-0000-0000-00004A170000}"/>
    <cellStyle name="Normal 2 2 2 2 20" xfId="8655" xr:uid="{00000000-0005-0000-0000-00004B170000}"/>
    <cellStyle name="Normal 2 2 2 2 21" xfId="8619" xr:uid="{00000000-0005-0000-0000-00004C170000}"/>
    <cellStyle name="Normal 2 2 2 2 22" xfId="8791" xr:uid="{00000000-0005-0000-0000-00004D170000}"/>
    <cellStyle name="Normal 2 2 2 2 23" xfId="8789" xr:uid="{00000000-0005-0000-0000-00004E170000}"/>
    <cellStyle name="Normal 2 2 2 2 24" xfId="8650" xr:uid="{00000000-0005-0000-0000-00004F170000}"/>
    <cellStyle name="Normal 2 2 2 2 25" xfId="8593" xr:uid="{00000000-0005-0000-0000-000050170000}"/>
    <cellStyle name="Normal 2 2 2 2 26" xfId="8778" xr:uid="{00000000-0005-0000-0000-000051170000}"/>
    <cellStyle name="Normal 2 2 2 2 27" xfId="8666" xr:uid="{00000000-0005-0000-0000-000052170000}"/>
    <cellStyle name="Normal 2 2 2 2 28" xfId="8683" xr:uid="{00000000-0005-0000-0000-000053170000}"/>
    <cellStyle name="Normal 2 2 2 2 29" xfId="8654" xr:uid="{00000000-0005-0000-0000-000054170000}"/>
    <cellStyle name="Normal 2 2 2 2 3" xfId="3483" xr:uid="{00000000-0005-0000-0000-000055170000}"/>
    <cellStyle name="Normal 2 2 2 2 30" xfId="8769" xr:uid="{00000000-0005-0000-0000-000056170000}"/>
    <cellStyle name="Normal 2 2 2 2 31" xfId="8767" xr:uid="{00000000-0005-0000-0000-000057170000}"/>
    <cellStyle name="Normal 2 2 2 2 32" xfId="8829" xr:uid="{00000000-0005-0000-0000-000058170000}"/>
    <cellStyle name="Normal 2 2 2 2 33" xfId="8810" xr:uid="{00000000-0005-0000-0000-000059170000}"/>
    <cellStyle name="Normal 2 2 2 2 34" xfId="8823" xr:uid="{00000000-0005-0000-0000-00005A170000}"/>
    <cellStyle name="Normal 2 2 2 2 4" xfId="8670" xr:uid="{00000000-0005-0000-0000-00005B170000}"/>
    <cellStyle name="Normal 2 2 2 2 5" xfId="8792" xr:uid="{00000000-0005-0000-0000-00005C170000}"/>
    <cellStyle name="Normal 2 2 2 2 6" xfId="8765" xr:uid="{00000000-0005-0000-0000-00005D170000}"/>
    <cellStyle name="Normal 2 2 2 2 7" xfId="8742" xr:uid="{00000000-0005-0000-0000-00005E170000}"/>
    <cellStyle name="Normal 2 2 2 2 8" xfId="8585" xr:uid="{00000000-0005-0000-0000-00005F170000}"/>
    <cellStyle name="Normal 2 2 2 2 9" xfId="8712" xr:uid="{00000000-0005-0000-0000-000060170000}"/>
    <cellStyle name="Normal 2 2 2 20" xfId="8715" xr:uid="{00000000-0005-0000-0000-000061170000}"/>
    <cellStyle name="Normal 2 2 2 21" xfId="8605" xr:uid="{00000000-0005-0000-0000-000062170000}"/>
    <cellStyle name="Normal 2 2 2 22" xfId="8730" xr:uid="{00000000-0005-0000-0000-000063170000}"/>
    <cellStyle name="Normal 2 2 2 23" xfId="8617" xr:uid="{00000000-0005-0000-0000-000064170000}"/>
    <cellStyle name="Normal 2 2 2 24" xfId="8616" xr:uid="{00000000-0005-0000-0000-000065170000}"/>
    <cellStyle name="Normal 2 2 2 25" xfId="8677" xr:uid="{00000000-0005-0000-0000-000066170000}"/>
    <cellStyle name="Normal 2 2 2 26" xfId="8657" xr:uid="{00000000-0005-0000-0000-000067170000}"/>
    <cellStyle name="Normal 2 2 2 27" xfId="8762" xr:uid="{00000000-0005-0000-0000-000068170000}"/>
    <cellStyle name="Normal 2 2 2 28" xfId="8599" xr:uid="{00000000-0005-0000-0000-000069170000}"/>
    <cellStyle name="Normal 2 2 2 29" xfId="8586" xr:uid="{00000000-0005-0000-0000-00006A170000}"/>
    <cellStyle name="Normal 2 2 2 3" xfId="193" xr:uid="{00000000-0005-0000-0000-00006B170000}"/>
    <cellStyle name="Normal 2 2 2 3 10" xfId="9916" xr:uid="{00000000-0005-0000-0000-00006C170000}"/>
    <cellStyle name="Normal 2 2 2 3 11" xfId="11007" xr:uid="{00000000-0005-0000-0000-00006D170000}"/>
    <cellStyle name="Normal 2 2 2 3 12" xfId="10734" xr:uid="{00000000-0005-0000-0000-00006E170000}"/>
    <cellStyle name="Normal 2 2 2 3 2" xfId="3484" xr:uid="{00000000-0005-0000-0000-00006F170000}"/>
    <cellStyle name="Normal 2 2 2 3 3" xfId="9683" xr:uid="{00000000-0005-0000-0000-000070170000}"/>
    <cellStyle name="Normal 2 2 2 3 4" xfId="10908" xr:uid="{00000000-0005-0000-0000-000071170000}"/>
    <cellStyle name="Normal 2 2 2 3 5" xfId="8867" xr:uid="{00000000-0005-0000-0000-000072170000}"/>
    <cellStyle name="Normal 2 2 2 3 6" xfId="10129" xr:uid="{00000000-0005-0000-0000-000073170000}"/>
    <cellStyle name="Normal 2 2 2 3 7" xfId="9510" xr:uid="{00000000-0005-0000-0000-000074170000}"/>
    <cellStyle name="Normal 2 2 2 3 8" xfId="10222" xr:uid="{00000000-0005-0000-0000-000075170000}"/>
    <cellStyle name="Normal 2 2 2 3 9" xfId="9431" xr:uid="{00000000-0005-0000-0000-000076170000}"/>
    <cellStyle name="Normal 2 2 2 30" xfId="8739" xr:uid="{00000000-0005-0000-0000-000077170000}"/>
    <cellStyle name="Normal 2 2 2 31" xfId="8788" xr:uid="{00000000-0005-0000-0000-000078170000}"/>
    <cellStyle name="Normal 2 2 2 32" xfId="8830" xr:uid="{00000000-0005-0000-0000-000079170000}"/>
    <cellStyle name="Normal 2 2 2 33" xfId="8809" xr:uid="{00000000-0005-0000-0000-00007A170000}"/>
    <cellStyle name="Normal 2 2 2 34" xfId="8812" xr:uid="{00000000-0005-0000-0000-00007B170000}"/>
    <cellStyle name="Normal 2 2 2 35" xfId="9681" xr:uid="{00000000-0005-0000-0000-00007C170000}"/>
    <cellStyle name="Normal 2 2 2 36" xfId="10944" xr:uid="{00000000-0005-0000-0000-00007D170000}"/>
    <cellStyle name="Normal 2 2 2 37" xfId="8835" xr:uid="{00000000-0005-0000-0000-00007E170000}"/>
    <cellStyle name="Normal 2 2 2 38" xfId="10138" xr:uid="{00000000-0005-0000-0000-00007F170000}"/>
    <cellStyle name="Normal 2 2 2 39" xfId="10438" xr:uid="{00000000-0005-0000-0000-000080170000}"/>
    <cellStyle name="Normal 2 2 2 4" xfId="3479" xr:uid="{00000000-0005-0000-0000-000081170000}"/>
    <cellStyle name="Normal 2 2 2 4 10" xfId="11213" xr:uid="{00000000-0005-0000-0000-000082170000}"/>
    <cellStyle name="Normal 2 2 2 4 11" xfId="11224" xr:uid="{00000000-0005-0000-0000-000083170000}"/>
    <cellStyle name="Normal 2 2 2 4 12" xfId="11229" xr:uid="{00000000-0005-0000-0000-000084170000}"/>
    <cellStyle name="Normal 2 2 2 4 2" xfId="8669" xr:uid="{00000000-0005-0000-0000-000085170000}"/>
    <cellStyle name="Normal 2 2 2 4 3" xfId="10974" xr:uid="{00000000-0005-0000-0000-000086170000}"/>
    <cellStyle name="Normal 2 2 2 4 4" xfId="11026" xr:uid="{00000000-0005-0000-0000-000087170000}"/>
    <cellStyle name="Normal 2 2 2 4 5" xfId="11071" xr:uid="{00000000-0005-0000-0000-000088170000}"/>
    <cellStyle name="Normal 2 2 2 4 6" xfId="11116" xr:uid="{00000000-0005-0000-0000-000089170000}"/>
    <cellStyle name="Normal 2 2 2 4 7" xfId="11150" xr:uid="{00000000-0005-0000-0000-00008A170000}"/>
    <cellStyle name="Normal 2 2 2 4 8" xfId="11179" xr:uid="{00000000-0005-0000-0000-00008B170000}"/>
    <cellStyle name="Normal 2 2 2 4 9" xfId="11198" xr:uid="{00000000-0005-0000-0000-00008C170000}"/>
    <cellStyle name="Normal 2 2 2 40" xfId="9240" xr:uid="{00000000-0005-0000-0000-00008D170000}"/>
    <cellStyle name="Normal 2 2 2 41" xfId="10184" xr:uid="{00000000-0005-0000-0000-00008E170000}"/>
    <cellStyle name="Normal 2 2 2 42" xfId="9465" xr:uid="{00000000-0005-0000-0000-00008F170000}"/>
    <cellStyle name="Normal 2 2 2 43" xfId="10245" xr:uid="{00000000-0005-0000-0000-000090170000}"/>
    <cellStyle name="Normal 2 2 2 44" xfId="8970" xr:uid="{00000000-0005-0000-0000-000091170000}"/>
    <cellStyle name="Normal 2 2 2 45" xfId="11235" xr:uid="{00000000-0005-0000-0000-000092170000}"/>
    <cellStyle name="Normal 2 2 2 46" xfId="11233" xr:uid="{00000000-0005-0000-0000-000093170000}"/>
    <cellStyle name="Normal 2 2 2 5" xfId="8796" xr:uid="{00000000-0005-0000-0000-000094170000}"/>
    <cellStyle name="Normal 2 2 2 6" xfId="8587" xr:uid="{00000000-0005-0000-0000-000095170000}"/>
    <cellStyle name="Normal 2 2 2 7" xfId="8597" xr:uid="{00000000-0005-0000-0000-000096170000}"/>
    <cellStyle name="Normal 2 2 2 8" xfId="8589" xr:uid="{00000000-0005-0000-0000-000097170000}"/>
    <cellStyle name="Normal 2 2 2 9" xfId="8760" xr:uid="{00000000-0005-0000-0000-000098170000}"/>
    <cellStyle name="Normal 2 2 20" xfId="8247" xr:uid="{00000000-0005-0000-0000-000099170000}"/>
    <cellStyle name="Normal 2 2 21" xfId="8276" xr:uid="{00000000-0005-0000-0000-00009A170000}"/>
    <cellStyle name="Normal 2 2 22" xfId="8328" xr:uid="{00000000-0005-0000-0000-00009B170000}"/>
    <cellStyle name="Normal 2 2 23" xfId="8361" xr:uid="{00000000-0005-0000-0000-00009C170000}"/>
    <cellStyle name="Normal 2 2 24" xfId="8387" xr:uid="{00000000-0005-0000-0000-00009D170000}"/>
    <cellStyle name="Normal 2 2 25" xfId="8272" xr:uid="{00000000-0005-0000-0000-00009E170000}"/>
    <cellStyle name="Normal 2 2 26" xfId="8442" xr:uid="{00000000-0005-0000-0000-00009F170000}"/>
    <cellStyle name="Normal 2 2 27" xfId="8470" xr:uid="{00000000-0005-0000-0000-0000A0170000}"/>
    <cellStyle name="Normal 2 2 28" xfId="8498" xr:uid="{00000000-0005-0000-0000-0000A1170000}"/>
    <cellStyle name="Normal 2 2 29" xfId="8526" xr:uid="{00000000-0005-0000-0000-0000A2170000}"/>
    <cellStyle name="Normal 2 2 3" xfId="192" xr:uid="{00000000-0005-0000-0000-0000A3170000}"/>
    <cellStyle name="Normal 2 2 3 10" xfId="7318" xr:uid="{00000000-0005-0000-0000-0000A4170000}"/>
    <cellStyle name="Normal 2 2 3 11" xfId="9684" xr:uid="{00000000-0005-0000-0000-0000A5170000}"/>
    <cellStyle name="Normal 2 2 3 12" xfId="10901" xr:uid="{00000000-0005-0000-0000-0000A6170000}"/>
    <cellStyle name="Normal 2 2 3 13" xfId="10773" xr:uid="{00000000-0005-0000-0000-0000A7170000}"/>
    <cellStyle name="Normal 2 2 3 14" xfId="8968" xr:uid="{00000000-0005-0000-0000-0000A8170000}"/>
    <cellStyle name="Normal 2 2 3 15" xfId="10102" xr:uid="{00000000-0005-0000-0000-0000A9170000}"/>
    <cellStyle name="Normal 2 2 3 16" xfId="9539" xr:uid="{00000000-0005-0000-0000-0000AA170000}"/>
    <cellStyle name="Normal 2 2 3 17" xfId="9871" xr:uid="{00000000-0005-0000-0000-0000AB170000}"/>
    <cellStyle name="Normal 2 2 3 18" xfId="9700" xr:uid="{00000000-0005-0000-0000-0000AC170000}"/>
    <cellStyle name="Normal 2 2 3 19" xfId="10771" xr:uid="{00000000-0005-0000-0000-0000AD170000}"/>
    <cellStyle name="Normal 2 2 3 2" xfId="3485" xr:uid="{00000000-0005-0000-0000-0000AE170000}"/>
    <cellStyle name="Normal 2 2 3 2 10" xfId="9262" xr:uid="{00000000-0005-0000-0000-0000AF170000}"/>
    <cellStyle name="Normal 2 2 3 2 11" xfId="10325" xr:uid="{00000000-0005-0000-0000-0000B0170000}"/>
    <cellStyle name="Normal 2 2 3 2 12" xfId="10615" xr:uid="{00000000-0005-0000-0000-0000B1170000}"/>
    <cellStyle name="Normal 2 2 3 2 2" xfId="3486" xr:uid="{00000000-0005-0000-0000-0000B2170000}"/>
    <cellStyle name="Normal 2 2 3 2 3" xfId="9685" xr:uid="{00000000-0005-0000-0000-0000B3170000}"/>
    <cellStyle name="Normal 2 2 3 2 4" xfId="10895" xr:uid="{00000000-0005-0000-0000-0000B4170000}"/>
    <cellStyle name="Normal 2 2 3 2 5" xfId="8874" xr:uid="{00000000-0005-0000-0000-0000B5170000}"/>
    <cellStyle name="Normal 2 2 3 2 6" xfId="10839" xr:uid="{00000000-0005-0000-0000-0000B6170000}"/>
    <cellStyle name="Normal 2 2 3 2 7" xfId="10768" xr:uid="{00000000-0005-0000-0000-0000B7170000}"/>
    <cellStyle name="Normal 2 2 3 2 8" xfId="8973" xr:uid="{00000000-0005-0000-0000-0000B8170000}"/>
    <cellStyle name="Normal 2 2 3 2 9" xfId="10415" xr:uid="{00000000-0005-0000-0000-0000B9170000}"/>
    <cellStyle name="Normal 2 2 3 20" xfId="10738" xr:uid="{00000000-0005-0000-0000-0000BA170000}"/>
    <cellStyle name="Normal 2 2 3 3" xfId="6481" xr:uid="{00000000-0005-0000-0000-0000BB170000}"/>
    <cellStyle name="Normal 2 2 3 4" xfId="6604" xr:uid="{00000000-0005-0000-0000-0000BC170000}"/>
    <cellStyle name="Normal 2 2 3 5" xfId="6723" xr:uid="{00000000-0005-0000-0000-0000BD170000}"/>
    <cellStyle name="Normal 2 2 3 6" xfId="6842" xr:uid="{00000000-0005-0000-0000-0000BE170000}"/>
    <cellStyle name="Normal 2 2 3 7" xfId="6961" xr:uid="{00000000-0005-0000-0000-0000BF170000}"/>
    <cellStyle name="Normal 2 2 3 8" xfId="7080" xr:uid="{00000000-0005-0000-0000-0000C0170000}"/>
    <cellStyle name="Normal 2 2 3 9" xfId="7199" xr:uid="{00000000-0005-0000-0000-0000C1170000}"/>
    <cellStyle name="Normal 2 2 30" xfId="8552" xr:uid="{00000000-0005-0000-0000-0000C2170000}"/>
    <cellStyle name="Normal 2 2 31" xfId="8668" xr:uid="{00000000-0005-0000-0000-0000C3170000}"/>
    <cellStyle name="Normal 2 2 32" xfId="8797" xr:uid="{00000000-0005-0000-0000-0000C4170000}"/>
    <cellStyle name="Normal 2 2 33" xfId="8759" xr:uid="{00000000-0005-0000-0000-0000C5170000}"/>
    <cellStyle name="Normal 2 2 34" xfId="8775" xr:uid="{00000000-0005-0000-0000-0000C6170000}"/>
    <cellStyle name="Normal 2 2 35" xfId="8704" xr:uid="{00000000-0005-0000-0000-0000C7170000}"/>
    <cellStyle name="Normal 2 2 36" xfId="8588" xr:uid="{00000000-0005-0000-0000-0000C8170000}"/>
    <cellStyle name="Normal 2 2 37" xfId="8755" xr:uid="{00000000-0005-0000-0000-0000C9170000}"/>
    <cellStyle name="Normal 2 2 38" xfId="8598" xr:uid="{00000000-0005-0000-0000-0000CA170000}"/>
    <cellStyle name="Normal 2 2 39" xfId="8609" xr:uid="{00000000-0005-0000-0000-0000CB170000}"/>
    <cellStyle name="Normal 2 2 4" xfId="3475" xr:uid="{00000000-0005-0000-0000-0000CC170000}"/>
    <cellStyle name="Normal 2 2 4 10" xfId="9825" xr:uid="{00000000-0005-0000-0000-0000CD170000}"/>
    <cellStyle name="Normal 2 2 4 11" xfId="9738" xr:uid="{00000000-0005-0000-0000-0000CE170000}"/>
    <cellStyle name="Normal 2 2 4 12" xfId="9284" xr:uid="{00000000-0005-0000-0000-0000CF170000}"/>
    <cellStyle name="Normal 2 2 4 2" xfId="3487" xr:uid="{00000000-0005-0000-0000-0000D0170000}"/>
    <cellStyle name="Normal 2 2 4 3" xfId="9686" xr:uid="{00000000-0005-0000-0000-0000D1170000}"/>
    <cellStyle name="Normal 2 2 4 4" xfId="10884" xr:uid="{00000000-0005-0000-0000-0000D2170000}"/>
    <cellStyle name="Normal 2 2 4 5" xfId="8883" xr:uid="{00000000-0005-0000-0000-0000D3170000}"/>
    <cellStyle name="Normal 2 2 4 6" xfId="10425" xr:uid="{00000000-0005-0000-0000-0000D4170000}"/>
    <cellStyle name="Normal 2 2 4 7" xfId="9253" xr:uid="{00000000-0005-0000-0000-0000D5170000}"/>
    <cellStyle name="Normal 2 2 4 8" xfId="9993" xr:uid="{00000000-0005-0000-0000-0000D6170000}"/>
    <cellStyle name="Normal 2 2 4 9" xfId="9623" xr:uid="{00000000-0005-0000-0000-0000D7170000}"/>
    <cellStyle name="Normal 2 2 40" xfId="8651" xr:uid="{00000000-0005-0000-0000-0000D8170000}"/>
    <cellStyle name="Normal 2 2 41" xfId="8741" xr:uid="{00000000-0005-0000-0000-0000D9170000}"/>
    <cellStyle name="Normal 2 2 42" xfId="8648" xr:uid="{00000000-0005-0000-0000-0000DA170000}"/>
    <cellStyle name="Normal 2 2 43" xfId="8707" xr:uid="{00000000-0005-0000-0000-0000DB170000}"/>
    <cellStyle name="Normal 2 2 44" xfId="8747" xr:uid="{00000000-0005-0000-0000-0000DC170000}"/>
    <cellStyle name="Normal 2 2 45" xfId="8720" xr:uid="{00000000-0005-0000-0000-0000DD170000}"/>
    <cellStyle name="Normal 2 2 46" xfId="8748" xr:uid="{00000000-0005-0000-0000-0000DE170000}"/>
    <cellStyle name="Normal 2 2 47" xfId="8701" xr:uid="{00000000-0005-0000-0000-0000DF170000}"/>
    <cellStyle name="Normal 2 2 48" xfId="8734" xr:uid="{00000000-0005-0000-0000-0000E0170000}"/>
    <cellStyle name="Normal 2 2 49" xfId="8614" xr:uid="{00000000-0005-0000-0000-0000E1170000}"/>
    <cellStyle name="Normal 2 2 5" xfId="6480" xr:uid="{00000000-0005-0000-0000-0000E2170000}"/>
    <cellStyle name="Normal 2 2 50" xfId="8802" xr:uid="{00000000-0005-0000-0000-0000E3170000}"/>
    <cellStyle name="Normal 2 2 51" xfId="8753" xr:uid="{00000000-0005-0000-0000-0000E4170000}"/>
    <cellStyle name="Normal 2 2 52" xfId="8805" xr:uid="{00000000-0005-0000-0000-0000E5170000}"/>
    <cellStyle name="Normal 2 2 53" xfId="8612" xr:uid="{00000000-0005-0000-0000-0000E6170000}"/>
    <cellStyle name="Normal 2 2 54" xfId="8613" xr:uid="{00000000-0005-0000-0000-0000E7170000}"/>
    <cellStyle name="Normal 2 2 55" xfId="8679" xr:uid="{00000000-0005-0000-0000-0000E8170000}"/>
    <cellStyle name="Normal 2 2 56" xfId="8647" xr:uid="{00000000-0005-0000-0000-0000E9170000}"/>
    <cellStyle name="Normal 2 2 57" xfId="8786" xr:uid="{00000000-0005-0000-0000-0000EA170000}"/>
    <cellStyle name="Normal 2 2 58" xfId="8725" xr:uid="{00000000-0005-0000-0000-0000EB170000}"/>
    <cellStyle name="Normal 2 2 59" xfId="8831" xr:uid="{00000000-0005-0000-0000-0000EC170000}"/>
    <cellStyle name="Normal 2 2 6" xfId="6602" xr:uid="{00000000-0005-0000-0000-0000ED170000}"/>
    <cellStyle name="Normal 2 2 60" xfId="8808" xr:uid="{00000000-0005-0000-0000-0000EE170000}"/>
    <cellStyle name="Normal 2 2 61" xfId="8811" xr:uid="{00000000-0005-0000-0000-0000EF170000}"/>
    <cellStyle name="Normal 2 2 62" xfId="9678" xr:uid="{00000000-0005-0000-0000-0000F0170000}"/>
    <cellStyle name="Normal 2 2 63" xfId="10494" xr:uid="{00000000-0005-0000-0000-0000F1170000}"/>
    <cellStyle name="Normal 2 2 64" xfId="9195" xr:uid="{00000000-0005-0000-0000-0000F2170000}"/>
    <cellStyle name="Normal 2 2 65" xfId="10176" xr:uid="{00000000-0005-0000-0000-0000F3170000}"/>
    <cellStyle name="Normal 2 2 66" xfId="9473" xr:uid="{00000000-0005-0000-0000-0000F4170000}"/>
    <cellStyle name="Normal 2 2 67" xfId="10243" xr:uid="{00000000-0005-0000-0000-0000F5170000}"/>
    <cellStyle name="Normal 2 2 68" xfId="9411" xr:uid="{00000000-0005-0000-0000-0000F6170000}"/>
    <cellStyle name="Normal 2 2 69" xfId="11000" xr:uid="{00000000-0005-0000-0000-0000F7170000}"/>
    <cellStyle name="Normal 2 2 7" xfId="6721" xr:uid="{00000000-0005-0000-0000-0000F8170000}"/>
    <cellStyle name="Normal 2 2 70" xfId="11047" xr:uid="{00000000-0005-0000-0000-0000F9170000}"/>
    <cellStyle name="Normal 2 2 71" xfId="9560" xr:uid="{00000000-0005-0000-0000-0000FA170000}"/>
    <cellStyle name="Normal 2 2 72" xfId="11237" xr:uid="{00000000-0005-0000-0000-0000FB170000}"/>
    <cellStyle name="Normal 2 2 73" xfId="11238" xr:uid="{00000000-0005-0000-0000-0000FC170000}"/>
    <cellStyle name="Normal 2 2 74" xfId="11251" xr:uid="{8B64E34B-A6A3-41C1-A442-87E4296FBF5F}"/>
    <cellStyle name="Normal 2 2 8" xfId="6840" xr:uid="{00000000-0005-0000-0000-0000FD170000}"/>
    <cellStyle name="Normal 2 2 9" xfId="6959" xr:uid="{00000000-0005-0000-0000-0000FE170000}"/>
    <cellStyle name="Normal 2 2_Kuldiga_Bernudarzs_01.01" xfId="3488" xr:uid="{00000000-0005-0000-0000-0000FF170000}"/>
    <cellStyle name="Normal 2 20" xfId="7196" xr:uid="{00000000-0005-0000-0000-000000180000}"/>
    <cellStyle name="Normal 2 21" xfId="7315" xr:uid="{00000000-0005-0000-0000-000001180000}"/>
    <cellStyle name="Normal 2 22" xfId="7434" xr:uid="{00000000-0005-0000-0000-000002180000}"/>
    <cellStyle name="Normal 2 23" xfId="7550" xr:uid="{00000000-0005-0000-0000-000003180000}"/>
    <cellStyle name="Normal 2 24" xfId="7666" xr:uid="{00000000-0005-0000-0000-000004180000}"/>
    <cellStyle name="Normal 2 25" xfId="7782" xr:uid="{00000000-0005-0000-0000-000005180000}"/>
    <cellStyle name="Normal 2 26" xfId="7898" xr:uid="{00000000-0005-0000-0000-000006180000}"/>
    <cellStyle name="Normal 2 27" xfId="8014" xr:uid="{00000000-0005-0000-0000-000007180000}"/>
    <cellStyle name="Normal 2 28" xfId="8130" xr:uid="{00000000-0005-0000-0000-000008180000}"/>
    <cellStyle name="Normal 2 29" xfId="8246" xr:uid="{00000000-0005-0000-0000-000009180000}"/>
    <cellStyle name="Normal 2 3" xfId="63" xr:uid="{00000000-0005-0000-0000-00000A180000}"/>
    <cellStyle name="Normal 2 3 10" xfId="6843" xr:uid="{00000000-0005-0000-0000-00000B180000}"/>
    <cellStyle name="Normal 2 3 11" xfId="6962" xr:uid="{00000000-0005-0000-0000-00000C180000}"/>
    <cellStyle name="Normal 2 3 12" xfId="7081" xr:uid="{00000000-0005-0000-0000-00000D180000}"/>
    <cellStyle name="Normal 2 3 13" xfId="7200" xr:uid="{00000000-0005-0000-0000-00000E180000}"/>
    <cellStyle name="Normal 2 3 14" xfId="7319" xr:uid="{00000000-0005-0000-0000-00000F180000}"/>
    <cellStyle name="Normal 2 3 15" xfId="7437" xr:uid="{00000000-0005-0000-0000-000010180000}"/>
    <cellStyle name="Normal 2 3 16" xfId="7553" xr:uid="{00000000-0005-0000-0000-000011180000}"/>
    <cellStyle name="Normal 2 3 17" xfId="7669" xr:uid="{00000000-0005-0000-0000-000012180000}"/>
    <cellStyle name="Normal 2 3 18" xfId="7785" xr:uid="{00000000-0005-0000-0000-000013180000}"/>
    <cellStyle name="Normal 2 3 19" xfId="7901" xr:uid="{00000000-0005-0000-0000-000014180000}"/>
    <cellStyle name="Normal 2 3 2" xfId="3489" xr:uid="{00000000-0005-0000-0000-000015180000}"/>
    <cellStyle name="Normal 2 3 2 2" xfId="3490" xr:uid="{00000000-0005-0000-0000-000016180000}"/>
    <cellStyle name="Normal 2 3 2 2 2" xfId="3491" xr:uid="{00000000-0005-0000-0000-000017180000}"/>
    <cellStyle name="Normal 2 3 2 3" xfId="3492" xr:uid="{00000000-0005-0000-0000-000018180000}"/>
    <cellStyle name="Normal 2 3 20" xfId="8017" xr:uid="{00000000-0005-0000-0000-000019180000}"/>
    <cellStyle name="Normal 2 3 21" xfId="8133" xr:uid="{00000000-0005-0000-0000-00001A180000}"/>
    <cellStyle name="Normal 2 3 22" xfId="8249" xr:uid="{00000000-0005-0000-0000-00001B180000}"/>
    <cellStyle name="Normal 2 3 23" xfId="9687" xr:uid="{00000000-0005-0000-0000-00001C180000}"/>
    <cellStyle name="Normal 2 3 24" xfId="10830" xr:uid="{00000000-0005-0000-0000-00001D180000}"/>
    <cellStyle name="Normal 2 3 25" xfId="8922" xr:uid="{00000000-0005-0000-0000-00001E180000}"/>
    <cellStyle name="Normal 2 3 26" xfId="10751" xr:uid="{00000000-0005-0000-0000-00001F180000}"/>
    <cellStyle name="Normal 2 3 27" xfId="8986" xr:uid="{00000000-0005-0000-0000-000020180000}"/>
    <cellStyle name="Normal 2 3 28" xfId="10412" xr:uid="{00000000-0005-0000-0000-000021180000}"/>
    <cellStyle name="Normal 2 3 29" xfId="9265" xr:uid="{00000000-0005-0000-0000-000022180000}"/>
    <cellStyle name="Normal 2 3 3" xfId="3493" xr:uid="{00000000-0005-0000-0000-000023180000}"/>
    <cellStyle name="Normal 2 3 3 2" xfId="3494" xr:uid="{00000000-0005-0000-0000-000024180000}"/>
    <cellStyle name="Normal 2 3 3 2 2" xfId="3495" xr:uid="{00000000-0005-0000-0000-000025180000}"/>
    <cellStyle name="Normal 2 3 3 3" xfId="3496" xr:uid="{00000000-0005-0000-0000-000026180000}"/>
    <cellStyle name="Normal 2 3 30" xfId="9987" xr:uid="{00000000-0005-0000-0000-000027180000}"/>
    <cellStyle name="Normal 2 3 31" xfId="9629" xr:uid="{00000000-0005-0000-0000-000028180000}"/>
    <cellStyle name="Normal 2 3 32" xfId="10531" xr:uid="{00000000-0005-0000-0000-000029180000}"/>
    <cellStyle name="Normal 2 3 4" xfId="3497" xr:uid="{00000000-0005-0000-0000-00002A180000}"/>
    <cellStyle name="Normal 2 3 4 2" xfId="3498" xr:uid="{00000000-0005-0000-0000-00002B180000}"/>
    <cellStyle name="Normal 2 3 5" xfId="3499" xr:uid="{00000000-0005-0000-0000-00002C180000}"/>
    <cellStyle name="Normal 2 3 6" xfId="3500" xr:uid="{00000000-0005-0000-0000-00002D180000}"/>
    <cellStyle name="Normal 2 3 7" xfId="6482" xr:uid="{00000000-0005-0000-0000-00002E180000}"/>
    <cellStyle name="Normal 2 3 8" xfId="6605" xr:uid="{00000000-0005-0000-0000-00002F180000}"/>
    <cellStyle name="Normal 2 3 9" xfId="6724" xr:uid="{00000000-0005-0000-0000-000030180000}"/>
    <cellStyle name="Normal 2 30" xfId="8277" xr:uid="{00000000-0005-0000-0000-000031180000}"/>
    <cellStyle name="Normal 2 31" xfId="8332" xr:uid="{00000000-0005-0000-0000-000032180000}"/>
    <cellStyle name="Normal 2 32" xfId="8362" xr:uid="{00000000-0005-0000-0000-000033180000}"/>
    <cellStyle name="Normal 2 33" xfId="8388" xr:uid="{00000000-0005-0000-0000-000034180000}"/>
    <cellStyle name="Normal 2 34" xfId="8410" xr:uid="{00000000-0005-0000-0000-000035180000}"/>
    <cellStyle name="Normal 2 35" xfId="8443" xr:uid="{00000000-0005-0000-0000-000036180000}"/>
    <cellStyle name="Normal 2 36" xfId="8471" xr:uid="{00000000-0005-0000-0000-000037180000}"/>
    <cellStyle name="Normal 2 37" xfId="8499" xr:uid="{00000000-0005-0000-0000-000038180000}"/>
    <cellStyle name="Normal 2 38" xfId="8527" xr:uid="{00000000-0005-0000-0000-000039180000}"/>
    <cellStyle name="Normal 2 39" xfId="8553" xr:uid="{00000000-0005-0000-0000-00003A180000}"/>
    <cellStyle name="Normal 2 4" xfId="191" xr:uid="{00000000-0005-0000-0000-00003B180000}"/>
    <cellStyle name="Normal 2 4 10" xfId="7201" xr:uid="{00000000-0005-0000-0000-00003C180000}"/>
    <cellStyle name="Normal 2 4 11" xfId="7320" xr:uid="{00000000-0005-0000-0000-00003D180000}"/>
    <cellStyle name="Normal 2 4 2" xfId="3501" xr:uid="{00000000-0005-0000-0000-00003E180000}"/>
    <cellStyle name="Normal 2 4 2 2" xfId="3502" xr:uid="{00000000-0005-0000-0000-00003F180000}"/>
    <cellStyle name="Normal 2 4 3" xfId="3503" xr:uid="{00000000-0005-0000-0000-000040180000}"/>
    <cellStyle name="Normal 2 4 4" xfId="6483" xr:uid="{00000000-0005-0000-0000-000041180000}"/>
    <cellStyle name="Normal 2 4 5" xfId="6606" xr:uid="{00000000-0005-0000-0000-000042180000}"/>
    <cellStyle name="Normal 2 4 6" xfId="6725" xr:uid="{00000000-0005-0000-0000-000043180000}"/>
    <cellStyle name="Normal 2 4 7" xfId="6844" xr:uid="{00000000-0005-0000-0000-000044180000}"/>
    <cellStyle name="Normal 2 4 8" xfId="6963" xr:uid="{00000000-0005-0000-0000-000045180000}"/>
    <cellStyle name="Normal 2 4 9" xfId="7082" xr:uid="{00000000-0005-0000-0000-000046180000}"/>
    <cellStyle name="Normal 2 40" xfId="8667" xr:uid="{00000000-0005-0000-0000-000047180000}"/>
    <cellStyle name="Normal 2 41" xfId="8799" xr:uid="{00000000-0005-0000-0000-000048180000}"/>
    <cellStyle name="Normal 2 42" xfId="8746" xr:uid="{00000000-0005-0000-0000-000049180000}"/>
    <cellStyle name="Normal 2 43" xfId="8782" xr:uid="{00000000-0005-0000-0000-00004A180000}"/>
    <cellStyle name="Normal 2 44" xfId="8591" xr:uid="{00000000-0005-0000-0000-00004B180000}"/>
    <cellStyle name="Normal 2 45" xfId="8703" xr:uid="{00000000-0005-0000-0000-00004C180000}"/>
    <cellStyle name="Normal 2 46" xfId="8636" xr:uid="{00000000-0005-0000-0000-00004D180000}"/>
    <cellStyle name="Normal 2 47" xfId="8773" xr:uid="{00000000-0005-0000-0000-00004E180000}"/>
    <cellStyle name="Normal 2 48" xfId="8803" xr:uid="{00000000-0005-0000-0000-00004F180000}"/>
    <cellStyle name="Normal 2 49" xfId="8737" xr:uid="{00000000-0005-0000-0000-000050180000}"/>
    <cellStyle name="Normal 2 5" xfId="255" xr:uid="{00000000-0005-0000-0000-000051180000}"/>
    <cellStyle name="Normal 2 5 10" xfId="9897" xr:uid="{00000000-0005-0000-0000-000052180000}"/>
    <cellStyle name="Normal 2 5 11" xfId="10795" xr:uid="{00000000-0005-0000-0000-000053180000}"/>
    <cellStyle name="Normal 2 5 12" xfId="8951" xr:uid="{00000000-0005-0000-0000-000054180000}"/>
    <cellStyle name="Normal 2 5 13" xfId="10695" xr:uid="{00000000-0005-0000-0000-000055180000}"/>
    <cellStyle name="Normal 2 5 14" xfId="9165" xr:uid="{00000000-0005-0000-0000-000056180000}"/>
    <cellStyle name="Normal 2 5 2" xfId="3504" xr:uid="{00000000-0005-0000-0000-000057180000}"/>
    <cellStyle name="Normal 2 5 2 2" xfId="3505" xr:uid="{00000000-0005-0000-0000-000058180000}"/>
    <cellStyle name="Normal 2 5 3" xfId="3506" xr:uid="{00000000-0005-0000-0000-000059180000}"/>
    <cellStyle name="Normal 2 5 4" xfId="3507" xr:uid="{00000000-0005-0000-0000-00005A180000}"/>
    <cellStyle name="Normal 2 5 5" xfId="9690" xr:uid="{00000000-0005-0000-0000-00005B180000}"/>
    <cellStyle name="Normal 2 5 6" xfId="10577" xr:uid="{00000000-0005-0000-0000-00005C180000}"/>
    <cellStyle name="Normal 2 5 7" xfId="9123" xr:uid="{00000000-0005-0000-0000-00005D180000}"/>
    <cellStyle name="Normal 2 5 8" xfId="10169" xr:uid="{00000000-0005-0000-0000-00005E180000}"/>
    <cellStyle name="Normal 2 5 9" xfId="9479" xr:uid="{00000000-0005-0000-0000-00005F180000}"/>
    <cellStyle name="Normal 2 50" xfId="8717" xr:uid="{00000000-0005-0000-0000-000060180000}"/>
    <cellStyle name="Normal 2 51" xfId="8604" xr:uid="{00000000-0005-0000-0000-000061180000}"/>
    <cellStyle name="Normal 2 52" xfId="8675" xr:uid="{00000000-0005-0000-0000-000062180000}"/>
    <cellStyle name="Normal 2 53" xfId="8783" xr:uid="{00000000-0005-0000-0000-000063180000}"/>
    <cellStyle name="Normal 2 54" xfId="8798" xr:uid="{00000000-0005-0000-0000-000064180000}"/>
    <cellStyle name="Normal 2 55" xfId="8790" xr:uid="{00000000-0005-0000-0000-000065180000}"/>
    <cellStyle name="Normal 2 56" xfId="8693" xr:uid="{00000000-0005-0000-0000-000066180000}"/>
    <cellStyle name="Normal 2 57" xfId="8594" xr:uid="{00000000-0005-0000-0000-000067180000}"/>
    <cellStyle name="Normal 2 58" xfId="8632" xr:uid="{00000000-0005-0000-0000-000068180000}"/>
    <cellStyle name="Normal 2 59" xfId="8771" xr:uid="{00000000-0005-0000-0000-000069180000}"/>
    <cellStyle name="Normal 2 6" xfId="3508" xr:uid="{00000000-0005-0000-0000-00006A180000}"/>
    <cellStyle name="Normal 2 6 2" xfId="3509" xr:uid="{00000000-0005-0000-0000-00006B180000}"/>
    <cellStyle name="Normal 2 6 3" xfId="3510" xr:uid="{00000000-0005-0000-0000-00006C180000}"/>
    <cellStyle name="Normal 2 6 4" xfId="3511" xr:uid="{00000000-0005-0000-0000-00006D180000}"/>
    <cellStyle name="Normal 2 60" xfId="8801" xr:uid="{00000000-0005-0000-0000-00006E180000}"/>
    <cellStyle name="Normal 2 61" xfId="8699" xr:uid="{00000000-0005-0000-0000-00006F180000}"/>
    <cellStyle name="Normal 2 62" xfId="8740" xr:uid="{00000000-0005-0000-0000-000070180000}"/>
    <cellStyle name="Normal 2 63" xfId="8633" xr:uid="{00000000-0005-0000-0000-000071180000}"/>
    <cellStyle name="Normal 2 64" xfId="8601" xr:uid="{00000000-0005-0000-0000-000072180000}"/>
    <cellStyle name="Normal 2 65" xfId="8606" xr:uid="{00000000-0005-0000-0000-000073180000}"/>
    <cellStyle name="Normal 2 66" xfId="8687" xr:uid="{00000000-0005-0000-0000-000074180000}"/>
    <cellStyle name="Normal 2 67" xfId="8676" xr:uid="{00000000-0005-0000-0000-000075180000}"/>
    <cellStyle name="Normal 2 68" xfId="8825" xr:uid="{00000000-0005-0000-0000-000076180000}"/>
    <cellStyle name="Normal 2 69" xfId="8828" xr:uid="{00000000-0005-0000-0000-000077180000}"/>
    <cellStyle name="Normal 2 7" xfId="3512" xr:uid="{00000000-0005-0000-0000-000078180000}"/>
    <cellStyle name="Normal 2 7 2" xfId="3513" xr:uid="{00000000-0005-0000-0000-000079180000}"/>
    <cellStyle name="Normal 2 7 3" xfId="3514" xr:uid="{00000000-0005-0000-0000-00007A180000}"/>
    <cellStyle name="Normal 2 70" xfId="8826" xr:uid="{00000000-0005-0000-0000-00007B180000}"/>
    <cellStyle name="Normal 2 71" xfId="5103" xr:uid="{00000000-0005-0000-0000-00007C180000}"/>
    <cellStyle name="Normal 2 72" xfId="10435" xr:uid="{00000000-0005-0000-0000-00007D180000}"/>
    <cellStyle name="Normal 2 73" xfId="9243" xr:uid="{00000000-0005-0000-0000-00007E180000}"/>
    <cellStyle name="Normal 2 74" xfId="9996" xr:uid="{00000000-0005-0000-0000-00007F180000}"/>
    <cellStyle name="Normal 2 75" xfId="9620" xr:uid="{00000000-0005-0000-0000-000080180000}"/>
    <cellStyle name="Normal 2 76" xfId="10863" xr:uid="{00000000-0005-0000-0000-000081180000}"/>
    <cellStyle name="Normal 2 77" xfId="10656" xr:uid="{00000000-0005-0000-0000-000082180000}"/>
    <cellStyle name="Normal 2 78" xfId="9059" xr:uid="{00000000-0005-0000-0000-000083180000}"/>
    <cellStyle name="Normal 2 79" xfId="10386" xr:uid="{00000000-0005-0000-0000-000084180000}"/>
    <cellStyle name="Normal 2 8" xfId="3515" xr:uid="{00000000-0005-0000-0000-000085180000}"/>
    <cellStyle name="Normal 2 8 2" xfId="3516" xr:uid="{00000000-0005-0000-0000-000086180000}"/>
    <cellStyle name="Normal 2 8 3" xfId="3517" xr:uid="{00000000-0005-0000-0000-000087180000}"/>
    <cellStyle name="Normal 2 80" xfId="9040" xr:uid="{00000000-0005-0000-0000-000088180000}"/>
    <cellStyle name="Normal 2 81" xfId="11234" xr:uid="{00000000-0005-0000-0000-000089180000}"/>
    <cellStyle name="Normal 2 82" xfId="11236" xr:uid="{00000000-0005-0000-0000-00008A180000}"/>
    <cellStyle name="Normal 2 9" xfId="3518" xr:uid="{00000000-0005-0000-0000-00008B180000}"/>
    <cellStyle name="Normal 2 9 2" xfId="3519" xr:uid="{00000000-0005-0000-0000-00008C180000}"/>
    <cellStyle name="Normal 20" xfId="3520" xr:uid="{00000000-0005-0000-0000-00008D180000}"/>
    <cellStyle name="Normal 20 10" xfId="3521" xr:uid="{00000000-0005-0000-0000-00008E180000}"/>
    <cellStyle name="Normal 20 10 2" xfId="3522" xr:uid="{00000000-0005-0000-0000-00008F180000}"/>
    <cellStyle name="Normal 20 11" xfId="3523" xr:uid="{00000000-0005-0000-0000-000090180000}"/>
    <cellStyle name="Normal 20 11 2" xfId="3524" xr:uid="{00000000-0005-0000-0000-000091180000}"/>
    <cellStyle name="Normal 20 12" xfId="3525" xr:uid="{00000000-0005-0000-0000-000092180000}"/>
    <cellStyle name="Normal 20 12 2" xfId="3526" xr:uid="{00000000-0005-0000-0000-000093180000}"/>
    <cellStyle name="Normal 20 13" xfId="3527" xr:uid="{00000000-0005-0000-0000-000094180000}"/>
    <cellStyle name="Normal 20 13 2" xfId="3528" xr:uid="{00000000-0005-0000-0000-000095180000}"/>
    <cellStyle name="Normal 20 14" xfId="3529" xr:uid="{00000000-0005-0000-0000-000096180000}"/>
    <cellStyle name="Normal 20 2" xfId="3530" xr:uid="{00000000-0005-0000-0000-000097180000}"/>
    <cellStyle name="Normal 20 2 2" xfId="3531" xr:uid="{00000000-0005-0000-0000-000098180000}"/>
    <cellStyle name="Normal 20 3" xfId="3532" xr:uid="{00000000-0005-0000-0000-000099180000}"/>
    <cellStyle name="Normal 20 3 2" xfId="3533" xr:uid="{00000000-0005-0000-0000-00009A180000}"/>
    <cellStyle name="Normal 20 4" xfId="3534" xr:uid="{00000000-0005-0000-0000-00009B180000}"/>
    <cellStyle name="Normal 20 4 2" xfId="3535" xr:uid="{00000000-0005-0000-0000-00009C180000}"/>
    <cellStyle name="Normal 20 5" xfId="3536" xr:uid="{00000000-0005-0000-0000-00009D180000}"/>
    <cellStyle name="Normal 20 5 2" xfId="3537" xr:uid="{00000000-0005-0000-0000-00009E180000}"/>
    <cellStyle name="Normal 20 6" xfId="3538" xr:uid="{00000000-0005-0000-0000-00009F180000}"/>
    <cellStyle name="Normal 20 6 2" xfId="3539" xr:uid="{00000000-0005-0000-0000-0000A0180000}"/>
    <cellStyle name="Normal 20 7" xfId="3540" xr:uid="{00000000-0005-0000-0000-0000A1180000}"/>
    <cellStyle name="Normal 20 7 2" xfId="3541" xr:uid="{00000000-0005-0000-0000-0000A2180000}"/>
    <cellStyle name="Normal 20 8" xfId="3542" xr:uid="{00000000-0005-0000-0000-0000A3180000}"/>
    <cellStyle name="Normal 20 8 2" xfId="3543" xr:uid="{00000000-0005-0000-0000-0000A4180000}"/>
    <cellStyle name="Normal 20 9" xfId="3544" xr:uid="{00000000-0005-0000-0000-0000A5180000}"/>
    <cellStyle name="Normal 20 9 2" xfId="3545" xr:uid="{00000000-0005-0000-0000-0000A6180000}"/>
    <cellStyle name="Normal 21" xfId="3546" xr:uid="{00000000-0005-0000-0000-0000A7180000}"/>
    <cellStyle name="Normal 21 10" xfId="3547" xr:uid="{00000000-0005-0000-0000-0000A8180000}"/>
    <cellStyle name="Normal 21 10 2" xfId="3548" xr:uid="{00000000-0005-0000-0000-0000A9180000}"/>
    <cellStyle name="Normal 21 11" xfId="3549" xr:uid="{00000000-0005-0000-0000-0000AA180000}"/>
    <cellStyle name="Normal 21 11 2" xfId="3550" xr:uid="{00000000-0005-0000-0000-0000AB180000}"/>
    <cellStyle name="Normal 21 12" xfId="3551" xr:uid="{00000000-0005-0000-0000-0000AC180000}"/>
    <cellStyle name="Normal 21 12 2" xfId="3552" xr:uid="{00000000-0005-0000-0000-0000AD180000}"/>
    <cellStyle name="Normal 21 13" xfId="3553" xr:uid="{00000000-0005-0000-0000-0000AE180000}"/>
    <cellStyle name="Normal 21 13 2" xfId="3554" xr:uid="{00000000-0005-0000-0000-0000AF180000}"/>
    <cellStyle name="Normal 21 14" xfId="3555" xr:uid="{00000000-0005-0000-0000-0000B0180000}"/>
    <cellStyle name="Normal 21 2" xfId="3556" xr:uid="{00000000-0005-0000-0000-0000B1180000}"/>
    <cellStyle name="Normal 21 2 2" xfId="3557" xr:uid="{00000000-0005-0000-0000-0000B2180000}"/>
    <cellStyle name="Normal 21 3" xfId="3558" xr:uid="{00000000-0005-0000-0000-0000B3180000}"/>
    <cellStyle name="Normal 21 3 2" xfId="3559" xr:uid="{00000000-0005-0000-0000-0000B4180000}"/>
    <cellStyle name="Normal 21 4" xfId="3560" xr:uid="{00000000-0005-0000-0000-0000B5180000}"/>
    <cellStyle name="Normal 21 4 2" xfId="3561" xr:uid="{00000000-0005-0000-0000-0000B6180000}"/>
    <cellStyle name="Normal 21 5" xfId="3562" xr:uid="{00000000-0005-0000-0000-0000B7180000}"/>
    <cellStyle name="Normal 21 5 2" xfId="3563" xr:uid="{00000000-0005-0000-0000-0000B8180000}"/>
    <cellStyle name="Normal 21 6" xfId="3564" xr:uid="{00000000-0005-0000-0000-0000B9180000}"/>
    <cellStyle name="Normal 21 6 2" xfId="3565" xr:uid="{00000000-0005-0000-0000-0000BA180000}"/>
    <cellStyle name="Normal 21 7" xfId="3566" xr:uid="{00000000-0005-0000-0000-0000BB180000}"/>
    <cellStyle name="Normal 21 7 2" xfId="3567" xr:uid="{00000000-0005-0000-0000-0000BC180000}"/>
    <cellStyle name="Normal 21 8" xfId="3568" xr:uid="{00000000-0005-0000-0000-0000BD180000}"/>
    <cellStyle name="Normal 21 8 2" xfId="3569" xr:uid="{00000000-0005-0000-0000-0000BE180000}"/>
    <cellStyle name="Normal 21 9" xfId="3570" xr:uid="{00000000-0005-0000-0000-0000BF180000}"/>
    <cellStyle name="Normal 21 9 2" xfId="3571" xr:uid="{00000000-0005-0000-0000-0000C0180000}"/>
    <cellStyle name="Normal 22" xfId="3572" xr:uid="{00000000-0005-0000-0000-0000C1180000}"/>
    <cellStyle name="Normal 22 10" xfId="3573" xr:uid="{00000000-0005-0000-0000-0000C2180000}"/>
    <cellStyle name="Normal 22 10 2" xfId="3574" xr:uid="{00000000-0005-0000-0000-0000C3180000}"/>
    <cellStyle name="Normal 22 11" xfId="3575" xr:uid="{00000000-0005-0000-0000-0000C4180000}"/>
    <cellStyle name="Normal 22 11 2" xfId="3576" xr:uid="{00000000-0005-0000-0000-0000C5180000}"/>
    <cellStyle name="Normal 22 12" xfId="3577" xr:uid="{00000000-0005-0000-0000-0000C6180000}"/>
    <cellStyle name="Normal 22 12 2" xfId="3578" xr:uid="{00000000-0005-0000-0000-0000C7180000}"/>
    <cellStyle name="Normal 22 13" xfId="3579" xr:uid="{00000000-0005-0000-0000-0000C8180000}"/>
    <cellStyle name="Normal 22 13 2" xfId="3580" xr:uid="{00000000-0005-0000-0000-0000C9180000}"/>
    <cellStyle name="Normal 22 14" xfId="3581" xr:uid="{00000000-0005-0000-0000-0000CA180000}"/>
    <cellStyle name="Normal 22 2" xfId="3582" xr:uid="{00000000-0005-0000-0000-0000CB180000}"/>
    <cellStyle name="Normal 22 2 2" xfId="3583" xr:uid="{00000000-0005-0000-0000-0000CC180000}"/>
    <cellStyle name="Normal 22 3" xfId="3584" xr:uid="{00000000-0005-0000-0000-0000CD180000}"/>
    <cellStyle name="Normal 22 3 2" xfId="3585" xr:uid="{00000000-0005-0000-0000-0000CE180000}"/>
    <cellStyle name="Normal 22 4" xfId="3586" xr:uid="{00000000-0005-0000-0000-0000CF180000}"/>
    <cellStyle name="Normal 22 4 2" xfId="3587" xr:uid="{00000000-0005-0000-0000-0000D0180000}"/>
    <cellStyle name="Normal 22 5" xfId="3588" xr:uid="{00000000-0005-0000-0000-0000D1180000}"/>
    <cellStyle name="Normal 22 5 2" xfId="3589" xr:uid="{00000000-0005-0000-0000-0000D2180000}"/>
    <cellStyle name="Normal 22 6" xfId="3590" xr:uid="{00000000-0005-0000-0000-0000D3180000}"/>
    <cellStyle name="Normal 22 6 2" xfId="3591" xr:uid="{00000000-0005-0000-0000-0000D4180000}"/>
    <cellStyle name="Normal 22 7" xfId="3592" xr:uid="{00000000-0005-0000-0000-0000D5180000}"/>
    <cellStyle name="Normal 22 7 2" xfId="3593" xr:uid="{00000000-0005-0000-0000-0000D6180000}"/>
    <cellStyle name="Normal 22 8" xfId="3594" xr:uid="{00000000-0005-0000-0000-0000D7180000}"/>
    <cellStyle name="Normal 22 8 2" xfId="3595" xr:uid="{00000000-0005-0000-0000-0000D8180000}"/>
    <cellStyle name="Normal 22 9" xfId="3596" xr:uid="{00000000-0005-0000-0000-0000D9180000}"/>
    <cellStyle name="Normal 22 9 2" xfId="3597" xr:uid="{00000000-0005-0000-0000-0000DA180000}"/>
    <cellStyle name="Normal 23" xfId="3598" xr:uid="{00000000-0005-0000-0000-0000DB180000}"/>
    <cellStyle name="Normal 23 10" xfId="3599" xr:uid="{00000000-0005-0000-0000-0000DC180000}"/>
    <cellStyle name="Normal 23 10 2" xfId="3600" xr:uid="{00000000-0005-0000-0000-0000DD180000}"/>
    <cellStyle name="Normal 23 11" xfId="3601" xr:uid="{00000000-0005-0000-0000-0000DE180000}"/>
    <cellStyle name="Normal 23 11 2" xfId="3602" xr:uid="{00000000-0005-0000-0000-0000DF180000}"/>
    <cellStyle name="Normal 23 12" xfId="3603" xr:uid="{00000000-0005-0000-0000-0000E0180000}"/>
    <cellStyle name="Normal 23 12 2" xfId="3604" xr:uid="{00000000-0005-0000-0000-0000E1180000}"/>
    <cellStyle name="Normal 23 13" xfId="3605" xr:uid="{00000000-0005-0000-0000-0000E2180000}"/>
    <cellStyle name="Normal 23 13 2" xfId="3606" xr:uid="{00000000-0005-0000-0000-0000E3180000}"/>
    <cellStyle name="Normal 23 14" xfId="3607" xr:uid="{00000000-0005-0000-0000-0000E4180000}"/>
    <cellStyle name="Normal 23 14 2" xfId="3608" xr:uid="{00000000-0005-0000-0000-0000E5180000}"/>
    <cellStyle name="Normal 23 15" xfId="3609" xr:uid="{00000000-0005-0000-0000-0000E6180000}"/>
    <cellStyle name="Normal 23 2" xfId="3610" xr:uid="{00000000-0005-0000-0000-0000E7180000}"/>
    <cellStyle name="Normal 23 2 2" xfId="3611" xr:uid="{00000000-0005-0000-0000-0000E8180000}"/>
    <cellStyle name="Normal 23 2 2 2" xfId="3612" xr:uid="{00000000-0005-0000-0000-0000E9180000}"/>
    <cellStyle name="Normal 23 2 3" xfId="3613" xr:uid="{00000000-0005-0000-0000-0000EA180000}"/>
    <cellStyle name="Normal 23 3" xfId="3614" xr:uid="{00000000-0005-0000-0000-0000EB180000}"/>
    <cellStyle name="Normal 23 3 2" xfId="3615" xr:uid="{00000000-0005-0000-0000-0000EC180000}"/>
    <cellStyle name="Normal 23 4" xfId="3616" xr:uid="{00000000-0005-0000-0000-0000ED180000}"/>
    <cellStyle name="Normal 23 4 2" xfId="3617" xr:uid="{00000000-0005-0000-0000-0000EE180000}"/>
    <cellStyle name="Normal 23 5" xfId="3618" xr:uid="{00000000-0005-0000-0000-0000EF180000}"/>
    <cellStyle name="Normal 23 5 2" xfId="3619" xr:uid="{00000000-0005-0000-0000-0000F0180000}"/>
    <cellStyle name="Normal 23 6" xfId="3620" xr:uid="{00000000-0005-0000-0000-0000F1180000}"/>
    <cellStyle name="Normal 23 6 2" xfId="3621" xr:uid="{00000000-0005-0000-0000-0000F2180000}"/>
    <cellStyle name="Normal 23 7" xfId="3622" xr:uid="{00000000-0005-0000-0000-0000F3180000}"/>
    <cellStyle name="Normal 23 7 2" xfId="3623" xr:uid="{00000000-0005-0000-0000-0000F4180000}"/>
    <cellStyle name="Normal 23 8" xfId="3624" xr:uid="{00000000-0005-0000-0000-0000F5180000}"/>
    <cellStyle name="Normal 23 8 2" xfId="3625" xr:uid="{00000000-0005-0000-0000-0000F6180000}"/>
    <cellStyle name="Normal 23 9" xfId="3626" xr:uid="{00000000-0005-0000-0000-0000F7180000}"/>
    <cellStyle name="Normal 23 9 2" xfId="3627" xr:uid="{00000000-0005-0000-0000-0000F8180000}"/>
    <cellStyle name="Normal 24" xfId="3628" xr:uid="{00000000-0005-0000-0000-0000F9180000}"/>
    <cellStyle name="Normal 24 10" xfId="3629" xr:uid="{00000000-0005-0000-0000-0000FA180000}"/>
    <cellStyle name="Normal 24 10 2" xfId="3630" xr:uid="{00000000-0005-0000-0000-0000FB180000}"/>
    <cellStyle name="Normal 24 11" xfId="3631" xr:uid="{00000000-0005-0000-0000-0000FC180000}"/>
    <cellStyle name="Normal 24 11 2" xfId="3632" xr:uid="{00000000-0005-0000-0000-0000FD180000}"/>
    <cellStyle name="Normal 24 12" xfId="3633" xr:uid="{00000000-0005-0000-0000-0000FE180000}"/>
    <cellStyle name="Normal 24 12 2" xfId="3634" xr:uid="{00000000-0005-0000-0000-0000FF180000}"/>
    <cellStyle name="Normal 24 13" xfId="3635" xr:uid="{00000000-0005-0000-0000-000000190000}"/>
    <cellStyle name="Normal 24 13 2" xfId="3636" xr:uid="{00000000-0005-0000-0000-000001190000}"/>
    <cellStyle name="Normal 24 14" xfId="3637" xr:uid="{00000000-0005-0000-0000-000002190000}"/>
    <cellStyle name="Normal 24 14 2" xfId="3638" xr:uid="{00000000-0005-0000-0000-000003190000}"/>
    <cellStyle name="Normal 24 15" xfId="3639" xr:uid="{00000000-0005-0000-0000-000004190000}"/>
    <cellStyle name="Normal 24 2" xfId="3640" xr:uid="{00000000-0005-0000-0000-000005190000}"/>
    <cellStyle name="Normal 24 2 2" xfId="3641" xr:uid="{00000000-0005-0000-0000-000006190000}"/>
    <cellStyle name="Normal 24 2 2 2" xfId="3642" xr:uid="{00000000-0005-0000-0000-000007190000}"/>
    <cellStyle name="Normal 24 2 3" xfId="3643" xr:uid="{00000000-0005-0000-0000-000008190000}"/>
    <cellStyle name="Normal 24 3" xfId="3644" xr:uid="{00000000-0005-0000-0000-000009190000}"/>
    <cellStyle name="Normal 24 3 2" xfId="3645" xr:uid="{00000000-0005-0000-0000-00000A190000}"/>
    <cellStyle name="Normal 24 4" xfId="3646" xr:uid="{00000000-0005-0000-0000-00000B190000}"/>
    <cellStyle name="Normal 24 4 2" xfId="3647" xr:uid="{00000000-0005-0000-0000-00000C190000}"/>
    <cellStyle name="Normal 24 5" xfId="3648" xr:uid="{00000000-0005-0000-0000-00000D190000}"/>
    <cellStyle name="Normal 24 5 2" xfId="3649" xr:uid="{00000000-0005-0000-0000-00000E190000}"/>
    <cellStyle name="Normal 24 6" xfId="3650" xr:uid="{00000000-0005-0000-0000-00000F190000}"/>
    <cellStyle name="Normal 24 6 2" xfId="3651" xr:uid="{00000000-0005-0000-0000-000010190000}"/>
    <cellStyle name="Normal 24 7" xfId="3652" xr:uid="{00000000-0005-0000-0000-000011190000}"/>
    <cellStyle name="Normal 24 7 2" xfId="3653" xr:uid="{00000000-0005-0000-0000-000012190000}"/>
    <cellStyle name="Normal 24 8" xfId="3654" xr:uid="{00000000-0005-0000-0000-000013190000}"/>
    <cellStyle name="Normal 24 8 2" xfId="3655" xr:uid="{00000000-0005-0000-0000-000014190000}"/>
    <cellStyle name="Normal 24 9" xfId="3656" xr:uid="{00000000-0005-0000-0000-000015190000}"/>
    <cellStyle name="Normal 24 9 2" xfId="3657" xr:uid="{00000000-0005-0000-0000-000016190000}"/>
    <cellStyle name="Normal 25" xfId="3658" xr:uid="{00000000-0005-0000-0000-000017190000}"/>
    <cellStyle name="Normal 25 10" xfId="3659" xr:uid="{00000000-0005-0000-0000-000018190000}"/>
    <cellStyle name="Normal 25 10 2" xfId="3660" xr:uid="{00000000-0005-0000-0000-000019190000}"/>
    <cellStyle name="Normal 25 11" xfId="3661" xr:uid="{00000000-0005-0000-0000-00001A190000}"/>
    <cellStyle name="Normal 25 11 2" xfId="3662" xr:uid="{00000000-0005-0000-0000-00001B190000}"/>
    <cellStyle name="Normal 25 12" xfId="3663" xr:uid="{00000000-0005-0000-0000-00001C190000}"/>
    <cellStyle name="Normal 25 12 2" xfId="3664" xr:uid="{00000000-0005-0000-0000-00001D190000}"/>
    <cellStyle name="Normal 25 13" xfId="3665" xr:uid="{00000000-0005-0000-0000-00001E190000}"/>
    <cellStyle name="Normal 25 13 2" xfId="3666" xr:uid="{00000000-0005-0000-0000-00001F190000}"/>
    <cellStyle name="Normal 25 14" xfId="3667" xr:uid="{00000000-0005-0000-0000-000020190000}"/>
    <cellStyle name="Normal 25 14 2" xfId="3668" xr:uid="{00000000-0005-0000-0000-000021190000}"/>
    <cellStyle name="Normal 25 15" xfId="3669" xr:uid="{00000000-0005-0000-0000-000022190000}"/>
    <cellStyle name="Normal 25 15 2" xfId="3670" xr:uid="{00000000-0005-0000-0000-000023190000}"/>
    <cellStyle name="Normal 25 16" xfId="3671" xr:uid="{00000000-0005-0000-0000-000024190000}"/>
    <cellStyle name="Normal 25 16 2" xfId="3672" xr:uid="{00000000-0005-0000-0000-000025190000}"/>
    <cellStyle name="Normal 25 17" xfId="3673" xr:uid="{00000000-0005-0000-0000-000026190000}"/>
    <cellStyle name="Normal 25 17 10" xfId="3674" xr:uid="{00000000-0005-0000-0000-000027190000}"/>
    <cellStyle name="Normal 25 17 10 2" xfId="3675" xr:uid="{00000000-0005-0000-0000-000028190000}"/>
    <cellStyle name="Normal 25 17 11" xfId="3676" xr:uid="{00000000-0005-0000-0000-000029190000}"/>
    <cellStyle name="Normal 25 17 11 2" xfId="3677" xr:uid="{00000000-0005-0000-0000-00002A190000}"/>
    <cellStyle name="Normal 25 17 12" xfId="3678" xr:uid="{00000000-0005-0000-0000-00002B190000}"/>
    <cellStyle name="Normal 25 17 12 2" xfId="3679" xr:uid="{00000000-0005-0000-0000-00002C190000}"/>
    <cellStyle name="Normal 25 17 13" xfId="3680" xr:uid="{00000000-0005-0000-0000-00002D190000}"/>
    <cellStyle name="Normal 25 17 13 2" xfId="3681" xr:uid="{00000000-0005-0000-0000-00002E190000}"/>
    <cellStyle name="Normal 25 17 14" xfId="3682" xr:uid="{00000000-0005-0000-0000-00002F190000}"/>
    <cellStyle name="Normal 25 17 14 2" xfId="3683" xr:uid="{00000000-0005-0000-0000-000030190000}"/>
    <cellStyle name="Normal 25 17 15" xfId="3684" xr:uid="{00000000-0005-0000-0000-000031190000}"/>
    <cellStyle name="Normal 25 17 15 2" xfId="3685" xr:uid="{00000000-0005-0000-0000-000032190000}"/>
    <cellStyle name="Normal 25 17 16" xfId="3686" xr:uid="{00000000-0005-0000-0000-000033190000}"/>
    <cellStyle name="Normal 25 17 16 2" xfId="3687" xr:uid="{00000000-0005-0000-0000-000034190000}"/>
    <cellStyle name="Normal 25 17 17" xfId="3688" xr:uid="{00000000-0005-0000-0000-000035190000}"/>
    <cellStyle name="Normal 25 17 17 2" xfId="3689" xr:uid="{00000000-0005-0000-0000-000036190000}"/>
    <cellStyle name="Normal 25 17 18" xfId="3690" xr:uid="{00000000-0005-0000-0000-000037190000}"/>
    <cellStyle name="Normal 25 17 2" xfId="3691" xr:uid="{00000000-0005-0000-0000-000038190000}"/>
    <cellStyle name="Normal 25 17 2 2" xfId="3692" xr:uid="{00000000-0005-0000-0000-000039190000}"/>
    <cellStyle name="Normal 25 17 3" xfId="3693" xr:uid="{00000000-0005-0000-0000-00003A190000}"/>
    <cellStyle name="Normal 25 17 3 2" xfId="3694" xr:uid="{00000000-0005-0000-0000-00003B190000}"/>
    <cellStyle name="Normal 25 17 4" xfId="3695" xr:uid="{00000000-0005-0000-0000-00003C190000}"/>
    <cellStyle name="Normal 25 17 4 2" xfId="3696" xr:uid="{00000000-0005-0000-0000-00003D190000}"/>
    <cellStyle name="Normal 25 17 5" xfId="3697" xr:uid="{00000000-0005-0000-0000-00003E190000}"/>
    <cellStyle name="Normal 25 17 5 2" xfId="3698" xr:uid="{00000000-0005-0000-0000-00003F190000}"/>
    <cellStyle name="Normal 25 17 6" xfId="3699" xr:uid="{00000000-0005-0000-0000-000040190000}"/>
    <cellStyle name="Normal 25 17 6 2" xfId="3700" xr:uid="{00000000-0005-0000-0000-000041190000}"/>
    <cellStyle name="Normal 25 17 7" xfId="3701" xr:uid="{00000000-0005-0000-0000-000042190000}"/>
    <cellStyle name="Normal 25 17 7 2" xfId="3702" xr:uid="{00000000-0005-0000-0000-000043190000}"/>
    <cellStyle name="Normal 25 17 8" xfId="3703" xr:uid="{00000000-0005-0000-0000-000044190000}"/>
    <cellStyle name="Normal 25 17 8 2" xfId="3704" xr:uid="{00000000-0005-0000-0000-000045190000}"/>
    <cellStyle name="Normal 25 17 9" xfId="3705" xr:uid="{00000000-0005-0000-0000-000046190000}"/>
    <cellStyle name="Normal 25 17 9 2" xfId="3706" xr:uid="{00000000-0005-0000-0000-000047190000}"/>
    <cellStyle name="Normal 25 18" xfId="3707" xr:uid="{00000000-0005-0000-0000-000048190000}"/>
    <cellStyle name="Normal 25 18 10" xfId="3708" xr:uid="{00000000-0005-0000-0000-000049190000}"/>
    <cellStyle name="Normal 25 18 10 2" xfId="3709" xr:uid="{00000000-0005-0000-0000-00004A190000}"/>
    <cellStyle name="Normal 25 18 11" xfId="3710" xr:uid="{00000000-0005-0000-0000-00004B190000}"/>
    <cellStyle name="Normal 25 18 11 2" xfId="3711" xr:uid="{00000000-0005-0000-0000-00004C190000}"/>
    <cellStyle name="Normal 25 18 12" xfId="3712" xr:uid="{00000000-0005-0000-0000-00004D190000}"/>
    <cellStyle name="Normal 25 18 12 2" xfId="3713" xr:uid="{00000000-0005-0000-0000-00004E190000}"/>
    <cellStyle name="Normal 25 18 13" xfId="3714" xr:uid="{00000000-0005-0000-0000-00004F190000}"/>
    <cellStyle name="Normal 25 18 13 2" xfId="3715" xr:uid="{00000000-0005-0000-0000-000050190000}"/>
    <cellStyle name="Normal 25 18 14" xfId="3716" xr:uid="{00000000-0005-0000-0000-000051190000}"/>
    <cellStyle name="Normal 25 18 14 2" xfId="3717" xr:uid="{00000000-0005-0000-0000-000052190000}"/>
    <cellStyle name="Normal 25 18 15" xfId="3718" xr:uid="{00000000-0005-0000-0000-000053190000}"/>
    <cellStyle name="Normal 25 18 15 2" xfId="3719" xr:uid="{00000000-0005-0000-0000-000054190000}"/>
    <cellStyle name="Normal 25 18 16" xfId="3720" xr:uid="{00000000-0005-0000-0000-000055190000}"/>
    <cellStyle name="Normal 25 18 16 2" xfId="3721" xr:uid="{00000000-0005-0000-0000-000056190000}"/>
    <cellStyle name="Normal 25 18 17" xfId="3722" xr:uid="{00000000-0005-0000-0000-000057190000}"/>
    <cellStyle name="Normal 25 18 17 2" xfId="3723" xr:uid="{00000000-0005-0000-0000-000058190000}"/>
    <cellStyle name="Normal 25 18 18" xfId="3724" xr:uid="{00000000-0005-0000-0000-000059190000}"/>
    <cellStyle name="Normal 25 18 2" xfId="3725" xr:uid="{00000000-0005-0000-0000-00005A190000}"/>
    <cellStyle name="Normal 25 18 2 2" xfId="3726" xr:uid="{00000000-0005-0000-0000-00005B190000}"/>
    <cellStyle name="Normal 25 18 3" xfId="3727" xr:uid="{00000000-0005-0000-0000-00005C190000}"/>
    <cellStyle name="Normal 25 18 3 2" xfId="3728" xr:uid="{00000000-0005-0000-0000-00005D190000}"/>
    <cellStyle name="Normal 25 18 4" xfId="3729" xr:uid="{00000000-0005-0000-0000-00005E190000}"/>
    <cellStyle name="Normal 25 18 4 2" xfId="3730" xr:uid="{00000000-0005-0000-0000-00005F190000}"/>
    <cellStyle name="Normal 25 18 5" xfId="3731" xr:uid="{00000000-0005-0000-0000-000060190000}"/>
    <cellStyle name="Normal 25 18 5 2" xfId="3732" xr:uid="{00000000-0005-0000-0000-000061190000}"/>
    <cellStyle name="Normal 25 18 6" xfId="3733" xr:uid="{00000000-0005-0000-0000-000062190000}"/>
    <cellStyle name="Normal 25 18 6 2" xfId="3734" xr:uid="{00000000-0005-0000-0000-000063190000}"/>
    <cellStyle name="Normal 25 18 7" xfId="3735" xr:uid="{00000000-0005-0000-0000-000064190000}"/>
    <cellStyle name="Normal 25 18 7 2" xfId="3736" xr:uid="{00000000-0005-0000-0000-000065190000}"/>
    <cellStyle name="Normal 25 18 8" xfId="3737" xr:uid="{00000000-0005-0000-0000-000066190000}"/>
    <cellStyle name="Normal 25 18 8 2" xfId="3738" xr:uid="{00000000-0005-0000-0000-000067190000}"/>
    <cellStyle name="Normal 25 18 9" xfId="3739" xr:uid="{00000000-0005-0000-0000-000068190000}"/>
    <cellStyle name="Normal 25 18 9 2" xfId="3740" xr:uid="{00000000-0005-0000-0000-000069190000}"/>
    <cellStyle name="Normal 25 19" xfId="3741" xr:uid="{00000000-0005-0000-0000-00006A190000}"/>
    <cellStyle name="Normal 25 19 2" xfId="3742" xr:uid="{00000000-0005-0000-0000-00006B190000}"/>
    <cellStyle name="Normal 25 2" xfId="3743" xr:uid="{00000000-0005-0000-0000-00006C190000}"/>
    <cellStyle name="Normal 25 2 10" xfId="3744" xr:uid="{00000000-0005-0000-0000-00006D190000}"/>
    <cellStyle name="Normal 25 2 10 2" xfId="3745" xr:uid="{00000000-0005-0000-0000-00006E190000}"/>
    <cellStyle name="Normal 25 2 11" xfId="3746" xr:uid="{00000000-0005-0000-0000-00006F190000}"/>
    <cellStyle name="Normal 25 2 11 2" xfId="3747" xr:uid="{00000000-0005-0000-0000-000070190000}"/>
    <cellStyle name="Normal 25 2 12" xfId="3748" xr:uid="{00000000-0005-0000-0000-000071190000}"/>
    <cellStyle name="Normal 25 2 12 2" xfId="3749" xr:uid="{00000000-0005-0000-0000-000072190000}"/>
    <cellStyle name="Normal 25 2 13" xfId="3750" xr:uid="{00000000-0005-0000-0000-000073190000}"/>
    <cellStyle name="Normal 25 2 13 2" xfId="3751" xr:uid="{00000000-0005-0000-0000-000074190000}"/>
    <cellStyle name="Normal 25 2 14" xfId="3752" xr:uid="{00000000-0005-0000-0000-000075190000}"/>
    <cellStyle name="Normal 25 2 14 2" xfId="3753" xr:uid="{00000000-0005-0000-0000-000076190000}"/>
    <cellStyle name="Normal 25 2 15" xfId="3754" xr:uid="{00000000-0005-0000-0000-000077190000}"/>
    <cellStyle name="Normal 25 2 15 2" xfId="3755" xr:uid="{00000000-0005-0000-0000-000078190000}"/>
    <cellStyle name="Normal 25 2 16" xfId="3756" xr:uid="{00000000-0005-0000-0000-000079190000}"/>
    <cellStyle name="Normal 25 2 16 2" xfId="3757" xr:uid="{00000000-0005-0000-0000-00007A190000}"/>
    <cellStyle name="Normal 25 2 17" xfId="3758" xr:uid="{00000000-0005-0000-0000-00007B190000}"/>
    <cellStyle name="Normal 25 2 17 2" xfId="3759" xr:uid="{00000000-0005-0000-0000-00007C190000}"/>
    <cellStyle name="Normal 25 2 18" xfId="3760" xr:uid="{00000000-0005-0000-0000-00007D190000}"/>
    <cellStyle name="Normal 25 2 2" xfId="3761" xr:uid="{00000000-0005-0000-0000-00007E190000}"/>
    <cellStyle name="Normal 25 2 2 2" xfId="3762" xr:uid="{00000000-0005-0000-0000-00007F190000}"/>
    <cellStyle name="Normal 25 2 3" xfId="3763" xr:uid="{00000000-0005-0000-0000-000080190000}"/>
    <cellStyle name="Normal 25 2 3 2" xfId="3764" xr:uid="{00000000-0005-0000-0000-000081190000}"/>
    <cellStyle name="Normal 25 2 4" xfId="3765" xr:uid="{00000000-0005-0000-0000-000082190000}"/>
    <cellStyle name="Normal 25 2 4 2" xfId="3766" xr:uid="{00000000-0005-0000-0000-000083190000}"/>
    <cellStyle name="Normal 25 2 5" xfId="3767" xr:uid="{00000000-0005-0000-0000-000084190000}"/>
    <cellStyle name="Normal 25 2 5 2" xfId="3768" xr:uid="{00000000-0005-0000-0000-000085190000}"/>
    <cellStyle name="Normal 25 2 6" xfId="3769" xr:uid="{00000000-0005-0000-0000-000086190000}"/>
    <cellStyle name="Normal 25 2 6 2" xfId="3770" xr:uid="{00000000-0005-0000-0000-000087190000}"/>
    <cellStyle name="Normal 25 2 7" xfId="3771" xr:uid="{00000000-0005-0000-0000-000088190000}"/>
    <cellStyle name="Normal 25 2 7 2" xfId="3772" xr:uid="{00000000-0005-0000-0000-000089190000}"/>
    <cellStyle name="Normal 25 2 8" xfId="3773" xr:uid="{00000000-0005-0000-0000-00008A190000}"/>
    <cellStyle name="Normal 25 2 8 2" xfId="3774" xr:uid="{00000000-0005-0000-0000-00008B190000}"/>
    <cellStyle name="Normal 25 2 9" xfId="3775" xr:uid="{00000000-0005-0000-0000-00008C190000}"/>
    <cellStyle name="Normal 25 2 9 2" xfId="3776" xr:uid="{00000000-0005-0000-0000-00008D190000}"/>
    <cellStyle name="Normal 25 20" xfId="3777" xr:uid="{00000000-0005-0000-0000-00008E190000}"/>
    <cellStyle name="Normal 25 20 2" xfId="3778" xr:uid="{00000000-0005-0000-0000-00008F190000}"/>
    <cellStyle name="Normal 25 21" xfId="3779" xr:uid="{00000000-0005-0000-0000-000090190000}"/>
    <cellStyle name="Normal 25 21 2" xfId="3780" xr:uid="{00000000-0005-0000-0000-000091190000}"/>
    <cellStyle name="Normal 25 22" xfId="3781" xr:uid="{00000000-0005-0000-0000-000092190000}"/>
    <cellStyle name="Normal 25 22 2" xfId="3782" xr:uid="{00000000-0005-0000-0000-000093190000}"/>
    <cellStyle name="Normal 25 23" xfId="3783" xr:uid="{00000000-0005-0000-0000-000094190000}"/>
    <cellStyle name="Normal 25 23 2" xfId="3784" xr:uid="{00000000-0005-0000-0000-000095190000}"/>
    <cellStyle name="Normal 25 24" xfId="3785" xr:uid="{00000000-0005-0000-0000-000096190000}"/>
    <cellStyle name="Normal 25 24 2" xfId="3786" xr:uid="{00000000-0005-0000-0000-000097190000}"/>
    <cellStyle name="Normal 25 25" xfId="3787" xr:uid="{00000000-0005-0000-0000-000098190000}"/>
    <cellStyle name="Normal 25 25 2" xfId="3788" xr:uid="{00000000-0005-0000-0000-000099190000}"/>
    <cellStyle name="Normal 25 26" xfId="3789" xr:uid="{00000000-0005-0000-0000-00009A190000}"/>
    <cellStyle name="Normal 25 26 2" xfId="3790" xr:uid="{00000000-0005-0000-0000-00009B190000}"/>
    <cellStyle name="Normal 25 27" xfId="3791" xr:uid="{00000000-0005-0000-0000-00009C190000}"/>
    <cellStyle name="Normal 25 27 2" xfId="3792" xr:uid="{00000000-0005-0000-0000-00009D190000}"/>
    <cellStyle name="Normal 25 28" xfId="3793" xr:uid="{00000000-0005-0000-0000-00009E190000}"/>
    <cellStyle name="Normal 25 28 2" xfId="3794" xr:uid="{00000000-0005-0000-0000-00009F190000}"/>
    <cellStyle name="Normal 25 29" xfId="3795" xr:uid="{00000000-0005-0000-0000-0000A0190000}"/>
    <cellStyle name="Normal 25 29 2" xfId="3796" xr:uid="{00000000-0005-0000-0000-0000A1190000}"/>
    <cellStyle name="Normal 25 3" xfId="3797" xr:uid="{00000000-0005-0000-0000-0000A2190000}"/>
    <cellStyle name="Normal 25 3 10" xfId="3798" xr:uid="{00000000-0005-0000-0000-0000A3190000}"/>
    <cellStyle name="Normal 25 3 10 2" xfId="3799" xr:uid="{00000000-0005-0000-0000-0000A4190000}"/>
    <cellStyle name="Normal 25 3 11" xfId="3800" xr:uid="{00000000-0005-0000-0000-0000A5190000}"/>
    <cellStyle name="Normal 25 3 11 2" xfId="3801" xr:uid="{00000000-0005-0000-0000-0000A6190000}"/>
    <cellStyle name="Normal 25 3 12" xfId="3802" xr:uid="{00000000-0005-0000-0000-0000A7190000}"/>
    <cellStyle name="Normal 25 3 12 2" xfId="3803" xr:uid="{00000000-0005-0000-0000-0000A8190000}"/>
    <cellStyle name="Normal 25 3 13" xfId="3804" xr:uid="{00000000-0005-0000-0000-0000A9190000}"/>
    <cellStyle name="Normal 25 3 13 2" xfId="3805" xr:uid="{00000000-0005-0000-0000-0000AA190000}"/>
    <cellStyle name="Normal 25 3 14" xfId="3806" xr:uid="{00000000-0005-0000-0000-0000AB190000}"/>
    <cellStyle name="Normal 25 3 14 2" xfId="3807" xr:uid="{00000000-0005-0000-0000-0000AC190000}"/>
    <cellStyle name="Normal 25 3 15" xfId="3808" xr:uid="{00000000-0005-0000-0000-0000AD190000}"/>
    <cellStyle name="Normal 25 3 15 2" xfId="3809" xr:uid="{00000000-0005-0000-0000-0000AE190000}"/>
    <cellStyle name="Normal 25 3 16" xfId="3810" xr:uid="{00000000-0005-0000-0000-0000AF190000}"/>
    <cellStyle name="Normal 25 3 16 2" xfId="3811" xr:uid="{00000000-0005-0000-0000-0000B0190000}"/>
    <cellStyle name="Normal 25 3 17" xfId="3812" xr:uid="{00000000-0005-0000-0000-0000B1190000}"/>
    <cellStyle name="Normal 25 3 17 2" xfId="3813" xr:uid="{00000000-0005-0000-0000-0000B2190000}"/>
    <cellStyle name="Normal 25 3 18" xfId="3814" xr:uid="{00000000-0005-0000-0000-0000B3190000}"/>
    <cellStyle name="Normal 25 3 2" xfId="3815" xr:uid="{00000000-0005-0000-0000-0000B4190000}"/>
    <cellStyle name="Normal 25 3 2 2" xfId="3816" xr:uid="{00000000-0005-0000-0000-0000B5190000}"/>
    <cellStyle name="Normal 25 3 3" xfId="3817" xr:uid="{00000000-0005-0000-0000-0000B6190000}"/>
    <cellStyle name="Normal 25 3 3 2" xfId="3818" xr:uid="{00000000-0005-0000-0000-0000B7190000}"/>
    <cellStyle name="Normal 25 3 4" xfId="3819" xr:uid="{00000000-0005-0000-0000-0000B8190000}"/>
    <cellStyle name="Normal 25 3 4 2" xfId="3820" xr:uid="{00000000-0005-0000-0000-0000B9190000}"/>
    <cellStyle name="Normal 25 3 5" xfId="3821" xr:uid="{00000000-0005-0000-0000-0000BA190000}"/>
    <cellStyle name="Normal 25 3 5 2" xfId="3822" xr:uid="{00000000-0005-0000-0000-0000BB190000}"/>
    <cellStyle name="Normal 25 3 6" xfId="3823" xr:uid="{00000000-0005-0000-0000-0000BC190000}"/>
    <cellStyle name="Normal 25 3 6 2" xfId="3824" xr:uid="{00000000-0005-0000-0000-0000BD190000}"/>
    <cellStyle name="Normal 25 3 7" xfId="3825" xr:uid="{00000000-0005-0000-0000-0000BE190000}"/>
    <cellStyle name="Normal 25 3 7 2" xfId="3826" xr:uid="{00000000-0005-0000-0000-0000BF190000}"/>
    <cellStyle name="Normal 25 3 8" xfId="3827" xr:uid="{00000000-0005-0000-0000-0000C0190000}"/>
    <cellStyle name="Normal 25 3 8 2" xfId="3828" xr:uid="{00000000-0005-0000-0000-0000C1190000}"/>
    <cellStyle name="Normal 25 3 9" xfId="3829" xr:uid="{00000000-0005-0000-0000-0000C2190000}"/>
    <cellStyle name="Normal 25 3 9 2" xfId="3830" xr:uid="{00000000-0005-0000-0000-0000C3190000}"/>
    <cellStyle name="Normal 25 30" xfId="3831" xr:uid="{00000000-0005-0000-0000-0000C4190000}"/>
    <cellStyle name="Normal 25 30 2" xfId="3832" xr:uid="{00000000-0005-0000-0000-0000C5190000}"/>
    <cellStyle name="Normal 25 31" xfId="3833" xr:uid="{00000000-0005-0000-0000-0000C6190000}"/>
    <cellStyle name="Normal 25 31 2" xfId="3834" xr:uid="{00000000-0005-0000-0000-0000C7190000}"/>
    <cellStyle name="Normal 25 32" xfId="3835" xr:uid="{00000000-0005-0000-0000-0000C8190000}"/>
    <cellStyle name="Normal 25 32 2" xfId="3836" xr:uid="{00000000-0005-0000-0000-0000C9190000}"/>
    <cellStyle name="Normal 25 33" xfId="3837" xr:uid="{00000000-0005-0000-0000-0000CA190000}"/>
    <cellStyle name="Normal 25 33 2" xfId="3838" xr:uid="{00000000-0005-0000-0000-0000CB190000}"/>
    <cellStyle name="Normal 25 34" xfId="3839" xr:uid="{00000000-0005-0000-0000-0000CC190000}"/>
    <cellStyle name="Normal 25 34 2" xfId="3840" xr:uid="{00000000-0005-0000-0000-0000CD190000}"/>
    <cellStyle name="Normal 25 35" xfId="3841" xr:uid="{00000000-0005-0000-0000-0000CE190000}"/>
    <cellStyle name="Normal 25 35 2" xfId="3842" xr:uid="{00000000-0005-0000-0000-0000CF190000}"/>
    <cellStyle name="Normal 25 36" xfId="3843" xr:uid="{00000000-0005-0000-0000-0000D0190000}"/>
    <cellStyle name="Normal 25 36 2" xfId="3844" xr:uid="{00000000-0005-0000-0000-0000D1190000}"/>
    <cellStyle name="Normal 25 37" xfId="3845" xr:uid="{00000000-0005-0000-0000-0000D2190000}"/>
    <cellStyle name="Normal 25 37 2" xfId="3846" xr:uid="{00000000-0005-0000-0000-0000D3190000}"/>
    <cellStyle name="Normal 25 38" xfId="3847" xr:uid="{00000000-0005-0000-0000-0000D4190000}"/>
    <cellStyle name="Normal 25 38 2" xfId="3848" xr:uid="{00000000-0005-0000-0000-0000D5190000}"/>
    <cellStyle name="Normal 25 39" xfId="3849" xr:uid="{00000000-0005-0000-0000-0000D6190000}"/>
    <cellStyle name="Normal 25 39 2" xfId="3850" xr:uid="{00000000-0005-0000-0000-0000D7190000}"/>
    <cellStyle name="Normal 25 4" xfId="3851" xr:uid="{00000000-0005-0000-0000-0000D8190000}"/>
    <cellStyle name="Normal 25 4 10" xfId="3852" xr:uid="{00000000-0005-0000-0000-0000D9190000}"/>
    <cellStyle name="Normal 25 4 10 2" xfId="3853" xr:uid="{00000000-0005-0000-0000-0000DA190000}"/>
    <cellStyle name="Normal 25 4 11" xfId="3854" xr:uid="{00000000-0005-0000-0000-0000DB190000}"/>
    <cellStyle name="Normal 25 4 11 2" xfId="3855" xr:uid="{00000000-0005-0000-0000-0000DC190000}"/>
    <cellStyle name="Normal 25 4 12" xfId="3856" xr:uid="{00000000-0005-0000-0000-0000DD190000}"/>
    <cellStyle name="Normal 25 4 12 2" xfId="3857" xr:uid="{00000000-0005-0000-0000-0000DE190000}"/>
    <cellStyle name="Normal 25 4 13" xfId="3858" xr:uid="{00000000-0005-0000-0000-0000DF190000}"/>
    <cellStyle name="Normal 25 4 13 2" xfId="3859" xr:uid="{00000000-0005-0000-0000-0000E0190000}"/>
    <cellStyle name="Normal 25 4 14" xfId="3860" xr:uid="{00000000-0005-0000-0000-0000E1190000}"/>
    <cellStyle name="Normal 25 4 14 2" xfId="3861" xr:uid="{00000000-0005-0000-0000-0000E2190000}"/>
    <cellStyle name="Normal 25 4 15" xfId="3862" xr:uid="{00000000-0005-0000-0000-0000E3190000}"/>
    <cellStyle name="Normal 25 4 15 2" xfId="3863" xr:uid="{00000000-0005-0000-0000-0000E4190000}"/>
    <cellStyle name="Normal 25 4 16" xfId="3864" xr:uid="{00000000-0005-0000-0000-0000E5190000}"/>
    <cellStyle name="Normal 25 4 16 2" xfId="3865" xr:uid="{00000000-0005-0000-0000-0000E6190000}"/>
    <cellStyle name="Normal 25 4 17" xfId="3866" xr:uid="{00000000-0005-0000-0000-0000E7190000}"/>
    <cellStyle name="Normal 25 4 17 2" xfId="3867" xr:uid="{00000000-0005-0000-0000-0000E8190000}"/>
    <cellStyle name="Normal 25 4 18" xfId="3868" xr:uid="{00000000-0005-0000-0000-0000E9190000}"/>
    <cellStyle name="Normal 25 4 2" xfId="3869" xr:uid="{00000000-0005-0000-0000-0000EA190000}"/>
    <cellStyle name="Normal 25 4 2 2" xfId="3870" xr:uid="{00000000-0005-0000-0000-0000EB190000}"/>
    <cellStyle name="Normal 25 4 3" xfId="3871" xr:uid="{00000000-0005-0000-0000-0000EC190000}"/>
    <cellStyle name="Normal 25 4 3 2" xfId="3872" xr:uid="{00000000-0005-0000-0000-0000ED190000}"/>
    <cellStyle name="Normal 25 4 4" xfId="3873" xr:uid="{00000000-0005-0000-0000-0000EE190000}"/>
    <cellStyle name="Normal 25 4 4 2" xfId="3874" xr:uid="{00000000-0005-0000-0000-0000EF190000}"/>
    <cellStyle name="Normal 25 4 5" xfId="3875" xr:uid="{00000000-0005-0000-0000-0000F0190000}"/>
    <cellStyle name="Normal 25 4 5 2" xfId="3876" xr:uid="{00000000-0005-0000-0000-0000F1190000}"/>
    <cellStyle name="Normal 25 4 6" xfId="3877" xr:uid="{00000000-0005-0000-0000-0000F2190000}"/>
    <cellStyle name="Normal 25 4 6 2" xfId="3878" xr:uid="{00000000-0005-0000-0000-0000F3190000}"/>
    <cellStyle name="Normal 25 4 7" xfId="3879" xr:uid="{00000000-0005-0000-0000-0000F4190000}"/>
    <cellStyle name="Normal 25 4 7 2" xfId="3880" xr:uid="{00000000-0005-0000-0000-0000F5190000}"/>
    <cellStyle name="Normal 25 4 8" xfId="3881" xr:uid="{00000000-0005-0000-0000-0000F6190000}"/>
    <cellStyle name="Normal 25 4 8 2" xfId="3882" xr:uid="{00000000-0005-0000-0000-0000F7190000}"/>
    <cellStyle name="Normal 25 4 9" xfId="3883" xr:uid="{00000000-0005-0000-0000-0000F8190000}"/>
    <cellStyle name="Normal 25 4 9 2" xfId="3884" xr:uid="{00000000-0005-0000-0000-0000F9190000}"/>
    <cellStyle name="Normal 25 40" xfId="3885" xr:uid="{00000000-0005-0000-0000-0000FA190000}"/>
    <cellStyle name="Normal 25 5" xfId="3886" xr:uid="{00000000-0005-0000-0000-0000FB190000}"/>
    <cellStyle name="Normal 25 5 2" xfId="3887" xr:uid="{00000000-0005-0000-0000-0000FC190000}"/>
    <cellStyle name="Normal 25 6" xfId="3888" xr:uid="{00000000-0005-0000-0000-0000FD190000}"/>
    <cellStyle name="Normal 25 6 2" xfId="3889" xr:uid="{00000000-0005-0000-0000-0000FE190000}"/>
    <cellStyle name="Normal 25 7" xfId="3890" xr:uid="{00000000-0005-0000-0000-0000FF190000}"/>
    <cellStyle name="Normal 25 7 2" xfId="3891" xr:uid="{00000000-0005-0000-0000-0000001A0000}"/>
    <cellStyle name="Normal 25 8" xfId="3892" xr:uid="{00000000-0005-0000-0000-0000011A0000}"/>
    <cellStyle name="Normal 25 8 2" xfId="3893" xr:uid="{00000000-0005-0000-0000-0000021A0000}"/>
    <cellStyle name="Normal 25 9" xfId="3894" xr:uid="{00000000-0005-0000-0000-0000031A0000}"/>
    <cellStyle name="Normal 25 9 2" xfId="3895" xr:uid="{00000000-0005-0000-0000-0000041A0000}"/>
    <cellStyle name="Normal 26" xfId="3896" xr:uid="{00000000-0005-0000-0000-0000051A0000}"/>
    <cellStyle name="Normal 26 2" xfId="3897" xr:uid="{00000000-0005-0000-0000-0000061A0000}"/>
    <cellStyle name="Normal 26 2 2" xfId="3898" xr:uid="{00000000-0005-0000-0000-0000071A0000}"/>
    <cellStyle name="Normal 26 3" xfId="3899" xr:uid="{00000000-0005-0000-0000-0000081A0000}"/>
    <cellStyle name="Normal 27" xfId="3900" xr:uid="{00000000-0005-0000-0000-0000091A0000}"/>
    <cellStyle name="Normal 27 2" xfId="3901" xr:uid="{00000000-0005-0000-0000-00000A1A0000}"/>
    <cellStyle name="Normal 27 2 2" xfId="3902" xr:uid="{00000000-0005-0000-0000-00000B1A0000}"/>
    <cellStyle name="Normal 27 3" xfId="3903" xr:uid="{00000000-0005-0000-0000-00000C1A0000}"/>
    <cellStyle name="Normal 28" xfId="3904" xr:uid="{00000000-0005-0000-0000-00000D1A0000}"/>
    <cellStyle name="Normal 28 2" xfId="3905" xr:uid="{00000000-0005-0000-0000-00000E1A0000}"/>
    <cellStyle name="Normal 28 2 2" xfId="3906" xr:uid="{00000000-0005-0000-0000-00000F1A0000}"/>
    <cellStyle name="Normal 28 3" xfId="3907" xr:uid="{00000000-0005-0000-0000-0000101A0000}"/>
    <cellStyle name="Normal 29" xfId="3908" xr:uid="{00000000-0005-0000-0000-0000111A0000}"/>
    <cellStyle name="Normal 29 2" xfId="3909" xr:uid="{00000000-0005-0000-0000-0000121A0000}"/>
    <cellStyle name="Normal 29 2 2" xfId="3910" xr:uid="{00000000-0005-0000-0000-0000131A0000}"/>
    <cellStyle name="Normal 29 3" xfId="3911" xr:uid="{00000000-0005-0000-0000-0000141A0000}"/>
    <cellStyle name="Normal 3" xfId="64" xr:uid="{00000000-0005-0000-0000-0000151A0000}"/>
    <cellStyle name="Normal 3 10" xfId="65" xr:uid="{00000000-0005-0000-0000-0000161A0000}"/>
    <cellStyle name="Normal 3 11" xfId="66" xr:uid="{00000000-0005-0000-0000-0000171A0000}"/>
    <cellStyle name="Normal 3 12" xfId="67" xr:uid="{00000000-0005-0000-0000-0000181A0000}"/>
    <cellStyle name="Normal 3 13" xfId="68" xr:uid="{00000000-0005-0000-0000-0000191A0000}"/>
    <cellStyle name="Normal 3 14" xfId="69" xr:uid="{00000000-0005-0000-0000-00001A1A0000}"/>
    <cellStyle name="Normal 3 15" xfId="70" xr:uid="{00000000-0005-0000-0000-00001B1A0000}"/>
    <cellStyle name="Normal 3 16" xfId="71" xr:uid="{00000000-0005-0000-0000-00001C1A0000}"/>
    <cellStyle name="Normal 3 17" xfId="3912" xr:uid="{00000000-0005-0000-0000-00001D1A0000}"/>
    <cellStyle name="Normal 3 17 10" xfId="9098" xr:uid="{00000000-0005-0000-0000-00001E1A0000}"/>
    <cellStyle name="Normal 3 17 11" xfId="10057" xr:uid="{00000000-0005-0000-0000-00001F1A0000}"/>
    <cellStyle name="Normal 3 17 12" xfId="9095" xr:uid="{00000000-0005-0000-0000-0000201A0000}"/>
    <cellStyle name="Normal 3 17 2" xfId="6607" xr:uid="{00000000-0005-0000-0000-0000211A0000}"/>
    <cellStyle name="Normal 3 17 3" xfId="10489" xr:uid="{00000000-0005-0000-0000-0000221A0000}"/>
    <cellStyle name="Normal 3 17 4" xfId="9199" xr:uid="{00000000-0005-0000-0000-0000231A0000}"/>
    <cellStyle name="Normal 3 17 5" xfId="10015" xr:uid="{00000000-0005-0000-0000-0000241A0000}"/>
    <cellStyle name="Normal 3 17 6" xfId="9603" xr:uid="{00000000-0005-0000-0000-0000251A0000}"/>
    <cellStyle name="Normal 3 17 7" xfId="10608" xr:uid="{00000000-0005-0000-0000-0000261A0000}"/>
    <cellStyle name="Normal 3 17 8" xfId="9102" xr:uid="{00000000-0005-0000-0000-0000271A0000}"/>
    <cellStyle name="Normal 3 17 9" xfId="10612" xr:uid="{00000000-0005-0000-0000-0000281A0000}"/>
    <cellStyle name="Normal 3 18" xfId="6726" xr:uid="{00000000-0005-0000-0000-0000291A0000}"/>
    <cellStyle name="Normal 3 19" xfId="6845" xr:uid="{00000000-0005-0000-0000-00002A1A0000}"/>
    <cellStyle name="Normal 3 2" xfId="72" xr:uid="{00000000-0005-0000-0000-00002B1A0000}"/>
    <cellStyle name="Normal 3 2 10" xfId="73" xr:uid="{00000000-0005-0000-0000-00002C1A0000}"/>
    <cellStyle name="Normal 3 2 10 10" xfId="7330" xr:uid="{00000000-0005-0000-0000-00002D1A0000}"/>
    <cellStyle name="Normal 3 2 10 11" xfId="7447" xr:uid="{00000000-0005-0000-0000-00002E1A0000}"/>
    <cellStyle name="Normal 3 2 10 12" xfId="7563" xr:uid="{00000000-0005-0000-0000-00002F1A0000}"/>
    <cellStyle name="Normal 3 2 10 13" xfId="7679" xr:uid="{00000000-0005-0000-0000-0000301A0000}"/>
    <cellStyle name="Normal 3 2 10 14" xfId="7795" xr:uid="{00000000-0005-0000-0000-0000311A0000}"/>
    <cellStyle name="Normal 3 2 10 15" xfId="7911" xr:uid="{00000000-0005-0000-0000-0000321A0000}"/>
    <cellStyle name="Normal 3 2 10 16" xfId="8027" xr:uid="{00000000-0005-0000-0000-0000331A0000}"/>
    <cellStyle name="Normal 3 2 10 17" xfId="8143" xr:uid="{00000000-0005-0000-0000-0000341A0000}"/>
    <cellStyle name="Normal 3 2 10 18" xfId="8257" xr:uid="{00000000-0005-0000-0000-0000351A0000}"/>
    <cellStyle name="Normal 3 2 10 19" xfId="8248" xr:uid="{00000000-0005-0000-0000-0000361A0000}"/>
    <cellStyle name="Normal 3 2 10 2" xfId="3914" xr:uid="{00000000-0005-0000-0000-0000371A0000}"/>
    <cellStyle name="Normal 3 2 10 2 10" xfId="9731" xr:uid="{00000000-0005-0000-0000-0000381A0000}"/>
    <cellStyle name="Normal 3 2 10 2 11" xfId="10549" xr:uid="{00000000-0005-0000-0000-0000391A0000}"/>
    <cellStyle name="Normal 3 2 10 2 12" xfId="10591" xr:uid="{00000000-0005-0000-0000-00003A1A0000}"/>
    <cellStyle name="Normal 3 2 10 2 2" xfId="3915" xr:uid="{00000000-0005-0000-0000-00003B1A0000}"/>
    <cellStyle name="Normal 3 2 10 2 3" xfId="9786" xr:uid="{00000000-0005-0000-0000-00003C1A0000}"/>
    <cellStyle name="Normal 3 2 10 2 4" xfId="9779" xr:uid="{00000000-0005-0000-0000-00003D1A0000}"/>
    <cellStyle name="Normal 3 2 10 2 5" xfId="10454" xr:uid="{00000000-0005-0000-0000-00003E1A0000}"/>
    <cellStyle name="Normal 3 2 10 2 6" xfId="9227" xr:uid="{00000000-0005-0000-0000-00003F1A0000}"/>
    <cellStyle name="Normal 3 2 10 2 7" xfId="10003" xr:uid="{00000000-0005-0000-0000-0000401A0000}"/>
    <cellStyle name="Normal 3 2 10 2 8" xfId="9614" xr:uid="{00000000-0005-0000-0000-0000411A0000}"/>
    <cellStyle name="Normal 3 2 10 2 9" xfId="9831" xr:uid="{00000000-0005-0000-0000-0000421A0000}"/>
    <cellStyle name="Normal 3 2 10 20" xfId="8341" xr:uid="{00000000-0005-0000-0000-0000431A0000}"/>
    <cellStyle name="Normal 3 2 10 21" xfId="8252" xr:uid="{00000000-0005-0000-0000-0000441A0000}"/>
    <cellStyle name="Normal 3 2 10 22" xfId="8360" xr:uid="{00000000-0005-0000-0000-0000451A0000}"/>
    <cellStyle name="Normal 3 2 10 23" xfId="8422" xr:uid="{00000000-0005-0000-0000-0000461A0000}"/>
    <cellStyle name="Normal 3 2 10 24" xfId="8255" xr:uid="{00000000-0005-0000-0000-0000471A0000}"/>
    <cellStyle name="Normal 3 2 10 25" xfId="8441" xr:uid="{00000000-0005-0000-0000-0000481A0000}"/>
    <cellStyle name="Normal 3 2 10 26" xfId="8469" xr:uid="{00000000-0005-0000-0000-0000491A0000}"/>
    <cellStyle name="Normal 3 2 10 27" xfId="8497" xr:uid="{00000000-0005-0000-0000-00004A1A0000}"/>
    <cellStyle name="Normal 3 2 10 28" xfId="8525" xr:uid="{00000000-0005-0000-0000-00004B1A0000}"/>
    <cellStyle name="Normal 3 2 10 29" xfId="9785" xr:uid="{00000000-0005-0000-0000-00004C1A0000}"/>
    <cellStyle name="Normal 3 2 10 3" xfId="6487" xr:uid="{00000000-0005-0000-0000-00004D1A0000}"/>
    <cellStyle name="Normal 3 2 10 30" xfId="9780" xr:uid="{00000000-0005-0000-0000-00004E1A0000}"/>
    <cellStyle name="Normal 3 2 10 31" xfId="10453" xr:uid="{00000000-0005-0000-0000-00004F1A0000}"/>
    <cellStyle name="Normal 3 2 10 32" xfId="9228" xr:uid="{00000000-0005-0000-0000-0000501A0000}"/>
    <cellStyle name="Normal 3 2 10 33" xfId="10002" xr:uid="{00000000-0005-0000-0000-0000511A0000}"/>
    <cellStyle name="Normal 3 2 10 34" xfId="9615" xr:uid="{00000000-0005-0000-0000-0000521A0000}"/>
    <cellStyle name="Normal 3 2 10 35" xfId="9830" xr:uid="{00000000-0005-0000-0000-0000531A0000}"/>
    <cellStyle name="Normal 3 2 10 36" xfId="9732" xr:uid="{00000000-0005-0000-0000-0000541A0000}"/>
    <cellStyle name="Normal 3 2 10 37" xfId="10526" xr:uid="{00000000-0005-0000-0000-0000551A0000}"/>
    <cellStyle name="Normal 3 2 10 38" xfId="10923" xr:uid="{00000000-0005-0000-0000-0000561A0000}"/>
    <cellStyle name="Normal 3 2 10 4" xfId="6616" xr:uid="{00000000-0005-0000-0000-0000571A0000}"/>
    <cellStyle name="Normal 3 2 10 5" xfId="6735" xr:uid="{00000000-0005-0000-0000-0000581A0000}"/>
    <cellStyle name="Normal 3 2 10 6" xfId="6854" xr:uid="{00000000-0005-0000-0000-0000591A0000}"/>
    <cellStyle name="Normal 3 2 10 7" xfId="6973" xr:uid="{00000000-0005-0000-0000-00005A1A0000}"/>
    <cellStyle name="Normal 3 2 10 8" xfId="7092" xr:uid="{00000000-0005-0000-0000-00005B1A0000}"/>
    <cellStyle name="Normal 3 2 10 9" xfId="7211" xr:uid="{00000000-0005-0000-0000-00005C1A0000}"/>
    <cellStyle name="Normal 3 2 11" xfId="74" xr:uid="{00000000-0005-0000-0000-00005D1A0000}"/>
    <cellStyle name="Normal 3 2 11 10" xfId="7331" xr:uid="{00000000-0005-0000-0000-00005E1A0000}"/>
    <cellStyle name="Normal 3 2 11 11" xfId="7448" xr:uid="{00000000-0005-0000-0000-00005F1A0000}"/>
    <cellStyle name="Normal 3 2 11 12" xfId="7564" xr:uid="{00000000-0005-0000-0000-0000601A0000}"/>
    <cellStyle name="Normal 3 2 11 13" xfId="7680" xr:uid="{00000000-0005-0000-0000-0000611A0000}"/>
    <cellStyle name="Normal 3 2 11 14" xfId="7796" xr:uid="{00000000-0005-0000-0000-0000621A0000}"/>
    <cellStyle name="Normal 3 2 11 15" xfId="7912" xr:uid="{00000000-0005-0000-0000-0000631A0000}"/>
    <cellStyle name="Normal 3 2 11 16" xfId="8028" xr:uid="{00000000-0005-0000-0000-0000641A0000}"/>
    <cellStyle name="Normal 3 2 11 17" xfId="8144" xr:uid="{00000000-0005-0000-0000-0000651A0000}"/>
    <cellStyle name="Normal 3 2 11 18" xfId="8258" xr:uid="{00000000-0005-0000-0000-0000661A0000}"/>
    <cellStyle name="Normal 3 2 11 19" xfId="8235" xr:uid="{00000000-0005-0000-0000-0000671A0000}"/>
    <cellStyle name="Normal 3 2 11 2" xfId="3916" xr:uid="{00000000-0005-0000-0000-0000681A0000}"/>
    <cellStyle name="Normal 3 2 11 2 10" xfId="10446" xr:uid="{00000000-0005-0000-0000-0000691A0000}"/>
    <cellStyle name="Normal 3 2 11 2 11" xfId="10877" xr:uid="{00000000-0005-0000-0000-00006A1A0000}"/>
    <cellStyle name="Normal 3 2 11 2 12" xfId="10767" xr:uid="{00000000-0005-0000-0000-00006B1A0000}"/>
    <cellStyle name="Normal 3 2 11 2 2" xfId="3917" xr:uid="{00000000-0005-0000-0000-00006C1A0000}"/>
    <cellStyle name="Normal 3 2 11 2 3" xfId="9788" xr:uid="{00000000-0005-0000-0000-00006D1A0000}"/>
    <cellStyle name="Normal 3 2 11 2 4" xfId="9777" xr:uid="{00000000-0005-0000-0000-00006E1A0000}"/>
    <cellStyle name="Normal 3 2 11 2 5" xfId="10456" xr:uid="{00000000-0005-0000-0000-00006F1A0000}"/>
    <cellStyle name="Normal 3 2 11 2 6" xfId="9225" xr:uid="{00000000-0005-0000-0000-0000701A0000}"/>
    <cellStyle name="Normal 3 2 11 2 7" xfId="10342" xr:uid="{00000000-0005-0000-0000-0000711A0000}"/>
    <cellStyle name="Normal 3 2 11 2 8" xfId="9326" xr:uid="{00000000-0005-0000-0000-0000721A0000}"/>
    <cellStyle name="Normal 3 2 11 2 9" xfId="10303" xr:uid="{00000000-0005-0000-0000-0000731A0000}"/>
    <cellStyle name="Normal 3 2 11 20" xfId="8342" xr:uid="{00000000-0005-0000-0000-0000741A0000}"/>
    <cellStyle name="Normal 3 2 11 21" xfId="8370" xr:uid="{00000000-0005-0000-0000-0000751A0000}"/>
    <cellStyle name="Normal 3 2 11 22" xfId="8396" xr:uid="{00000000-0005-0000-0000-0000761A0000}"/>
    <cellStyle name="Normal 3 2 11 23" xfId="8423" xr:uid="{00000000-0005-0000-0000-0000771A0000}"/>
    <cellStyle name="Normal 3 2 11 24" xfId="8451" xr:uid="{00000000-0005-0000-0000-0000781A0000}"/>
    <cellStyle name="Normal 3 2 11 25" xfId="8479" xr:uid="{00000000-0005-0000-0000-0000791A0000}"/>
    <cellStyle name="Normal 3 2 11 26" xfId="8507" xr:uid="{00000000-0005-0000-0000-00007A1A0000}"/>
    <cellStyle name="Normal 3 2 11 27" xfId="8535" xr:uid="{00000000-0005-0000-0000-00007B1A0000}"/>
    <cellStyle name="Normal 3 2 11 28" xfId="8561" xr:uid="{00000000-0005-0000-0000-00007C1A0000}"/>
    <cellStyle name="Normal 3 2 11 29" xfId="9787" xr:uid="{00000000-0005-0000-0000-00007D1A0000}"/>
    <cellStyle name="Normal 3 2 11 3" xfId="6488" xr:uid="{00000000-0005-0000-0000-00007E1A0000}"/>
    <cellStyle name="Normal 3 2 11 30" xfId="9778" xr:uid="{00000000-0005-0000-0000-00007F1A0000}"/>
    <cellStyle name="Normal 3 2 11 31" xfId="10455" xr:uid="{00000000-0005-0000-0000-0000801A0000}"/>
    <cellStyle name="Normal 3 2 11 32" xfId="9226" xr:uid="{00000000-0005-0000-0000-0000811A0000}"/>
    <cellStyle name="Normal 3 2 11 33" xfId="10343" xr:uid="{00000000-0005-0000-0000-0000821A0000}"/>
    <cellStyle name="Normal 3 2 11 34" xfId="9325" xr:uid="{00000000-0005-0000-0000-0000831A0000}"/>
    <cellStyle name="Normal 3 2 11 35" xfId="10194" xr:uid="{00000000-0005-0000-0000-0000841A0000}"/>
    <cellStyle name="Normal 3 2 11 36" xfId="9455" xr:uid="{00000000-0005-0000-0000-0000851A0000}"/>
    <cellStyle name="Normal 3 2 11 37" xfId="10252" xr:uid="{00000000-0005-0000-0000-0000861A0000}"/>
    <cellStyle name="Normal 3 2 11 38" xfId="10168" xr:uid="{00000000-0005-0000-0000-0000871A0000}"/>
    <cellStyle name="Normal 3 2 11 4" xfId="6617" xr:uid="{00000000-0005-0000-0000-0000881A0000}"/>
    <cellStyle name="Normal 3 2 11 5" xfId="6736" xr:uid="{00000000-0005-0000-0000-0000891A0000}"/>
    <cellStyle name="Normal 3 2 11 6" xfId="6855" xr:uid="{00000000-0005-0000-0000-00008A1A0000}"/>
    <cellStyle name="Normal 3 2 11 7" xfId="6974" xr:uid="{00000000-0005-0000-0000-00008B1A0000}"/>
    <cellStyle name="Normal 3 2 11 8" xfId="7093" xr:uid="{00000000-0005-0000-0000-00008C1A0000}"/>
    <cellStyle name="Normal 3 2 11 9" xfId="7212" xr:uid="{00000000-0005-0000-0000-00008D1A0000}"/>
    <cellStyle name="Normal 3 2 12" xfId="75" xr:uid="{00000000-0005-0000-0000-00008E1A0000}"/>
    <cellStyle name="Normal 3 2 12 10" xfId="7332" xr:uid="{00000000-0005-0000-0000-00008F1A0000}"/>
    <cellStyle name="Normal 3 2 12 11" xfId="7449" xr:uid="{00000000-0005-0000-0000-0000901A0000}"/>
    <cellStyle name="Normal 3 2 12 12" xfId="7565" xr:uid="{00000000-0005-0000-0000-0000911A0000}"/>
    <cellStyle name="Normal 3 2 12 13" xfId="7681" xr:uid="{00000000-0005-0000-0000-0000921A0000}"/>
    <cellStyle name="Normal 3 2 12 14" xfId="7797" xr:uid="{00000000-0005-0000-0000-0000931A0000}"/>
    <cellStyle name="Normal 3 2 12 15" xfId="7913" xr:uid="{00000000-0005-0000-0000-0000941A0000}"/>
    <cellStyle name="Normal 3 2 12 16" xfId="8029" xr:uid="{00000000-0005-0000-0000-0000951A0000}"/>
    <cellStyle name="Normal 3 2 12 17" xfId="8145" xr:uid="{00000000-0005-0000-0000-0000961A0000}"/>
    <cellStyle name="Normal 3 2 12 18" xfId="8259" xr:uid="{00000000-0005-0000-0000-0000971A0000}"/>
    <cellStyle name="Normal 3 2 12 19" xfId="8315" xr:uid="{00000000-0005-0000-0000-0000981A0000}"/>
    <cellStyle name="Normal 3 2 12 2" xfId="3918" xr:uid="{00000000-0005-0000-0000-0000991A0000}"/>
    <cellStyle name="Normal 3 2 12 2 10" xfId="10311" xr:uid="{00000000-0005-0000-0000-00009A1A0000}"/>
    <cellStyle name="Normal 3 2 12 2 11" xfId="9352" xr:uid="{00000000-0005-0000-0000-00009B1A0000}"/>
    <cellStyle name="Normal 3 2 12 2 12" xfId="11096" xr:uid="{00000000-0005-0000-0000-00009C1A0000}"/>
    <cellStyle name="Normal 3 2 12 2 2" xfId="3919" xr:uid="{00000000-0005-0000-0000-00009D1A0000}"/>
    <cellStyle name="Normal 3 2 12 2 3" xfId="9790" xr:uid="{00000000-0005-0000-0000-00009E1A0000}"/>
    <cellStyle name="Normal 3 2 12 2 4" xfId="9775" xr:uid="{00000000-0005-0000-0000-00009F1A0000}"/>
    <cellStyle name="Normal 3 2 12 2 5" xfId="10521" xr:uid="{00000000-0005-0000-0000-0000A01A0000}"/>
    <cellStyle name="Normal 3 2 12 2 6" xfId="10568" xr:uid="{00000000-0005-0000-0000-0000A11A0000}"/>
    <cellStyle name="Normal 3 2 12 2 7" xfId="9132" xr:uid="{00000000-0005-0000-0000-0000A21A0000}"/>
    <cellStyle name="Normal 3 2 12 2 8" xfId="10375" xr:uid="{00000000-0005-0000-0000-0000A31A0000}"/>
    <cellStyle name="Normal 3 2 12 2 9" xfId="9300" xr:uid="{00000000-0005-0000-0000-0000A41A0000}"/>
    <cellStyle name="Normal 3 2 12 20" xfId="8343" xr:uid="{00000000-0005-0000-0000-0000A51A0000}"/>
    <cellStyle name="Normal 3 2 12 21" xfId="8371" xr:uid="{00000000-0005-0000-0000-0000A61A0000}"/>
    <cellStyle name="Normal 3 2 12 22" xfId="8397" xr:uid="{00000000-0005-0000-0000-0000A71A0000}"/>
    <cellStyle name="Normal 3 2 12 23" xfId="8424" xr:uid="{00000000-0005-0000-0000-0000A81A0000}"/>
    <cellStyle name="Normal 3 2 12 24" xfId="8452" xr:uid="{00000000-0005-0000-0000-0000A91A0000}"/>
    <cellStyle name="Normal 3 2 12 25" xfId="8480" xr:uid="{00000000-0005-0000-0000-0000AA1A0000}"/>
    <cellStyle name="Normal 3 2 12 26" xfId="8508" xr:uid="{00000000-0005-0000-0000-0000AB1A0000}"/>
    <cellStyle name="Normal 3 2 12 27" xfId="8536" xr:uid="{00000000-0005-0000-0000-0000AC1A0000}"/>
    <cellStyle name="Normal 3 2 12 28" xfId="8562" xr:uid="{00000000-0005-0000-0000-0000AD1A0000}"/>
    <cellStyle name="Normal 3 2 12 29" xfId="9789" xr:uid="{00000000-0005-0000-0000-0000AE1A0000}"/>
    <cellStyle name="Normal 3 2 12 3" xfId="6489" xr:uid="{00000000-0005-0000-0000-0000AF1A0000}"/>
    <cellStyle name="Normal 3 2 12 30" xfId="9776" xr:uid="{00000000-0005-0000-0000-0000B01A0000}"/>
    <cellStyle name="Normal 3 2 12 31" xfId="10457" xr:uid="{00000000-0005-0000-0000-0000B11A0000}"/>
    <cellStyle name="Normal 3 2 12 32" xfId="9224" xr:uid="{00000000-0005-0000-0000-0000B21A0000}"/>
    <cellStyle name="Normal 3 2 12 33" xfId="10180" xr:uid="{00000000-0005-0000-0000-0000B31A0000}"/>
    <cellStyle name="Normal 3 2 12 34" xfId="9469" xr:uid="{00000000-0005-0000-0000-0000B41A0000}"/>
    <cellStyle name="Normal 3 2 12 35" xfId="9901" xr:uid="{00000000-0005-0000-0000-0000B51A0000}"/>
    <cellStyle name="Normal 3 2 12 36" xfId="10963" xr:uid="{00000000-0005-0000-0000-0000B61A0000}"/>
    <cellStyle name="Normal 3 2 12 37" xfId="11017" xr:uid="{00000000-0005-0000-0000-0000B71A0000}"/>
    <cellStyle name="Normal 3 2 12 38" xfId="10674" xr:uid="{00000000-0005-0000-0000-0000B81A0000}"/>
    <cellStyle name="Normal 3 2 12 4" xfId="6618" xr:uid="{00000000-0005-0000-0000-0000B91A0000}"/>
    <cellStyle name="Normal 3 2 12 5" xfId="6737" xr:uid="{00000000-0005-0000-0000-0000BA1A0000}"/>
    <cellStyle name="Normal 3 2 12 6" xfId="6856" xr:uid="{00000000-0005-0000-0000-0000BB1A0000}"/>
    <cellStyle name="Normal 3 2 12 7" xfId="6975" xr:uid="{00000000-0005-0000-0000-0000BC1A0000}"/>
    <cellStyle name="Normal 3 2 12 8" xfId="7094" xr:uid="{00000000-0005-0000-0000-0000BD1A0000}"/>
    <cellStyle name="Normal 3 2 12 9" xfId="7213" xr:uid="{00000000-0005-0000-0000-0000BE1A0000}"/>
    <cellStyle name="Normal 3 2 13" xfId="76" xr:uid="{00000000-0005-0000-0000-0000BF1A0000}"/>
    <cellStyle name="Normal 3 2 13 10" xfId="7333" xr:uid="{00000000-0005-0000-0000-0000C01A0000}"/>
    <cellStyle name="Normal 3 2 13 11" xfId="7450" xr:uid="{00000000-0005-0000-0000-0000C11A0000}"/>
    <cellStyle name="Normal 3 2 13 12" xfId="7566" xr:uid="{00000000-0005-0000-0000-0000C21A0000}"/>
    <cellStyle name="Normal 3 2 13 13" xfId="7682" xr:uid="{00000000-0005-0000-0000-0000C31A0000}"/>
    <cellStyle name="Normal 3 2 13 14" xfId="7798" xr:uid="{00000000-0005-0000-0000-0000C41A0000}"/>
    <cellStyle name="Normal 3 2 13 15" xfId="7914" xr:uid="{00000000-0005-0000-0000-0000C51A0000}"/>
    <cellStyle name="Normal 3 2 13 16" xfId="8030" xr:uid="{00000000-0005-0000-0000-0000C61A0000}"/>
    <cellStyle name="Normal 3 2 13 17" xfId="8146" xr:uid="{00000000-0005-0000-0000-0000C71A0000}"/>
    <cellStyle name="Normal 3 2 13 18" xfId="8260" xr:uid="{00000000-0005-0000-0000-0000C81A0000}"/>
    <cellStyle name="Normal 3 2 13 19" xfId="8316" xr:uid="{00000000-0005-0000-0000-0000C91A0000}"/>
    <cellStyle name="Normal 3 2 13 2" xfId="3920" xr:uid="{00000000-0005-0000-0000-0000CA1A0000}"/>
    <cellStyle name="Normal 3 2 13 2 10" xfId="9416" xr:uid="{00000000-0005-0000-0000-0000CB1A0000}"/>
    <cellStyle name="Normal 3 2 13 2 11" xfId="10978" xr:uid="{00000000-0005-0000-0000-0000CC1A0000}"/>
    <cellStyle name="Normal 3 2 13 2 12" xfId="10161" xr:uid="{00000000-0005-0000-0000-0000CD1A0000}"/>
    <cellStyle name="Normal 3 2 13 2 2" xfId="3921" xr:uid="{00000000-0005-0000-0000-0000CE1A0000}"/>
    <cellStyle name="Normal 3 2 13 2 3" xfId="9792" xr:uid="{00000000-0005-0000-0000-0000CF1A0000}"/>
    <cellStyle name="Normal 3 2 13 2 4" xfId="9773" xr:uid="{00000000-0005-0000-0000-0000D01A0000}"/>
    <cellStyle name="Normal 3 2 13 2 5" xfId="10650" xr:uid="{00000000-0005-0000-0000-0000D11A0000}"/>
    <cellStyle name="Normal 3 2 13 2 6" xfId="9064" xr:uid="{00000000-0005-0000-0000-0000D21A0000}"/>
    <cellStyle name="Normal 3 2 13 2 7" xfId="10164" xr:uid="{00000000-0005-0000-0000-0000D31A0000}"/>
    <cellStyle name="Normal 3 2 13 2 8" xfId="9485" xr:uid="{00000000-0005-0000-0000-0000D41A0000}"/>
    <cellStyle name="Normal 3 2 13 2 9" xfId="10238" xr:uid="{00000000-0005-0000-0000-0000D51A0000}"/>
    <cellStyle name="Normal 3 2 13 20" xfId="8344" xr:uid="{00000000-0005-0000-0000-0000D61A0000}"/>
    <cellStyle name="Normal 3 2 13 21" xfId="8372" xr:uid="{00000000-0005-0000-0000-0000D71A0000}"/>
    <cellStyle name="Normal 3 2 13 22" xfId="8398" xr:uid="{00000000-0005-0000-0000-0000D81A0000}"/>
    <cellStyle name="Normal 3 2 13 23" xfId="8425" xr:uid="{00000000-0005-0000-0000-0000D91A0000}"/>
    <cellStyle name="Normal 3 2 13 24" xfId="8453" xr:uid="{00000000-0005-0000-0000-0000DA1A0000}"/>
    <cellStyle name="Normal 3 2 13 25" xfId="8481" xr:uid="{00000000-0005-0000-0000-0000DB1A0000}"/>
    <cellStyle name="Normal 3 2 13 26" xfId="8509" xr:uid="{00000000-0005-0000-0000-0000DC1A0000}"/>
    <cellStyle name="Normal 3 2 13 27" xfId="8537" xr:uid="{00000000-0005-0000-0000-0000DD1A0000}"/>
    <cellStyle name="Normal 3 2 13 28" xfId="8563" xr:uid="{00000000-0005-0000-0000-0000DE1A0000}"/>
    <cellStyle name="Normal 3 2 13 29" xfId="9791" xr:uid="{00000000-0005-0000-0000-0000DF1A0000}"/>
    <cellStyle name="Normal 3 2 13 3" xfId="6490" xr:uid="{00000000-0005-0000-0000-0000E01A0000}"/>
    <cellStyle name="Normal 3 2 13 30" xfId="9774" xr:uid="{00000000-0005-0000-0000-0000E11A0000}"/>
    <cellStyle name="Normal 3 2 13 31" xfId="10545" xr:uid="{00000000-0005-0000-0000-0000E21A0000}"/>
    <cellStyle name="Normal 3 2 13 32" xfId="10709" xr:uid="{00000000-0005-0000-0000-0000E31A0000}"/>
    <cellStyle name="Normal 3 2 13 33" xfId="9015" xr:uid="{00000000-0005-0000-0000-0000E41A0000}"/>
    <cellStyle name="Normal 3 2 13 34" xfId="10085" xr:uid="{00000000-0005-0000-0000-0000E51A0000}"/>
    <cellStyle name="Normal 3 2 13 35" xfId="11003" xr:uid="{00000000-0005-0000-0000-0000E61A0000}"/>
    <cellStyle name="Normal 3 2 13 36" xfId="11050" xr:uid="{00000000-0005-0000-0000-0000E71A0000}"/>
    <cellStyle name="Normal 3 2 13 37" xfId="11093" xr:uid="{00000000-0005-0000-0000-0000E81A0000}"/>
    <cellStyle name="Normal 3 2 13 38" xfId="9034" xr:uid="{00000000-0005-0000-0000-0000E91A0000}"/>
    <cellStyle name="Normal 3 2 13 4" xfId="6619" xr:uid="{00000000-0005-0000-0000-0000EA1A0000}"/>
    <cellStyle name="Normal 3 2 13 5" xfId="6738" xr:uid="{00000000-0005-0000-0000-0000EB1A0000}"/>
    <cellStyle name="Normal 3 2 13 6" xfId="6857" xr:uid="{00000000-0005-0000-0000-0000EC1A0000}"/>
    <cellStyle name="Normal 3 2 13 7" xfId="6976" xr:uid="{00000000-0005-0000-0000-0000ED1A0000}"/>
    <cellStyle name="Normal 3 2 13 8" xfId="7095" xr:uid="{00000000-0005-0000-0000-0000EE1A0000}"/>
    <cellStyle name="Normal 3 2 13 9" xfId="7214" xr:uid="{00000000-0005-0000-0000-0000EF1A0000}"/>
    <cellStyle name="Normal 3 2 14" xfId="77" xr:uid="{00000000-0005-0000-0000-0000F01A0000}"/>
    <cellStyle name="Normal 3 2 14 10" xfId="7334" xr:uid="{00000000-0005-0000-0000-0000F11A0000}"/>
    <cellStyle name="Normal 3 2 14 11" xfId="7451" xr:uid="{00000000-0005-0000-0000-0000F21A0000}"/>
    <cellStyle name="Normal 3 2 14 12" xfId="7567" xr:uid="{00000000-0005-0000-0000-0000F31A0000}"/>
    <cellStyle name="Normal 3 2 14 13" xfId="7683" xr:uid="{00000000-0005-0000-0000-0000F41A0000}"/>
    <cellStyle name="Normal 3 2 14 14" xfId="7799" xr:uid="{00000000-0005-0000-0000-0000F51A0000}"/>
    <cellStyle name="Normal 3 2 14 15" xfId="7915" xr:uid="{00000000-0005-0000-0000-0000F61A0000}"/>
    <cellStyle name="Normal 3 2 14 16" xfId="8031" xr:uid="{00000000-0005-0000-0000-0000F71A0000}"/>
    <cellStyle name="Normal 3 2 14 17" xfId="8147" xr:uid="{00000000-0005-0000-0000-0000F81A0000}"/>
    <cellStyle name="Normal 3 2 14 18" xfId="8261" xr:uid="{00000000-0005-0000-0000-0000F91A0000}"/>
    <cellStyle name="Normal 3 2 14 19" xfId="8317" xr:uid="{00000000-0005-0000-0000-0000FA1A0000}"/>
    <cellStyle name="Normal 3 2 14 2" xfId="3922" xr:uid="{00000000-0005-0000-0000-0000FB1A0000}"/>
    <cellStyle name="Normal 3 2 14 2 10" xfId="9075" xr:uid="{00000000-0005-0000-0000-0000FC1A0000}"/>
    <cellStyle name="Normal 3 2 14 2 11" xfId="10066" xr:uid="{00000000-0005-0000-0000-0000FD1A0000}"/>
    <cellStyle name="Normal 3 2 14 2 12" xfId="10916" xr:uid="{00000000-0005-0000-0000-0000FE1A0000}"/>
    <cellStyle name="Normal 3 2 14 2 2" xfId="3923" xr:uid="{00000000-0005-0000-0000-0000FF1A0000}"/>
    <cellStyle name="Normal 3 2 14 2 3" xfId="9794" xr:uid="{00000000-0005-0000-0000-0000001B0000}"/>
    <cellStyle name="Normal 3 2 14 2 4" xfId="9771" xr:uid="{00000000-0005-0000-0000-0000011B0000}"/>
    <cellStyle name="Normal 3 2 14 2 5" xfId="10718" xr:uid="{00000000-0005-0000-0000-0000021B0000}"/>
    <cellStyle name="Normal 3 2 14 2 6" xfId="10817" xr:uid="{00000000-0005-0000-0000-0000031B0000}"/>
    <cellStyle name="Normal 3 2 14 2 7" xfId="8931" xr:uid="{00000000-0005-0000-0000-0000041B0000}"/>
    <cellStyle name="Normal 3 2 14 2 8" xfId="10729" xr:uid="{00000000-0005-0000-0000-0000051B0000}"/>
    <cellStyle name="Normal 3 2 14 2 9" xfId="10639" xr:uid="{00000000-0005-0000-0000-0000061B0000}"/>
    <cellStyle name="Normal 3 2 14 20" xfId="8345" xr:uid="{00000000-0005-0000-0000-0000071B0000}"/>
    <cellStyle name="Normal 3 2 14 21" xfId="8373" xr:uid="{00000000-0005-0000-0000-0000081B0000}"/>
    <cellStyle name="Normal 3 2 14 22" xfId="8399" xr:uid="{00000000-0005-0000-0000-0000091B0000}"/>
    <cellStyle name="Normal 3 2 14 23" xfId="8426" xr:uid="{00000000-0005-0000-0000-00000A1B0000}"/>
    <cellStyle name="Normal 3 2 14 24" xfId="8454" xr:uid="{00000000-0005-0000-0000-00000B1B0000}"/>
    <cellStyle name="Normal 3 2 14 25" xfId="8482" xr:uid="{00000000-0005-0000-0000-00000C1B0000}"/>
    <cellStyle name="Normal 3 2 14 26" xfId="8510" xr:uid="{00000000-0005-0000-0000-00000D1B0000}"/>
    <cellStyle name="Normal 3 2 14 27" xfId="8538" xr:uid="{00000000-0005-0000-0000-00000E1B0000}"/>
    <cellStyle name="Normal 3 2 14 28" xfId="8564" xr:uid="{00000000-0005-0000-0000-00000F1B0000}"/>
    <cellStyle name="Normal 3 2 14 29" xfId="9793" xr:uid="{00000000-0005-0000-0000-0000101B0000}"/>
    <cellStyle name="Normal 3 2 14 3" xfId="6491" xr:uid="{00000000-0005-0000-0000-0000111B0000}"/>
    <cellStyle name="Normal 3 2 14 30" xfId="9772" xr:uid="{00000000-0005-0000-0000-0000121B0000}"/>
    <cellStyle name="Normal 3 2 14 31" xfId="10684" xr:uid="{00000000-0005-0000-0000-0000131B0000}"/>
    <cellStyle name="Normal 3 2 14 32" xfId="9037" xr:uid="{00000000-0005-0000-0000-0000141B0000}"/>
    <cellStyle name="Normal 3 2 14 33" xfId="10398" xr:uid="{00000000-0005-0000-0000-0000151B0000}"/>
    <cellStyle name="Normal 3 2 14 34" xfId="9277" xr:uid="{00000000-0005-0000-0000-0000161B0000}"/>
    <cellStyle name="Normal 3 2 14 35" xfId="9981" xr:uid="{00000000-0005-0000-0000-0000171B0000}"/>
    <cellStyle name="Normal 3 2 14 36" xfId="9635" xr:uid="{00000000-0005-0000-0000-0000181B0000}"/>
    <cellStyle name="Normal 3 2 14 37" xfId="10922" xr:uid="{00000000-0005-0000-0000-0000191B0000}"/>
    <cellStyle name="Normal 3 2 14 38" xfId="9904" xr:uid="{00000000-0005-0000-0000-00001A1B0000}"/>
    <cellStyle name="Normal 3 2 14 4" xfId="6620" xr:uid="{00000000-0005-0000-0000-00001B1B0000}"/>
    <cellStyle name="Normal 3 2 14 5" xfId="6739" xr:uid="{00000000-0005-0000-0000-00001C1B0000}"/>
    <cellStyle name="Normal 3 2 14 6" xfId="6858" xr:uid="{00000000-0005-0000-0000-00001D1B0000}"/>
    <cellStyle name="Normal 3 2 14 7" xfId="6977" xr:uid="{00000000-0005-0000-0000-00001E1B0000}"/>
    <cellStyle name="Normal 3 2 14 8" xfId="7096" xr:uid="{00000000-0005-0000-0000-00001F1B0000}"/>
    <cellStyle name="Normal 3 2 14 9" xfId="7215" xr:uid="{00000000-0005-0000-0000-0000201B0000}"/>
    <cellStyle name="Normal 3 2 15" xfId="78" xr:uid="{00000000-0005-0000-0000-0000211B0000}"/>
    <cellStyle name="Normal 3 2 15 10" xfId="7335" xr:uid="{00000000-0005-0000-0000-0000221B0000}"/>
    <cellStyle name="Normal 3 2 15 11" xfId="7452" xr:uid="{00000000-0005-0000-0000-0000231B0000}"/>
    <cellStyle name="Normal 3 2 15 12" xfId="7568" xr:uid="{00000000-0005-0000-0000-0000241B0000}"/>
    <cellStyle name="Normal 3 2 15 13" xfId="7684" xr:uid="{00000000-0005-0000-0000-0000251B0000}"/>
    <cellStyle name="Normal 3 2 15 14" xfId="7800" xr:uid="{00000000-0005-0000-0000-0000261B0000}"/>
    <cellStyle name="Normal 3 2 15 15" xfId="7916" xr:uid="{00000000-0005-0000-0000-0000271B0000}"/>
    <cellStyle name="Normal 3 2 15 16" xfId="8032" xr:uid="{00000000-0005-0000-0000-0000281B0000}"/>
    <cellStyle name="Normal 3 2 15 17" xfId="8148" xr:uid="{00000000-0005-0000-0000-0000291B0000}"/>
    <cellStyle name="Normal 3 2 15 18" xfId="8262" xr:uid="{00000000-0005-0000-0000-00002A1B0000}"/>
    <cellStyle name="Normal 3 2 15 19" xfId="8318" xr:uid="{00000000-0005-0000-0000-00002B1B0000}"/>
    <cellStyle name="Normal 3 2 15 2" xfId="3924" xr:uid="{00000000-0005-0000-0000-00002C1B0000}"/>
    <cellStyle name="Normal 3 2 15 2 10" xfId="9198" xr:uid="{00000000-0005-0000-0000-00002D1B0000}"/>
    <cellStyle name="Normal 3 2 15 2 11" xfId="10354" xr:uid="{00000000-0005-0000-0000-00002E1B0000}"/>
    <cellStyle name="Normal 3 2 15 2 12" xfId="9569" xr:uid="{00000000-0005-0000-0000-00002F1B0000}"/>
    <cellStyle name="Normal 3 2 15 2 2" xfId="3925" xr:uid="{00000000-0005-0000-0000-0000301B0000}"/>
    <cellStyle name="Normal 3 2 15 2 3" xfId="9796" xr:uid="{00000000-0005-0000-0000-0000311B0000}"/>
    <cellStyle name="Normal 3 2 15 2 4" xfId="9769" xr:uid="{00000000-0005-0000-0000-0000321B0000}"/>
    <cellStyle name="Normal 3 2 15 2 5" xfId="10769" xr:uid="{00000000-0005-0000-0000-0000331B0000}"/>
    <cellStyle name="Normal 3 2 15 2 6" xfId="8972" xr:uid="{00000000-0005-0000-0000-0000341B0000}"/>
    <cellStyle name="Normal 3 2 15 2 7" xfId="10501" xr:uid="{00000000-0005-0000-0000-0000351B0000}"/>
    <cellStyle name="Normal 3 2 15 2 8" xfId="10820" xr:uid="{00000000-0005-0000-0000-0000361B0000}"/>
    <cellStyle name="Normal 3 2 15 2 9" xfId="10490" xr:uid="{00000000-0005-0000-0000-0000371B0000}"/>
    <cellStyle name="Normal 3 2 15 20" xfId="8346" xr:uid="{00000000-0005-0000-0000-0000381B0000}"/>
    <cellStyle name="Normal 3 2 15 21" xfId="8374" xr:uid="{00000000-0005-0000-0000-0000391B0000}"/>
    <cellStyle name="Normal 3 2 15 22" xfId="8400" xr:uid="{00000000-0005-0000-0000-00003A1B0000}"/>
    <cellStyle name="Normal 3 2 15 23" xfId="8427" xr:uid="{00000000-0005-0000-0000-00003B1B0000}"/>
    <cellStyle name="Normal 3 2 15 24" xfId="8455" xr:uid="{00000000-0005-0000-0000-00003C1B0000}"/>
    <cellStyle name="Normal 3 2 15 25" xfId="8483" xr:uid="{00000000-0005-0000-0000-00003D1B0000}"/>
    <cellStyle name="Normal 3 2 15 26" xfId="8511" xr:uid="{00000000-0005-0000-0000-00003E1B0000}"/>
    <cellStyle name="Normal 3 2 15 27" xfId="8539" xr:uid="{00000000-0005-0000-0000-00003F1B0000}"/>
    <cellStyle name="Normal 3 2 15 28" xfId="8565" xr:uid="{00000000-0005-0000-0000-0000401B0000}"/>
    <cellStyle name="Normal 3 2 15 29" xfId="9795" xr:uid="{00000000-0005-0000-0000-0000411B0000}"/>
    <cellStyle name="Normal 3 2 15 3" xfId="6492" xr:uid="{00000000-0005-0000-0000-0000421B0000}"/>
    <cellStyle name="Normal 3 2 15 30" xfId="9770" xr:uid="{00000000-0005-0000-0000-0000431B0000}"/>
    <cellStyle name="Normal 3 2 15 31" xfId="10745" xr:uid="{00000000-0005-0000-0000-0000441B0000}"/>
    <cellStyle name="Normal 3 2 15 32" xfId="8997" xr:uid="{00000000-0005-0000-0000-0000451B0000}"/>
    <cellStyle name="Normal 3 2 15 33" xfId="10093" xr:uid="{00000000-0005-0000-0000-0000461B0000}"/>
    <cellStyle name="Normal 3 2 15 34" xfId="10960" xr:uid="{00000000-0005-0000-0000-0000471B0000}"/>
    <cellStyle name="Normal 3 2 15 35" xfId="11014" xr:uid="{00000000-0005-0000-0000-0000481B0000}"/>
    <cellStyle name="Normal 3 2 15 36" xfId="11060" xr:uid="{00000000-0005-0000-0000-0000491B0000}"/>
    <cellStyle name="Normal 3 2 15 37" xfId="11103" xr:uid="{00000000-0005-0000-0000-00004A1B0000}"/>
    <cellStyle name="Normal 3 2 15 38" xfId="11177" xr:uid="{00000000-0005-0000-0000-00004B1B0000}"/>
    <cellStyle name="Normal 3 2 15 4" xfId="6621" xr:uid="{00000000-0005-0000-0000-00004C1B0000}"/>
    <cellStyle name="Normal 3 2 15 5" xfId="6740" xr:uid="{00000000-0005-0000-0000-00004D1B0000}"/>
    <cellStyle name="Normal 3 2 15 6" xfId="6859" xr:uid="{00000000-0005-0000-0000-00004E1B0000}"/>
    <cellStyle name="Normal 3 2 15 7" xfId="6978" xr:uid="{00000000-0005-0000-0000-00004F1B0000}"/>
    <cellStyle name="Normal 3 2 15 8" xfId="7097" xr:uid="{00000000-0005-0000-0000-0000501B0000}"/>
    <cellStyle name="Normal 3 2 15 9" xfId="7216" xr:uid="{00000000-0005-0000-0000-0000511B0000}"/>
    <cellStyle name="Normal 3 2 16" xfId="79" xr:uid="{00000000-0005-0000-0000-0000521B0000}"/>
    <cellStyle name="Normal 3 2 16 10" xfId="7336" xr:uid="{00000000-0005-0000-0000-0000531B0000}"/>
    <cellStyle name="Normal 3 2 16 11" xfId="7453" xr:uid="{00000000-0005-0000-0000-0000541B0000}"/>
    <cellStyle name="Normal 3 2 16 12" xfId="7569" xr:uid="{00000000-0005-0000-0000-0000551B0000}"/>
    <cellStyle name="Normal 3 2 16 13" xfId="7685" xr:uid="{00000000-0005-0000-0000-0000561B0000}"/>
    <cellStyle name="Normal 3 2 16 14" xfId="7801" xr:uid="{00000000-0005-0000-0000-0000571B0000}"/>
    <cellStyle name="Normal 3 2 16 15" xfId="7917" xr:uid="{00000000-0005-0000-0000-0000581B0000}"/>
    <cellStyle name="Normal 3 2 16 16" xfId="8033" xr:uid="{00000000-0005-0000-0000-0000591B0000}"/>
    <cellStyle name="Normal 3 2 16 17" xfId="8149" xr:uid="{00000000-0005-0000-0000-00005A1B0000}"/>
    <cellStyle name="Normal 3 2 16 18" xfId="8263" xr:uid="{00000000-0005-0000-0000-00005B1B0000}"/>
    <cellStyle name="Normal 3 2 16 19" xfId="8319" xr:uid="{00000000-0005-0000-0000-00005C1B0000}"/>
    <cellStyle name="Normal 3 2 16 2" xfId="3926" xr:uid="{00000000-0005-0000-0000-00005D1B0000}"/>
    <cellStyle name="Normal 3 2 16 2 10" xfId="9019" xr:uid="{00000000-0005-0000-0000-00005E1B0000}"/>
    <cellStyle name="Normal 3 2 16 2 11" xfId="10083" xr:uid="{00000000-0005-0000-0000-00005F1B0000}"/>
    <cellStyle name="Normal 3 2 16 2 12" xfId="10317" xr:uid="{00000000-0005-0000-0000-0000601B0000}"/>
    <cellStyle name="Normal 3 2 16 2 2" xfId="3927" xr:uid="{00000000-0005-0000-0000-0000611B0000}"/>
    <cellStyle name="Normal 3 2 16 2 3" xfId="9798" xr:uid="{00000000-0005-0000-0000-0000621B0000}"/>
    <cellStyle name="Normal 3 2 16 2 4" xfId="9767" xr:uid="{00000000-0005-0000-0000-0000631B0000}"/>
    <cellStyle name="Normal 3 2 16 2 5" xfId="10827" xr:uid="{00000000-0005-0000-0000-0000641B0000}"/>
    <cellStyle name="Normal 3 2 16 2 6" xfId="8924" xr:uid="{00000000-0005-0000-0000-0000651B0000}"/>
    <cellStyle name="Normal 3 2 16 2 7" xfId="10504" xr:uid="{00000000-0005-0000-0000-0000661B0000}"/>
    <cellStyle name="Normal 3 2 16 2 8" xfId="10643" xr:uid="{00000000-0005-0000-0000-0000671B0000}"/>
    <cellStyle name="Normal 3 2 16 2 9" xfId="10704" xr:uid="{00000000-0005-0000-0000-0000681B0000}"/>
    <cellStyle name="Normal 3 2 16 20" xfId="8347" xr:uid="{00000000-0005-0000-0000-0000691B0000}"/>
    <cellStyle name="Normal 3 2 16 21" xfId="8375" xr:uid="{00000000-0005-0000-0000-00006A1B0000}"/>
    <cellStyle name="Normal 3 2 16 22" xfId="8401" xr:uid="{00000000-0005-0000-0000-00006B1B0000}"/>
    <cellStyle name="Normal 3 2 16 23" xfId="8428" xr:uid="{00000000-0005-0000-0000-00006C1B0000}"/>
    <cellStyle name="Normal 3 2 16 24" xfId="8456" xr:uid="{00000000-0005-0000-0000-00006D1B0000}"/>
    <cellStyle name="Normal 3 2 16 25" xfId="8484" xr:uid="{00000000-0005-0000-0000-00006E1B0000}"/>
    <cellStyle name="Normal 3 2 16 26" xfId="8512" xr:uid="{00000000-0005-0000-0000-00006F1B0000}"/>
    <cellStyle name="Normal 3 2 16 27" xfId="8540" xr:uid="{00000000-0005-0000-0000-0000701B0000}"/>
    <cellStyle name="Normal 3 2 16 28" xfId="8566" xr:uid="{00000000-0005-0000-0000-0000711B0000}"/>
    <cellStyle name="Normal 3 2 16 29" xfId="9797" xr:uid="{00000000-0005-0000-0000-0000721B0000}"/>
    <cellStyle name="Normal 3 2 16 3" xfId="6493" xr:uid="{00000000-0005-0000-0000-0000731B0000}"/>
    <cellStyle name="Normal 3 2 16 30" xfId="9768" xr:uid="{00000000-0005-0000-0000-0000741B0000}"/>
    <cellStyle name="Normal 3 2 16 31" xfId="10801" xr:uid="{00000000-0005-0000-0000-0000751B0000}"/>
    <cellStyle name="Normal 3 2 16 32" xfId="8945" xr:uid="{00000000-0005-0000-0000-0000761B0000}"/>
    <cellStyle name="Normal 3 2 16 33" xfId="10148" xr:uid="{00000000-0005-0000-0000-0000771B0000}"/>
    <cellStyle name="Normal 3 2 16 34" xfId="9494" xr:uid="{00000000-0005-0000-0000-0000781B0000}"/>
    <cellStyle name="Normal 3 2 16 35" xfId="10230" xr:uid="{00000000-0005-0000-0000-0000791B0000}"/>
    <cellStyle name="Normal 3 2 16 36" xfId="9425" xr:uid="{00000000-0005-0000-0000-00007A1B0000}"/>
    <cellStyle name="Normal 3 2 16 37" xfId="9919" xr:uid="{00000000-0005-0000-0000-00007B1B0000}"/>
    <cellStyle name="Normal 3 2 16 38" xfId="8929" xr:uid="{00000000-0005-0000-0000-00007C1B0000}"/>
    <cellStyle name="Normal 3 2 16 4" xfId="6622" xr:uid="{00000000-0005-0000-0000-00007D1B0000}"/>
    <cellStyle name="Normal 3 2 16 5" xfId="6741" xr:uid="{00000000-0005-0000-0000-00007E1B0000}"/>
    <cellStyle name="Normal 3 2 16 6" xfId="6860" xr:uid="{00000000-0005-0000-0000-00007F1B0000}"/>
    <cellStyle name="Normal 3 2 16 7" xfId="6979" xr:uid="{00000000-0005-0000-0000-0000801B0000}"/>
    <cellStyle name="Normal 3 2 16 8" xfId="7098" xr:uid="{00000000-0005-0000-0000-0000811B0000}"/>
    <cellStyle name="Normal 3 2 16 9" xfId="7217" xr:uid="{00000000-0005-0000-0000-0000821B0000}"/>
    <cellStyle name="Normal 3 2 17" xfId="3913" xr:uid="{00000000-0005-0000-0000-0000831B0000}"/>
    <cellStyle name="Normal 3 2 17 10" xfId="10873" xr:uid="{00000000-0005-0000-0000-0000841B0000}"/>
    <cellStyle name="Normal 3 2 17 11" xfId="8893" xr:uid="{00000000-0005-0000-0000-0000851B0000}"/>
    <cellStyle name="Normal 3 2 17 12" xfId="9743" xr:uid="{00000000-0005-0000-0000-0000861B0000}"/>
    <cellStyle name="Normal 3 2 17 2" xfId="3928" xr:uid="{00000000-0005-0000-0000-0000871B0000}"/>
    <cellStyle name="Normal 3 2 17 2 10" xfId="9264" xr:uid="{00000000-0005-0000-0000-0000881B0000}"/>
    <cellStyle name="Normal 3 2 17 2 11" xfId="10323" xr:uid="{00000000-0005-0000-0000-0000891B0000}"/>
    <cellStyle name="Normal 3 2 17 2 12" xfId="10683" xr:uid="{00000000-0005-0000-0000-00008A1B0000}"/>
    <cellStyle name="Normal 3 2 17 2 2" xfId="3929" xr:uid="{00000000-0005-0000-0000-00008B1B0000}"/>
    <cellStyle name="Normal 3 2 17 2 3" xfId="9800" xr:uid="{00000000-0005-0000-0000-00008C1B0000}"/>
    <cellStyle name="Normal 3 2 17 2 4" xfId="9765" xr:uid="{00000000-0005-0000-0000-00008D1B0000}"/>
    <cellStyle name="Normal 3 2 17 2 5" xfId="10882" xr:uid="{00000000-0005-0000-0000-00008E1B0000}"/>
    <cellStyle name="Normal 3 2 17 2 6" xfId="8885" xr:uid="{00000000-0005-0000-0000-00008F1B0000}"/>
    <cellStyle name="Normal 3 2 17 2 7" xfId="10754" xr:uid="{00000000-0005-0000-0000-0000901B0000}"/>
    <cellStyle name="Normal 3 2 17 2 8" xfId="8983" xr:uid="{00000000-0005-0000-0000-0000911B0000}"/>
    <cellStyle name="Normal 3 2 17 2 9" xfId="10413" xr:uid="{00000000-0005-0000-0000-0000921B0000}"/>
    <cellStyle name="Normal 3 2 17 3" xfId="9799" xr:uid="{00000000-0005-0000-0000-0000931B0000}"/>
    <cellStyle name="Normal 3 2 17 4" xfId="9766" xr:uid="{00000000-0005-0000-0000-0000941B0000}"/>
    <cellStyle name="Normal 3 2 17 5" xfId="10855" xr:uid="{00000000-0005-0000-0000-0000951B0000}"/>
    <cellStyle name="Normal 3 2 17 6" xfId="10800" xr:uid="{00000000-0005-0000-0000-0000961B0000}"/>
    <cellStyle name="Normal 3 2 17 7" xfId="8946" xr:uid="{00000000-0005-0000-0000-0000971B0000}"/>
    <cellStyle name="Normal 3 2 17 8" xfId="10890" xr:uid="{00000000-0005-0000-0000-0000981B0000}"/>
    <cellStyle name="Normal 3 2 17 9" xfId="10630" xr:uid="{00000000-0005-0000-0000-0000991B0000}"/>
    <cellStyle name="Normal 3 2 18" xfId="3930" xr:uid="{00000000-0005-0000-0000-00009A1B0000}"/>
    <cellStyle name="Normal 3 2 18 2" xfId="3931" xr:uid="{00000000-0005-0000-0000-00009B1B0000}"/>
    <cellStyle name="Normal 3 2 19" xfId="3932" xr:uid="{00000000-0005-0000-0000-00009C1B0000}"/>
    <cellStyle name="Normal 3 2 19 2" xfId="3933" xr:uid="{00000000-0005-0000-0000-00009D1B0000}"/>
    <cellStyle name="Normal 3 2 2" xfId="80" xr:uid="{00000000-0005-0000-0000-00009E1B0000}"/>
    <cellStyle name="Normal 3 2 2 10" xfId="7218" xr:uid="{00000000-0005-0000-0000-00009F1B0000}"/>
    <cellStyle name="Normal 3 2 2 11" xfId="7337" xr:uid="{00000000-0005-0000-0000-0000A01B0000}"/>
    <cellStyle name="Normal 3 2 2 12" xfId="7454" xr:uid="{00000000-0005-0000-0000-0000A11B0000}"/>
    <cellStyle name="Normal 3 2 2 13" xfId="7570" xr:uid="{00000000-0005-0000-0000-0000A21B0000}"/>
    <cellStyle name="Normal 3 2 2 14" xfId="7686" xr:uid="{00000000-0005-0000-0000-0000A31B0000}"/>
    <cellStyle name="Normal 3 2 2 15" xfId="7802" xr:uid="{00000000-0005-0000-0000-0000A41B0000}"/>
    <cellStyle name="Normal 3 2 2 16" xfId="7918" xr:uid="{00000000-0005-0000-0000-0000A51B0000}"/>
    <cellStyle name="Normal 3 2 2 17" xfId="8034" xr:uid="{00000000-0005-0000-0000-0000A61B0000}"/>
    <cellStyle name="Normal 3 2 2 18" xfId="8150" xr:uid="{00000000-0005-0000-0000-0000A71B0000}"/>
    <cellStyle name="Normal 3 2 2 19" xfId="8264" xr:uid="{00000000-0005-0000-0000-0000A81B0000}"/>
    <cellStyle name="Normal 3 2 2 2" xfId="3934" xr:uid="{00000000-0005-0000-0000-0000A91B0000}"/>
    <cellStyle name="Normal 3 2 2 2 10" xfId="10791" xr:uid="{00000000-0005-0000-0000-0000AA1B0000}"/>
    <cellStyle name="Normal 3 2 2 2 11" xfId="10648" xr:uid="{00000000-0005-0000-0000-0000AB1B0000}"/>
    <cellStyle name="Normal 3 2 2 2 12" xfId="8894" xr:uid="{00000000-0005-0000-0000-0000AC1B0000}"/>
    <cellStyle name="Normal 3 2 2 2 2" xfId="3935" xr:uid="{00000000-0005-0000-0000-0000AD1B0000}"/>
    <cellStyle name="Normal 3 2 2 2 3" xfId="9804" xr:uid="{00000000-0005-0000-0000-0000AE1B0000}"/>
    <cellStyle name="Normal 3 2 2 2 4" xfId="9761" xr:uid="{00000000-0005-0000-0000-0000AF1B0000}"/>
    <cellStyle name="Normal 3 2 2 2 5" xfId="10881" xr:uid="{00000000-0005-0000-0000-0000B01B0000}"/>
    <cellStyle name="Normal 3 2 2 2 6" xfId="8886" xr:uid="{00000000-0005-0000-0000-0000B11B0000}"/>
    <cellStyle name="Normal 3 2 2 2 7" xfId="10698" xr:uid="{00000000-0005-0000-0000-0000B21B0000}"/>
    <cellStyle name="Normal 3 2 2 2 8" xfId="9024" xr:uid="{00000000-0005-0000-0000-0000B31B0000}"/>
    <cellStyle name="Normal 3 2 2 2 9" xfId="10810" xr:uid="{00000000-0005-0000-0000-0000B41B0000}"/>
    <cellStyle name="Normal 3 2 2 20" xfId="8320" xr:uid="{00000000-0005-0000-0000-0000B51B0000}"/>
    <cellStyle name="Normal 3 2 2 21" xfId="8348" xr:uid="{00000000-0005-0000-0000-0000B61B0000}"/>
    <cellStyle name="Normal 3 2 2 22" xfId="8376" xr:uid="{00000000-0005-0000-0000-0000B71B0000}"/>
    <cellStyle name="Normal 3 2 2 23" xfId="8402" xr:uid="{00000000-0005-0000-0000-0000B81B0000}"/>
    <cellStyle name="Normal 3 2 2 24" xfId="8429" xr:uid="{00000000-0005-0000-0000-0000B91B0000}"/>
    <cellStyle name="Normal 3 2 2 25" xfId="8457" xr:uid="{00000000-0005-0000-0000-0000BA1B0000}"/>
    <cellStyle name="Normal 3 2 2 26" xfId="8485" xr:uid="{00000000-0005-0000-0000-0000BB1B0000}"/>
    <cellStyle name="Normal 3 2 2 27" xfId="8513" xr:uid="{00000000-0005-0000-0000-0000BC1B0000}"/>
    <cellStyle name="Normal 3 2 2 28" xfId="8541" xr:uid="{00000000-0005-0000-0000-0000BD1B0000}"/>
    <cellStyle name="Normal 3 2 2 29" xfId="8567" xr:uid="{00000000-0005-0000-0000-0000BE1B0000}"/>
    <cellStyle name="Normal 3 2 2 3" xfId="3936" xr:uid="{00000000-0005-0000-0000-0000BF1B0000}"/>
    <cellStyle name="Normal 3 2 2 30" xfId="9803" xr:uid="{00000000-0005-0000-0000-0000C01B0000}"/>
    <cellStyle name="Normal 3 2 2 31" xfId="9762" xr:uid="{00000000-0005-0000-0000-0000C11B0000}"/>
    <cellStyle name="Normal 3 2 2 32" xfId="10917" xr:uid="{00000000-0005-0000-0000-0000C21B0000}"/>
    <cellStyle name="Normal 3 2 2 33" xfId="10553" xr:uid="{00000000-0005-0000-0000-0000C31B0000}"/>
    <cellStyle name="Normal 3 2 2 34" xfId="9146" xr:uid="{00000000-0005-0000-0000-0000C41B0000}"/>
    <cellStyle name="Normal 3 2 2 35" xfId="10042" xr:uid="{00000000-0005-0000-0000-0000C51B0000}"/>
    <cellStyle name="Normal 3 2 2 36" xfId="10980" xr:uid="{00000000-0005-0000-0000-0000C61B0000}"/>
    <cellStyle name="Normal 3 2 2 37" xfId="11031" xr:uid="{00000000-0005-0000-0000-0000C71B0000}"/>
    <cellStyle name="Normal 3 2 2 38" xfId="11075" xr:uid="{00000000-0005-0000-0000-0000C81B0000}"/>
    <cellStyle name="Normal 3 2 2 39" xfId="9341" xr:uid="{00000000-0005-0000-0000-0000C91B0000}"/>
    <cellStyle name="Normal 3 2 2 4" xfId="6494" xr:uid="{00000000-0005-0000-0000-0000CA1B0000}"/>
    <cellStyle name="Normal 3 2 2 5" xfId="6623" xr:uid="{00000000-0005-0000-0000-0000CB1B0000}"/>
    <cellStyle name="Normal 3 2 2 6" xfId="6742" xr:uid="{00000000-0005-0000-0000-0000CC1B0000}"/>
    <cellStyle name="Normal 3 2 2 7" xfId="6861" xr:uid="{00000000-0005-0000-0000-0000CD1B0000}"/>
    <cellStyle name="Normal 3 2 2 8" xfId="6980" xr:uid="{00000000-0005-0000-0000-0000CE1B0000}"/>
    <cellStyle name="Normal 3 2 2 9" xfId="7099" xr:uid="{00000000-0005-0000-0000-0000CF1B0000}"/>
    <cellStyle name="Normal 3 2 20" xfId="3937" xr:uid="{00000000-0005-0000-0000-0000D01B0000}"/>
    <cellStyle name="Normal 3 2 21" xfId="3938" xr:uid="{00000000-0005-0000-0000-0000D11B0000}"/>
    <cellStyle name="Normal 3 2 22" xfId="6486" xr:uid="{00000000-0005-0000-0000-0000D21B0000}"/>
    <cellStyle name="Normal 3 2 23" xfId="6615" xr:uid="{00000000-0005-0000-0000-0000D31B0000}"/>
    <cellStyle name="Normal 3 2 24" xfId="6734" xr:uid="{00000000-0005-0000-0000-0000D41B0000}"/>
    <cellStyle name="Normal 3 2 25" xfId="6853" xr:uid="{00000000-0005-0000-0000-0000D51B0000}"/>
    <cellStyle name="Normal 3 2 26" xfId="6972" xr:uid="{00000000-0005-0000-0000-0000D61B0000}"/>
    <cellStyle name="Normal 3 2 27" xfId="7091" xr:uid="{00000000-0005-0000-0000-0000D71B0000}"/>
    <cellStyle name="Normal 3 2 28" xfId="7210" xr:uid="{00000000-0005-0000-0000-0000D81B0000}"/>
    <cellStyle name="Normal 3 2 29" xfId="7329" xr:uid="{00000000-0005-0000-0000-0000D91B0000}"/>
    <cellStyle name="Normal 3 2 3" xfId="81" xr:uid="{00000000-0005-0000-0000-0000DA1B0000}"/>
    <cellStyle name="Normal 3 2 3 10" xfId="7338" xr:uid="{00000000-0005-0000-0000-0000DB1B0000}"/>
    <cellStyle name="Normal 3 2 3 11" xfId="7455" xr:uid="{00000000-0005-0000-0000-0000DC1B0000}"/>
    <cellStyle name="Normal 3 2 3 12" xfId="7571" xr:uid="{00000000-0005-0000-0000-0000DD1B0000}"/>
    <cellStyle name="Normal 3 2 3 13" xfId="7687" xr:uid="{00000000-0005-0000-0000-0000DE1B0000}"/>
    <cellStyle name="Normal 3 2 3 14" xfId="7803" xr:uid="{00000000-0005-0000-0000-0000DF1B0000}"/>
    <cellStyle name="Normal 3 2 3 15" xfId="7919" xr:uid="{00000000-0005-0000-0000-0000E01B0000}"/>
    <cellStyle name="Normal 3 2 3 16" xfId="8035" xr:uid="{00000000-0005-0000-0000-0000E11B0000}"/>
    <cellStyle name="Normal 3 2 3 17" xfId="8151" xr:uid="{00000000-0005-0000-0000-0000E21B0000}"/>
    <cellStyle name="Normal 3 2 3 18" xfId="8265" xr:uid="{00000000-0005-0000-0000-0000E31B0000}"/>
    <cellStyle name="Normal 3 2 3 19" xfId="8321" xr:uid="{00000000-0005-0000-0000-0000E41B0000}"/>
    <cellStyle name="Normal 3 2 3 2" xfId="3939" xr:uid="{00000000-0005-0000-0000-0000E51B0000}"/>
    <cellStyle name="Normal 3 2 3 2 10" xfId="9730" xr:uid="{00000000-0005-0000-0000-0000E61B0000}"/>
    <cellStyle name="Normal 3 2 3 2 11" xfId="10603" xr:uid="{00000000-0005-0000-0000-0000E71B0000}"/>
    <cellStyle name="Normal 3 2 3 2 12" xfId="10564" xr:uid="{00000000-0005-0000-0000-0000E81B0000}"/>
    <cellStyle name="Normal 3 2 3 2 2" xfId="3940" xr:uid="{00000000-0005-0000-0000-0000E91B0000}"/>
    <cellStyle name="Normal 3 2 3 2 3" xfId="9806" xr:uid="{00000000-0005-0000-0000-0000EA1B0000}"/>
    <cellStyle name="Normal 3 2 3 2 4" xfId="9759" xr:uid="{00000000-0005-0000-0000-0000EB1B0000}"/>
    <cellStyle name="Normal 3 2 3 2 5" xfId="10459" xr:uid="{00000000-0005-0000-0000-0000EC1B0000}"/>
    <cellStyle name="Normal 3 2 3 2 6" xfId="9222" xr:uid="{00000000-0005-0000-0000-0000ED1B0000}"/>
    <cellStyle name="Normal 3 2 3 2 7" xfId="10005" xr:uid="{00000000-0005-0000-0000-0000EE1B0000}"/>
    <cellStyle name="Normal 3 2 3 2 8" xfId="9612" xr:uid="{00000000-0005-0000-0000-0000EF1B0000}"/>
    <cellStyle name="Normal 3 2 3 2 9" xfId="9833" xr:uid="{00000000-0005-0000-0000-0000F01B0000}"/>
    <cellStyle name="Normal 3 2 3 20" xfId="8349" xr:uid="{00000000-0005-0000-0000-0000F11B0000}"/>
    <cellStyle name="Normal 3 2 3 21" xfId="8377" xr:uid="{00000000-0005-0000-0000-0000F21B0000}"/>
    <cellStyle name="Normal 3 2 3 22" xfId="8403" xr:uid="{00000000-0005-0000-0000-0000F31B0000}"/>
    <cellStyle name="Normal 3 2 3 23" xfId="8430" xr:uid="{00000000-0005-0000-0000-0000F41B0000}"/>
    <cellStyle name="Normal 3 2 3 24" xfId="8458" xr:uid="{00000000-0005-0000-0000-0000F51B0000}"/>
    <cellStyle name="Normal 3 2 3 25" xfId="8486" xr:uid="{00000000-0005-0000-0000-0000F61B0000}"/>
    <cellStyle name="Normal 3 2 3 26" xfId="8514" xr:uid="{00000000-0005-0000-0000-0000F71B0000}"/>
    <cellStyle name="Normal 3 2 3 27" xfId="8542" xr:uid="{00000000-0005-0000-0000-0000F81B0000}"/>
    <cellStyle name="Normal 3 2 3 28" xfId="8568" xr:uid="{00000000-0005-0000-0000-0000F91B0000}"/>
    <cellStyle name="Normal 3 2 3 29" xfId="9805" xr:uid="{00000000-0005-0000-0000-0000FA1B0000}"/>
    <cellStyle name="Normal 3 2 3 3" xfId="6495" xr:uid="{00000000-0005-0000-0000-0000FB1B0000}"/>
    <cellStyle name="Normal 3 2 3 30" xfId="9760" xr:uid="{00000000-0005-0000-0000-0000FC1B0000}"/>
    <cellStyle name="Normal 3 2 3 31" xfId="10946" xr:uid="{00000000-0005-0000-0000-0000FD1B0000}"/>
    <cellStyle name="Normal 3 2 3 32" xfId="8833" xr:uid="{00000000-0005-0000-0000-0000FE1B0000}"/>
    <cellStyle name="Normal 3 2 3 33" xfId="10840" xr:uid="{00000000-0005-0000-0000-0000FF1B0000}"/>
    <cellStyle name="Normal 3 2 3 34" xfId="10574" xr:uid="{00000000-0005-0000-0000-0000001C0000}"/>
    <cellStyle name="Normal 3 2 3 35" xfId="10708" xr:uid="{00000000-0005-0000-0000-0000011C0000}"/>
    <cellStyle name="Normal 3 2 3 36" xfId="9016" xr:uid="{00000000-0005-0000-0000-0000021C0000}"/>
    <cellStyle name="Normal 3 2 3 37" xfId="10158" xr:uid="{00000000-0005-0000-0000-0000031C0000}"/>
    <cellStyle name="Normal 3 2 3 38" xfId="9723" xr:uid="{00000000-0005-0000-0000-0000041C0000}"/>
    <cellStyle name="Normal 3 2 3 4" xfId="6624" xr:uid="{00000000-0005-0000-0000-0000051C0000}"/>
    <cellStyle name="Normal 3 2 3 5" xfId="6743" xr:uid="{00000000-0005-0000-0000-0000061C0000}"/>
    <cellStyle name="Normal 3 2 3 6" xfId="6862" xr:uid="{00000000-0005-0000-0000-0000071C0000}"/>
    <cellStyle name="Normal 3 2 3 7" xfId="6981" xr:uid="{00000000-0005-0000-0000-0000081C0000}"/>
    <cellStyle name="Normal 3 2 3 8" xfId="7100" xr:uid="{00000000-0005-0000-0000-0000091C0000}"/>
    <cellStyle name="Normal 3 2 3 9" xfId="7219" xr:uid="{00000000-0005-0000-0000-00000A1C0000}"/>
    <cellStyle name="Normal 3 2 30" xfId="7446" xr:uid="{00000000-0005-0000-0000-00000B1C0000}"/>
    <cellStyle name="Normal 3 2 31" xfId="7562" xr:uid="{00000000-0005-0000-0000-00000C1C0000}"/>
    <cellStyle name="Normal 3 2 32" xfId="7678" xr:uid="{00000000-0005-0000-0000-00000D1C0000}"/>
    <cellStyle name="Normal 3 2 33" xfId="7794" xr:uid="{00000000-0005-0000-0000-00000E1C0000}"/>
    <cellStyle name="Normal 3 2 34" xfId="7910" xr:uid="{00000000-0005-0000-0000-00000F1C0000}"/>
    <cellStyle name="Normal 3 2 35" xfId="8026" xr:uid="{00000000-0005-0000-0000-0000101C0000}"/>
    <cellStyle name="Normal 3 2 36" xfId="8142" xr:uid="{00000000-0005-0000-0000-0000111C0000}"/>
    <cellStyle name="Normal 3 2 37" xfId="8256" xr:uid="{00000000-0005-0000-0000-0000121C0000}"/>
    <cellStyle name="Normal 3 2 38" xfId="8251" xr:uid="{00000000-0005-0000-0000-0000131C0000}"/>
    <cellStyle name="Normal 3 2 39" xfId="8340" xr:uid="{00000000-0005-0000-0000-0000141C0000}"/>
    <cellStyle name="Normal 3 2 4" xfId="82" xr:uid="{00000000-0005-0000-0000-0000151C0000}"/>
    <cellStyle name="Normal 3 2 4 10" xfId="7339" xr:uid="{00000000-0005-0000-0000-0000161C0000}"/>
    <cellStyle name="Normal 3 2 4 11" xfId="7456" xr:uid="{00000000-0005-0000-0000-0000171C0000}"/>
    <cellStyle name="Normal 3 2 4 12" xfId="7572" xr:uid="{00000000-0005-0000-0000-0000181C0000}"/>
    <cellStyle name="Normal 3 2 4 13" xfId="7688" xr:uid="{00000000-0005-0000-0000-0000191C0000}"/>
    <cellStyle name="Normal 3 2 4 14" xfId="7804" xr:uid="{00000000-0005-0000-0000-00001A1C0000}"/>
    <cellStyle name="Normal 3 2 4 15" xfId="7920" xr:uid="{00000000-0005-0000-0000-00001B1C0000}"/>
    <cellStyle name="Normal 3 2 4 16" xfId="8036" xr:uid="{00000000-0005-0000-0000-00001C1C0000}"/>
    <cellStyle name="Normal 3 2 4 17" xfId="8152" xr:uid="{00000000-0005-0000-0000-00001D1C0000}"/>
    <cellStyle name="Normal 3 2 4 18" xfId="8266" xr:uid="{00000000-0005-0000-0000-00001E1C0000}"/>
    <cellStyle name="Normal 3 2 4 19" xfId="8322" xr:uid="{00000000-0005-0000-0000-00001F1C0000}"/>
    <cellStyle name="Normal 3 2 4 2" xfId="3941" xr:uid="{00000000-0005-0000-0000-0000201C0000}"/>
    <cellStyle name="Normal 3 2 4 2 10" xfId="9720" xr:uid="{00000000-0005-0000-0000-0000211C0000}"/>
    <cellStyle name="Normal 3 2 4 2 11" xfId="10687" xr:uid="{00000000-0005-0000-0000-0000221C0000}"/>
    <cellStyle name="Normal 3 2 4 2 12" xfId="9266" xr:uid="{00000000-0005-0000-0000-0000231C0000}"/>
    <cellStyle name="Normal 3 2 4 2 2" xfId="3942" xr:uid="{00000000-0005-0000-0000-0000241C0000}"/>
    <cellStyle name="Normal 3 2 4 2 3" xfId="9808" xr:uid="{00000000-0005-0000-0000-0000251C0000}"/>
    <cellStyle name="Normal 3 2 4 2 4" xfId="9757" xr:uid="{00000000-0005-0000-0000-0000261C0000}"/>
    <cellStyle name="Normal 3 2 4 2 5" xfId="10525" xr:uid="{00000000-0005-0000-0000-0000271C0000}"/>
    <cellStyle name="Normal 3 2 4 2 6" xfId="9170" xr:uid="{00000000-0005-0000-0000-0000281C0000}"/>
    <cellStyle name="Normal 3 2 4 2 7" xfId="10030" xr:uid="{00000000-0005-0000-0000-0000291C0000}"/>
    <cellStyle name="Normal 3 2 4 2 8" xfId="9589" xr:uid="{00000000-0005-0000-0000-00002A1C0000}"/>
    <cellStyle name="Normal 3 2 4 2 9" xfId="9846" xr:uid="{00000000-0005-0000-0000-00002B1C0000}"/>
    <cellStyle name="Normal 3 2 4 20" xfId="8350" xr:uid="{00000000-0005-0000-0000-00002C1C0000}"/>
    <cellStyle name="Normal 3 2 4 21" xfId="8378" xr:uid="{00000000-0005-0000-0000-00002D1C0000}"/>
    <cellStyle name="Normal 3 2 4 22" xfId="8404" xr:uid="{00000000-0005-0000-0000-00002E1C0000}"/>
    <cellStyle name="Normal 3 2 4 23" xfId="8431" xr:uid="{00000000-0005-0000-0000-00002F1C0000}"/>
    <cellStyle name="Normal 3 2 4 24" xfId="8459" xr:uid="{00000000-0005-0000-0000-0000301C0000}"/>
    <cellStyle name="Normal 3 2 4 25" xfId="8487" xr:uid="{00000000-0005-0000-0000-0000311C0000}"/>
    <cellStyle name="Normal 3 2 4 26" xfId="8515" xr:uid="{00000000-0005-0000-0000-0000321C0000}"/>
    <cellStyle name="Normal 3 2 4 27" xfId="8543" xr:uid="{00000000-0005-0000-0000-0000331C0000}"/>
    <cellStyle name="Normal 3 2 4 28" xfId="8569" xr:uid="{00000000-0005-0000-0000-0000341C0000}"/>
    <cellStyle name="Normal 3 2 4 29" xfId="9807" xr:uid="{00000000-0005-0000-0000-0000351C0000}"/>
    <cellStyle name="Normal 3 2 4 3" xfId="6496" xr:uid="{00000000-0005-0000-0000-0000361C0000}"/>
    <cellStyle name="Normal 3 2 4 30" xfId="9758" xr:uid="{00000000-0005-0000-0000-0000371C0000}"/>
    <cellStyle name="Normal 3 2 4 31" xfId="10492" xr:uid="{00000000-0005-0000-0000-0000381C0000}"/>
    <cellStyle name="Normal 3 2 4 32" xfId="9196" xr:uid="{00000000-0005-0000-0000-0000391C0000}"/>
    <cellStyle name="Normal 3 2 4 33" xfId="10177" xr:uid="{00000000-0005-0000-0000-00003A1C0000}"/>
    <cellStyle name="Normal 3 2 4 34" xfId="9472" xr:uid="{00000000-0005-0000-0000-00003B1C0000}"/>
    <cellStyle name="Normal 3 2 4 35" xfId="9900" xr:uid="{00000000-0005-0000-0000-00003C1C0000}"/>
    <cellStyle name="Normal 3 2 4 36" xfId="11008" xr:uid="{00000000-0005-0000-0000-00003D1C0000}"/>
    <cellStyle name="Normal 3 2 4 37" xfId="11054" xr:uid="{00000000-0005-0000-0000-00003E1C0000}"/>
    <cellStyle name="Normal 3 2 4 38" xfId="11091" xr:uid="{00000000-0005-0000-0000-00003F1C0000}"/>
    <cellStyle name="Normal 3 2 4 4" xfId="6625" xr:uid="{00000000-0005-0000-0000-0000401C0000}"/>
    <cellStyle name="Normal 3 2 4 5" xfId="6744" xr:uid="{00000000-0005-0000-0000-0000411C0000}"/>
    <cellStyle name="Normal 3 2 4 6" xfId="6863" xr:uid="{00000000-0005-0000-0000-0000421C0000}"/>
    <cellStyle name="Normal 3 2 4 7" xfId="6982" xr:uid="{00000000-0005-0000-0000-0000431C0000}"/>
    <cellStyle name="Normal 3 2 4 8" xfId="7101" xr:uid="{00000000-0005-0000-0000-0000441C0000}"/>
    <cellStyle name="Normal 3 2 4 9" xfId="7220" xr:uid="{00000000-0005-0000-0000-0000451C0000}"/>
    <cellStyle name="Normal 3 2 40" xfId="8253" xr:uid="{00000000-0005-0000-0000-0000461C0000}"/>
    <cellStyle name="Normal 3 2 41" xfId="8356" xr:uid="{00000000-0005-0000-0000-0000471C0000}"/>
    <cellStyle name="Normal 3 2 42" xfId="8421" xr:uid="{00000000-0005-0000-0000-0000481C0000}"/>
    <cellStyle name="Normal 3 2 43" xfId="8254" xr:uid="{00000000-0005-0000-0000-0000491C0000}"/>
    <cellStyle name="Normal 3 2 44" xfId="8437" xr:uid="{00000000-0005-0000-0000-00004A1C0000}"/>
    <cellStyle name="Normal 3 2 45" xfId="8465" xr:uid="{00000000-0005-0000-0000-00004B1C0000}"/>
    <cellStyle name="Normal 3 2 46" xfId="8493" xr:uid="{00000000-0005-0000-0000-00004C1C0000}"/>
    <cellStyle name="Normal 3 2 47" xfId="8521" xr:uid="{00000000-0005-0000-0000-00004D1C0000}"/>
    <cellStyle name="Normal 3 2 48" xfId="9784" xr:uid="{00000000-0005-0000-0000-00004E1C0000}"/>
    <cellStyle name="Normal 3 2 49" xfId="9781" xr:uid="{00000000-0005-0000-0000-00004F1C0000}"/>
    <cellStyle name="Normal 3 2 5" xfId="83" xr:uid="{00000000-0005-0000-0000-0000501C0000}"/>
    <cellStyle name="Normal 3 2 5 10" xfId="7340" xr:uid="{00000000-0005-0000-0000-0000511C0000}"/>
    <cellStyle name="Normal 3 2 5 11" xfId="7457" xr:uid="{00000000-0005-0000-0000-0000521C0000}"/>
    <cellStyle name="Normal 3 2 5 12" xfId="7573" xr:uid="{00000000-0005-0000-0000-0000531C0000}"/>
    <cellStyle name="Normal 3 2 5 13" xfId="7689" xr:uid="{00000000-0005-0000-0000-0000541C0000}"/>
    <cellStyle name="Normal 3 2 5 14" xfId="7805" xr:uid="{00000000-0005-0000-0000-0000551C0000}"/>
    <cellStyle name="Normal 3 2 5 15" xfId="7921" xr:uid="{00000000-0005-0000-0000-0000561C0000}"/>
    <cellStyle name="Normal 3 2 5 16" xfId="8037" xr:uid="{00000000-0005-0000-0000-0000571C0000}"/>
    <cellStyle name="Normal 3 2 5 17" xfId="8153" xr:uid="{00000000-0005-0000-0000-0000581C0000}"/>
    <cellStyle name="Normal 3 2 5 18" xfId="8267" xr:uid="{00000000-0005-0000-0000-0000591C0000}"/>
    <cellStyle name="Normal 3 2 5 19" xfId="8323" xr:uid="{00000000-0005-0000-0000-00005A1C0000}"/>
    <cellStyle name="Normal 3 2 5 2" xfId="3943" xr:uid="{00000000-0005-0000-0000-00005B1C0000}"/>
    <cellStyle name="Normal 3 2 5 2 10" xfId="10183" xr:uid="{00000000-0005-0000-0000-00005C1C0000}"/>
    <cellStyle name="Normal 3 2 5 2 11" xfId="9467" xr:uid="{00000000-0005-0000-0000-00005D1C0000}"/>
    <cellStyle name="Normal 3 2 5 2 12" xfId="10353" xr:uid="{00000000-0005-0000-0000-00005E1C0000}"/>
    <cellStyle name="Normal 3 2 5 2 2" xfId="3944" xr:uid="{00000000-0005-0000-0000-00005F1C0000}"/>
    <cellStyle name="Normal 3 2 5 2 3" xfId="9810" xr:uid="{00000000-0005-0000-0000-0000601C0000}"/>
    <cellStyle name="Normal 3 2 5 2 4" xfId="9755" xr:uid="{00000000-0005-0000-0000-0000611C0000}"/>
    <cellStyle name="Normal 3 2 5 2 5" xfId="10575" xr:uid="{00000000-0005-0000-0000-0000621C0000}"/>
    <cellStyle name="Normal 3 2 5 2 6" xfId="10595" xr:uid="{00000000-0005-0000-0000-0000631C0000}"/>
    <cellStyle name="Normal 3 2 5 2 7" xfId="10847" xr:uid="{00000000-0005-0000-0000-0000641C0000}"/>
    <cellStyle name="Normal 3 2 5 2 8" xfId="10440" xr:uid="{00000000-0005-0000-0000-0000651C0000}"/>
    <cellStyle name="Normal 3 2 5 2 9" xfId="9239" xr:uid="{00000000-0005-0000-0000-0000661C0000}"/>
    <cellStyle name="Normal 3 2 5 20" xfId="8351" xr:uid="{00000000-0005-0000-0000-0000671C0000}"/>
    <cellStyle name="Normal 3 2 5 21" xfId="8379" xr:uid="{00000000-0005-0000-0000-0000681C0000}"/>
    <cellStyle name="Normal 3 2 5 22" xfId="8405" xr:uid="{00000000-0005-0000-0000-0000691C0000}"/>
    <cellStyle name="Normal 3 2 5 23" xfId="8432" xr:uid="{00000000-0005-0000-0000-00006A1C0000}"/>
    <cellStyle name="Normal 3 2 5 24" xfId="8460" xr:uid="{00000000-0005-0000-0000-00006B1C0000}"/>
    <cellStyle name="Normal 3 2 5 25" xfId="8488" xr:uid="{00000000-0005-0000-0000-00006C1C0000}"/>
    <cellStyle name="Normal 3 2 5 26" xfId="8516" xr:uid="{00000000-0005-0000-0000-00006D1C0000}"/>
    <cellStyle name="Normal 3 2 5 27" xfId="8544" xr:uid="{00000000-0005-0000-0000-00006E1C0000}"/>
    <cellStyle name="Normal 3 2 5 28" xfId="8570" xr:uid="{00000000-0005-0000-0000-00006F1C0000}"/>
    <cellStyle name="Normal 3 2 5 29" xfId="9809" xr:uid="{00000000-0005-0000-0000-0000701C0000}"/>
    <cellStyle name="Normal 3 2 5 3" xfId="6497" xr:uid="{00000000-0005-0000-0000-0000711C0000}"/>
    <cellStyle name="Normal 3 2 5 30" xfId="9756" xr:uid="{00000000-0005-0000-0000-0000721C0000}"/>
    <cellStyle name="Normal 3 2 5 31" xfId="10548" xr:uid="{00000000-0005-0000-0000-0000731C0000}"/>
    <cellStyle name="Normal 3 2 5 32" xfId="9150" xr:uid="{00000000-0005-0000-0000-0000741C0000}"/>
    <cellStyle name="Normal 3 2 5 33" xfId="10170" xr:uid="{00000000-0005-0000-0000-0000751C0000}"/>
    <cellStyle name="Normal 3 2 5 34" xfId="10822" xr:uid="{00000000-0005-0000-0000-0000761C0000}"/>
    <cellStyle name="Normal 3 2 5 35" xfId="10678" xr:uid="{00000000-0005-0000-0000-0000771C0000}"/>
    <cellStyle name="Normal 3 2 5 36" xfId="10673" xr:uid="{00000000-0005-0000-0000-0000781C0000}"/>
    <cellStyle name="Normal 3 2 5 37" xfId="9046" xr:uid="{00000000-0005-0000-0000-0000791C0000}"/>
    <cellStyle name="Normal 3 2 5 38" xfId="10036" xr:uid="{00000000-0005-0000-0000-00007A1C0000}"/>
    <cellStyle name="Normal 3 2 5 4" xfId="6626" xr:uid="{00000000-0005-0000-0000-00007B1C0000}"/>
    <cellStyle name="Normal 3 2 5 5" xfId="6745" xr:uid="{00000000-0005-0000-0000-00007C1C0000}"/>
    <cellStyle name="Normal 3 2 5 6" xfId="6864" xr:uid="{00000000-0005-0000-0000-00007D1C0000}"/>
    <cellStyle name="Normal 3 2 5 7" xfId="6983" xr:uid="{00000000-0005-0000-0000-00007E1C0000}"/>
    <cellStyle name="Normal 3 2 5 8" xfId="7102" xr:uid="{00000000-0005-0000-0000-00007F1C0000}"/>
    <cellStyle name="Normal 3 2 5 9" xfId="7221" xr:uid="{00000000-0005-0000-0000-0000801C0000}"/>
    <cellStyle name="Normal 3 2 50" xfId="10452" xr:uid="{00000000-0005-0000-0000-0000811C0000}"/>
    <cellStyle name="Normal 3 2 51" xfId="9229" xr:uid="{00000000-0005-0000-0000-0000821C0000}"/>
    <cellStyle name="Normal 3 2 52" xfId="10181" xr:uid="{00000000-0005-0000-0000-0000831C0000}"/>
    <cellStyle name="Normal 3 2 53" xfId="9468" xr:uid="{00000000-0005-0000-0000-0000841C0000}"/>
    <cellStyle name="Normal 3 2 54" xfId="9902" xr:uid="{00000000-0005-0000-0000-0000851C0000}"/>
    <cellStyle name="Normal 3 2 55" xfId="11005" xr:uid="{00000000-0005-0000-0000-0000861C0000}"/>
    <cellStyle name="Normal 3 2 56" xfId="11052" xr:uid="{00000000-0005-0000-0000-0000871C0000}"/>
    <cellStyle name="Normal 3 2 57" xfId="9066" xr:uid="{00000000-0005-0000-0000-0000881C0000}"/>
    <cellStyle name="Normal 3 2 6" xfId="84" xr:uid="{00000000-0005-0000-0000-0000891C0000}"/>
    <cellStyle name="Normal 3 2 6 10" xfId="7341" xr:uid="{00000000-0005-0000-0000-00008A1C0000}"/>
    <cellStyle name="Normal 3 2 6 11" xfId="7458" xr:uid="{00000000-0005-0000-0000-00008B1C0000}"/>
    <cellStyle name="Normal 3 2 6 12" xfId="7574" xr:uid="{00000000-0005-0000-0000-00008C1C0000}"/>
    <cellStyle name="Normal 3 2 6 13" xfId="7690" xr:uid="{00000000-0005-0000-0000-00008D1C0000}"/>
    <cellStyle name="Normal 3 2 6 14" xfId="7806" xr:uid="{00000000-0005-0000-0000-00008E1C0000}"/>
    <cellStyle name="Normal 3 2 6 15" xfId="7922" xr:uid="{00000000-0005-0000-0000-00008F1C0000}"/>
    <cellStyle name="Normal 3 2 6 16" xfId="8038" xr:uid="{00000000-0005-0000-0000-0000901C0000}"/>
    <cellStyle name="Normal 3 2 6 17" xfId="8154" xr:uid="{00000000-0005-0000-0000-0000911C0000}"/>
    <cellStyle name="Normal 3 2 6 18" xfId="8268" xr:uid="{00000000-0005-0000-0000-0000921C0000}"/>
    <cellStyle name="Normal 3 2 6 19" xfId="8324" xr:uid="{00000000-0005-0000-0000-0000931C0000}"/>
    <cellStyle name="Normal 3 2 6 2" xfId="3945" xr:uid="{00000000-0005-0000-0000-0000941C0000}"/>
    <cellStyle name="Normal 3 2 6 2 10" xfId="11113" xr:uid="{00000000-0005-0000-0000-0000951C0000}"/>
    <cellStyle name="Normal 3 2 6 2 11" xfId="11147" xr:uid="{00000000-0005-0000-0000-0000961C0000}"/>
    <cellStyle name="Normal 3 2 6 2 12" xfId="10640" xr:uid="{00000000-0005-0000-0000-0000971C0000}"/>
    <cellStyle name="Normal 3 2 6 2 2" xfId="3946" xr:uid="{00000000-0005-0000-0000-0000981C0000}"/>
    <cellStyle name="Normal 3 2 6 2 3" xfId="9812" xr:uid="{00000000-0005-0000-0000-0000991C0000}"/>
    <cellStyle name="Normal 3 2 6 2 4" xfId="9753" xr:uid="{00000000-0005-0000-0000-00009A1C0000}"/>
    <cellStyle name="Normal 3 2 6 2 5" xfId="10627" xr:uid="{00000000-0005-0000-0000-00009B1C0000}"/>
    <cellStyle name="Normal 3 2 6 2 6" xfId="9086" xr:uid="{00000000-0005-0000-0000-00009C1C0000}"/>
    <cellStyle name="Normal 3 2 6 2 7" xfId="10969" xr:uid="{00000000-0005-0000-0000-00009D1C0000}"/>
    <cellStyle name="Normal 3 2 6 2 8" xfId="11023" xr:uid="{00000000-0005-0000-0000-00009E1C0000}"/>
    <cellStyle name="Normal 3 2 6 2 9" xfId="11068" xr:uid="{00000000-0005-0000-0000-00009F1C0000}"/>
    <cellStyle name="Normal 3 2 6 20" xfId="8352" xr:uid="{00000000-0005-0000-0000-0000A01C0000}"/>
    <cellStyle name="Normal 3 2 6 21" xfId="8380" xr:uid="{00000000-0005-0000-0000-0000A11C0000}"/>
    <cellStyle name="Normal 3 2 6 22" xfId="8406" xr:uid="{00000000-0005-0000-0000-0000A21C0000}"/>
    <cellStyle name="Normal 3 2 6 23" xfId="8433" xr:uid="{00000000-0005-0000-0000-0000A31C0000}"/>
    <cellStyle name="Normal 3 2 6 24" xfId="8461" xr:uid="{00000000-0005-0000-0000-0000A41C0000}"/>
    <cellStyle name="Normal 3 2 6 25" xfId="8489" xr:uid="{00000000-0005-0000-0000-0000A51C0000}"/>
    <cellStyle name="Normal 3 2 6 26" xfId="8517" xr:uid="{00000000-0005-0000-0000-0000A61C0000}"/>
    <cellStyle name="Normal 3 2 6 27" xfId="8545" xr:uid="{00000000-0005-0000-0000-0000A71C0000}"/>
    <cellStyle name="Normal 3 2 6 28" xfId="8571" xr:uid="{00000000-0005-0000-0000-0000A81C0000}"/>
    <cellStyle name="Normal 3 2 6 29" xfId="9811" xr:uid="{00000000-0005-0000-0000-0000A91C0000}"/>
    <cellStyle name="Normal 3 2 6 3" xfId="6498" xr:uid="{00000000-0005-0000-0000-0000AA1C0000}"/>
    <cellStyle name="Normal 3 2 6 30" xfId="9754" xr:uid="{00000000-0005-0000-0000-0000AB1C0000}"/>
    <cellStyle name="Normal 3 2 6 31" xfId="10601" xr:uid="{00000000-0005-0000-0000-0000AC1C0000}"/>
    <cellStyle name="Normal 3 2 6 32" xfId="10762" xr:uid="{00000000-0005-0000-0000-0000AD1C0000}"/>
    <cellStyle name="Normal 3 2 6 33" xfId="10843" xr:uid="{00000000-0005-0000-0000-0000AE1C0000}"/>
    <cellStyle name="Normal 3 2 6 34" xfId="10441" xr:uid="{00000000-0005-0000-0000-0000AF1C0000}"/>
    <cellStyle name="Normal 3 2 6 35" xfId="9238" xr:uid="{00000000-0005-0000-0000-0000B01C0000}"/>
    <cellStyle name="Normal 3 2 6 36" xfId="9997" xr:uid="{00000000-0005-0000-0000-0000B11C0000}"/>
    <cellStyle name="Normal 3 2 6 37" xfId="9619" xr:uid="{00000000-0005-0000-0000-0000B21C0000}"/>
    <cellStyle name="Normal 3 2 6 38" xfId="9180" xr:uid="{00000000-0005-0000-0000-0000B31C0000}"/>
    <cellStyle name="Normal 3 2 6 4" xfId="6627" xr:uid="{00000000-0005-0000-0000-0000B41C0000}"/>
    <cellStyle name="Normal 3 2 6 5" xfId="6746" xr:uid="{00000000-0005-0000-0000-0000B51C0000}"/>
    <cellStyle name="Normal 3 2 6 6" xfId="6865" xr:uid="{00000000-0005-0000-0000-0000B61C0000}"/>
    <cellStyle name="Normal 3 2 6 7" xfId="6984" xr:uid="{00000000-0005-0000-0000-0000B71C0000}"/>
    <cellStyle name="Normal 3 2 6 8" xfId="7103" xr:uid="{00000000-0005-0000-0000-0000B81C0000}"/>
    <cellStyle name="Normal 3 2 6 9" xfId="7222" xr:uid="{00000000-0005-0000-0000-0000B91C0000}"/>
    <cellStyle name="Normal 3 2 7" xfId="85" xr:uid="{00000000-0005-0000-0000-0000BA1C0000}"/>
    <cellStyle name="Normal 3 2 7 10" xfId="7342" xr:uid="{00000000-0005-0000-0000-0000BB1C0000}"/>
    <cellStyle name="Normal 3 2 7 11" xfId="7459" xr:uid="{00000000-0005-0000-0000-0000BC1C0000}"/>
    <cellStyle name="Normal 3 2 7 12" xfId="7575" xr:uid="{00000000-0005-0000-0000-0000BD1C0000}"/>
    <cellStyle name="Normal 3 2 7 13" xfId="7691" xr:uid="{00000000-0005-0000-0000-0000BE1C0000}"/>
    <cellStyle name="Normal 3 2 7 14" xfId="7807" xr:uid="{00000000-0005-0000-0000-0000BF1C0000}"/>
    <cellStyle name="Normal 3 2 7 15" xfId="7923" xr:uid="{00000000-0005-0000-0000-0000C01C0000}"/>
    <cellStyle name="Normal 3 2 7 16" xfId="8039" xr:uid="{00000000-0005-0000-0000-0000C11C0000}"/>
    <cellStyle name="Normal 3 2 7 17" xfId="8155" xr:uid="{00000000-0005-0000-0000-0000C21C0000}"/>
    <cellStyle name="Normal 3 2 7 18" xfId="8269" xr:uid="{00000000-0005-0000-0000-0000C31C0000}"/>
    <cellStyle name="Normal 3 2 7 19" xfId="8325" xr:uid="{00000000-0005-0000-0000-0000C41C0000}"/>
    <cellStyle name="Normal 3 2 7 2" xfId="3947" xr:uid="{00000000-0005-0000-0000-0000C51C0000}"/>
    <cellStyle name="Normal 3 2 7 2 10" xfId="10517" xr:uid="{00000000-0005-0000-0000-0000C61C0000}"/>
    <cellStyle name="Normal 3 2 7 2 11" xfId="10819" xr:uid="{00000000-0005-0000-0000-0000C71C0000}"/>
    <cellStyle name="Normal 3 2 7 2 12" xfId="10905" xr:uid="{00000000-0005-0000-0000-0000C81C0000}"/>
    <cellStyle name="Normal 3 2 7 2 2" xfId="3948" xr:uid="{00000000-0005-0000-0000-0000C91C0000}"/>
    <cellStyle name="Normal 3 2 7 2 3" xfId="9814" xr:uid="{00000000-0005-0000-0000-0000CA1C0000}"/>
    <cellStyle name="Normal 3 2 7 2 4" xfId="9751" xr:uid="{00000000-0005-0000-0000-0000CB1C0000}"/>
    <cellStyle name="Normal 3 2 7 2 5" xfId="10685" xr:uid="{00000000-0005-0000-0000-0000CC1C0000}"/>
    <cellStyle name="Normal 3 2 7 2 6" xfId="9036" xr:uid="{00000000-0005-0000-0000-0000CD1C0000}"/>
    <cellStyle name="Normal 3 2 7 2 7" xfId="10397" xr:uid="{00000000-0005-0000-0000-0000CE1C0000}"/>
    <cellStyle name="Normal 3 2 7 2 8" xfId="9278" xr:uid="{00000000-0005-0000-0000-0000CF1C0000}"/>
    <cellStyle name="Normal 3 2 7 2 9" xfId="10191" xr:uid="{00000000-0005-0000-0000-0000D01C0000}"/>
    <cellStyle name="Normal 3 2 7 20" xfId="8353" xr:uid="{00000000-0005-0000-0000-0000D11C0000}"/>
    <cellStyle name="Normal 3 2 7 21" xfId="8381" xr:uid="{00000000-0005-0000-0000-0000D21C0000}"/>
    <cellStyle name="Normal 3 2 7 22" xfId="8407" xr:uid="{00000000-0005-0000-0000-0000D31C0000}"/>
    <cellStyle name="Normal 3 2 7 23" xfId="8434" xr:uid="{00000000-0005-0000-0000-0000D41C0000}"/>
    <cellStyle name="Normal 3 2 7 24" xfId="8462" xr:uid="{00000000-0005-0000-0000-0000D51C0000}"/>
    <cellStyle name="Normal 3 2 7 25" xfId="8490" xr:uid="{00000000-0005-0000-0000-0000D61C0000}"/>
    <cellStyle name="Normal 3 2 7 26" xfId="8518" xr:uid="{00000000-0005-0000-0000-0000D71C0000}"/>
    <cellStyle name="Normal 3 2 7 27" xfId="8546" xr:uid="{00000000-0005-0000-0000-0000D81C0000}"/>
    <cellStyle name="Normal 3 2 7 28" xfId="8572" xr:uid="{00000000-0005-0000-0000-0000D91C0000}"/>
    <cellStyle name="Normal 3 2 7 29" xfId="9813" xr:uid="{00000000-0005-0000-0000-0000DA1C0000}"/>
    <cellStyle name="Normal 3 2 7 3" xfId="6499" xr:uid="{00000000-0005-0000-0000-0000DB1C0000}"/>
    <cellStyle name="Normal 3 2 7 30" xfId="9752" xr:uid="{00000000-0005-0000-0000-0000DC1C0000}"/>
    <cellStyle name="Normal 3 2 7 31" xfId="10651" xr:uid="{00000000-0005-0000-0000-0000DD1C0000}"/>
    <cellStyle name="Normal 3 2 7 32" xfId="9063" xr:uid="{00000000-0005-0000-0000-0000DE1C0000}"/>
    <cellStyle name="Normal 3 2 7 33" xfId="10470" xr:uid="{00000000-0005-0000-0000-0000DF1C0000}"/>
    <cellStyle name="Normal 3 2 7 34" xfId="9215" xr:uid="{00000000-0005-0000-0000-0000E01C0000}"/>
    <cellStyle name="Normal 3 2 7 35" xfId="10609" xr:uid="{00000000-0005-0000-0000-0000E11C0000}"/>
    <cellStyle name="Normal 3 2 7 36" xfId="9101" xr:uid="{00000000-0005-0000-0000-0000E21C0000}"/>
    <cellStyle name="Normal 3 2 7 37" xfId="10055" xr:uid="{00000000-0005-0000-0000-0000E31C0000}"/>
    <cellStyle name="Normal 3 2 7 38" xfId="11168" xr:uid="{00000000-0005-0000-0000-0000E41C0000}"/>
    <cellStyle name="Normal 3 2 7 4" xfId="6628" xr:uid="{00000000-0005-0000-0000-0000E51C0000}"/>
    <cellStyle name="Normal 3 2 7 5" xfId="6747" xr:uid="{00000000-0005-0000-0000-0000E61C0000}"/>
    <cellStyle name="Normal 3 2 7 6" xfId="6866" xr:uid="{00000000-0005-0000-0000-0000E71C0000}"/>
    <cellStyle name="Normal 3 2 7 7" xfId="6985" xr:uid="{00000000-0005-0000-0000-0000E81C0000}"/>
    <cellStyle name="Normal 3 2 7 8" xfId="7104" xr:uid="{00000000-0005-0000-0000-0000E91C0000}"/>
    <cellStyle name="Normal 3 2 7 9" xfId="7223" xr:uid="{00000000-0005-0000-0000-0000EA1C0000}"/>
    <cellStyle name="Normal 3 2 8" xfId="86" xr:uid="{00000000-0005-0000-0000-0000EB1C0000}"/>
    <cellStyle name="Normal 3 2 8 10" xfId="7343" xr:uid="{00000000-0005-0000-0000-0000EC1C0000}"/>
    <cellStyle name="Normal 3 2 8 11" xfId="7460" xr:uid="{00000000-0005-0000-0000-0000ED1C0000}"/>
    <cellStyle name="Normal 3 2 8 12" xfId="7576" xr:uid="{00000000-0005-0000-0000-0000EE1C0000}"/>
    <cellStyle name="Normal 3 2 8 13" xfId="7692" xr:uid="{00000000-0005-0000-0000-0000EF1C0000}"/>
    <cellStyle name="Normal 3 2 8 14" xfId="7808" xr:uid="{00000000-0005-0000-0000-0000F01C0000}"/>
    <cellStyle name="Normal 3 2 8 15" xfId="7924" xr:uid="{00000000-0005-0000-0000-0000F11C0000}"/>
    <cellStyle name="Normal 3 2 8 16" xfId="8040" xr:uid="{00000000-0005-0000-0000-0000F21C0000}"/>
    <cellStyle name="Normal 3 2 8 17" xfId="8156" xr:uid="{00000000-0005-0000-0000-0000F31C0000}"/>
    <cellStyle name="Normal 3 2 8 18" xfId="8270" xr:uid="{00000000-0005-0000-0000-0000F41C0000}"/>
    <cellStyle name="Normal 3 2 8 19" xfId="8326" xr:uid="{00000000-0005-0000-0000-0000F51C0000}"/>
    <cellStyle name="Normal 3 2 8 2" xfId="3949" xr:uid="{00000000-0005-0000-0000-0000F61C0000}"/>
    <cellStyle name="Normal 3 2 8 2 10" xfId="9630" xr:uid="{00000000-0005-0000-0000-0000F71C0000}"/>
    <cellStyle name="Normal 3 2 8 2 11" xfId="9822" xr:uid="{00000000-0005-0000-0000-0000F81C0000}"/>
    <cellStyle name="Normal 3 2 8 2 12" xfId="11184" xr:uid="{00000000-0005-0000-0000-0000F91C0000}"/>
    <cellStyle name="Normal 3 2 8 2 2" xfId="3950" xr:uid="{00000000-0005-0000-0000-0000FA1C0000}"/>
    <cellStyle name="Normal 3 2 8 2 3" xfId="9816" xr:uid="{00000000-0005-0000-0000-0000FB1C0000}"/>
    <cellStyle name="Normal 3 2 8 2 4" xfId="9749" xr:uid="{00000000-0005-0000-0000-0000FC1C0000}"/>
    <cellStyle name="Normal 3 2 8 2 5" xfId="10746" xr:uid="{00000000-0005-0000-0000-0000FD1C0000}"/>
    <cellStyle name="Normal 3 2 8 2 6" xfId="8996" xr:uid="{00000000-0005-0000-0000-0000FE1C0000}"/>
    <cellStyle name="Normal 3 2 8 2 7" xfId="10410" xr:uid="{00000000-0005-0000-0000-0000FF1C0000}"/>
    <cellStyle name="Normal 3 2 8 2 8" xfId="9268" xr:uid="{00000000-0005-0000-0000-0000001D0000}"/>
    <cellStyle name="Normal 3 2 8 2 9" xfId="9986" xr:uid="{00000000-0005-0000-0000-0000011D0000}"/>
    <cellStyle name="Normal 3 2 8 20" xfId="8354" xr:uid="{00000000-0005-0000-0000-0000021D0000}"/>
    <cellStyle name="Normal 3 2 8 21" xfId="8382" xr:uid="{00000000-0005-0000-0000-0000031D0000}"/>
    <cellStyle name="Normal 3 2 8 22" xfId="8408" xr:uid="{00000000-0005-0000-0000-0000041D0000}"/>
    <cellStyle name="Normal 3 2 8 23" xfId="8435" xr:uid="{00000000-0005-0000-0000-0000051D0000}"/>
    <cellStyle name="Normal 3 2 8 24" xfId="8463" xr:uid="{00000000-0005-0000-0000-0000061D0000}"/>
    <cellStyle name="Normal 3 2 8 25" xfId="8491" xr:uid="{00000000-0005-0000-0000-0000071D0000}"/>
    <cellStyle name="Normal 3 2 8 26" xfId="8519" xr:uid="{00000000-0005-0000-0000-0000081D0000}"/>
    <cellStyle name="Normal 3 2 8 27" xfId="8547" xr:uid="{00000000-0005-0000-0000-0000091D0000}"/>
    <cellStyle name="Normal 3 2 8 28" xfId="8573" xr:uid="{00000000-0005-0000-0000-00000A1D0000}"/>
    <cellStyle name="Normal 3 2 8 29" xfId="9815" xr:uid="{00000000-0005-0000-0000-00000B1D0000}"/>
    <cellStyle name="Normal 3 2 8 3" xfId="6500" xr:uid="{00000000-0005-0000-0000-00000C1D0000}"/>
    <cellStyle name="Normal 3 2 8 30" xfId="9750" xr:uid="{00000000-0005-0000-0000-00000D1D0000}"/>
    <cellStyle name="Normal 3 2 8 31" xfId="10719" xr:uid="{00000000-0005-0000-0000-00000E1D0000}"/>
    <cellStyle name="Normal 3 2 8 32" xfId="10785" xr:uid="{00000000-0005-0000-0000-00000F1D0000}"/>
    <cellStyle name="Normal 3 2 8 33" xfId="8957" xr:uid="{00000000-0005-0000-0000-0000101D0000}"/>
    <cellStyle name="Normal 3 2 8 34" xfId="10664" xr:uid="{00000000-0005-0000-0000-0000111D0000}"/>
    <cellStyle name="Normal 3 2 8 35" xfId="9053" xr:uid="{00000000-0005-0000-0000-0000121D0000}"/>
    <cellStyle name="Normal 3 2 8 36" xfId="10389" xr:uid="{00000000-0005-0000-0000-0000131D0000}"/>
    <cellStyle name="Normal 3 2 8 37" xfId="9286" xr:uid="{00000000-0005-0000-0000-0000141D0000}"/>
    <cellStyle name="Normal 3 2 8 38" xfId="11110" xr:uid="{00000000-0005-0000-0000-0000151D0000}"/>
    <cellStyle name="Normal 3 2 8 4" xfId="6629" xr:uid="{00000000-0005-0000-0000-0000161D0000}"/>
    <cellStyle name="Normal 3 2 8 5" xfId="6748" xr:uid="{00000000-0005-0000-0000-0000171D0000}"/>
    <cellStyle name="Normal 3 2 8 6" xfId="6867" xr:uid="{00000000-0005-0000-0000-0000181D0000}"/>
    <cellStyle name="Normal 3 2 8 7" xfId="6986" xr:uid="{00000000-0005-0000-0000-0000191D0000}"/>
    <cellStyle name="Normal 3 2 8 8" xfId="7105" xr:uid="{00000000-0005-0000-0000-00001A1D0000}"/>
    <cellStyle name="Normal 3 2 8 9" xfId="7224" xr:uid="{00000000-0005-0000-0000-00001B1D0000}"/>
    <cellStyle name="Normal 3 2 9" xfId="87" xr:uid="{00000000-0005-0000-0000-00001C1D0000}"/>
    <cellStyle name="Normal 3 2 9 10" xfId="7344" xr:uid="{00000000-0005-0000-0000-00001D1D0000}"/>
    <cellStyle name="Normal 3 2 9 11" xfId="7461" xr:uid="{00000000-0005-0000-0000-00001E1D0000}"/>
    <cellStyle name="Normal 3 2 9 12" xfId="7577" xr:uid="{00000000-0005-0000-0000-00001F1D0000}"/>
    <cellStyle name="Normal 3 2 9 13" xfId="7693" xr:uid="{00000000-0005-0000-0000-0000201D0000}"/>
    <cellStyle name="Normal 3 2 9 14" xfId="7809" xr:uid="{00000000-0005-0000-0000-0000211D0000}"/>
    <cellStyle name="Normal 3 2 9 15" xfId="7925" xr:uid="{00000000-0005-0000-0000-0000221D0000}"/>
    <cellStyle name="Normal 3 2 9 16" xfId="8041" xr:uid="{00000000-0005-0000-0000-0000231D0000}"/>
    <cellStyle name="Normal 3 2 9 17" xfId="8157" xr:uid="{00000000-0005-0000-0000-0000241D0000}"/>
    <cellStyle name="Normal 3 2 9 18" xfId="8271" xr:uid="{00000000-0005-0000-0000-0000251D0000}"/>
    <cellStyle name="Normal 3 2 9 19" xfId="8327" xr:uid="{00000000-0005-0000-0000-0000261D0000}"/>
    <cellStyle name="Normal 3 2 9 2" xfId="3951" xr:uid="{00000000-0005-0000-0000-0000271D0000}"/>
    <cellStyle name="Normal 3 2 9 2 10" xfId="10705" xr:uid="{00000000-0005-0000-0000-0000281D0000}"/>
    <cellStyle name="Normal 3 2 9 2 11" xfId="9018" xr:uid="{00000000-0005-0000-0000-0000291D0000}"/>
    <cellStyle name="Normal 3 2 9 2 12" xfId="9033" xr:uid="{00000000-0005-0000-0000-00002A1D0000}"/>
    <cellStyle name="Normal 3 2 9 2 2" xfId="3952" xr:uid="{00000000-0005-0000-0000-00002B1D0000}"/>
    <cellStyle name="Normal 3 2 9 2 3" xfId="9818" xr:uid="{00000000-0005-0000-0000-00002C1D0000}"/>
    <cellStyle name="Normal 3 2 9 2 4" xfId="9747" xr:uid="{00000000-0005-0000-0000-00002D1D0000}"/>
    <cellStyle name="Normal 3 2 9 2 5" xfId="10802" xr:uid="{00000000-0005-0000-0000-00002E1D0000}"/>
    <cellStyle name="Normal 3 2 9 2 6" xfId="8944" xr:uid="{00000000-0005-0000-0000-00002F1D0000}"/>
    <cellStyle name="Normal 3 2 9 2 7" xfId="10472" xr:uid="{00000000-0005-0000-0000-0000301D0000}"/>
    <cellStyle name="Normal 3 2 9 2 8" xfId="10876" xr:uid="{00000000-0005-0000-0000-0000311D0000}"/>
    <cellStyle name="Normal 3 2 9 2 9" xfId="10607" xr:uid="{00000000-0005-0000-0000-0000321D0000}"/>
    <cellStyle name="Normal 3 2 9 20" xfId="8355" xr:uid="{00000000-0005-0000-0000-0000331D0000}"/>
    <cellStyle name="Normal 3 2 9 21" xfId="8383" xr:uid="{00000000-0005-0000-0000-0000341D0000}"/>
    <cellStyle name="Normal 3 2 9 22" xfId="8409" xr:uid="{00000000-0005-0000-0000-0000351D0000}"/>
    <cellStyle name="Normal 3 2 9 23" xfId="8436" xr:uid="{00000000-0005-0000-0000-0000361D0000}"/>
    <cellStyle name="Normal 3 2 9 24" xfId="8464" xr:uid="{00000000-0005-0000-0000-0000371D0000}"/>
    <cellStyle name="Normal 3 2 9 25" xfId="8492" xr:uid="{00000000-0005-0000-0000-0000381D0000}"/>
    <cellStyle name="Normal 3 2 9 26" xfId="8520" xr:uid="{00000000-0005-0000-0000-0000391D0000}"/>
    <cellStyle name="Normal 3 2 9 27" xfId="8548" xr:uid="{00000000-0005-0000-0000-00003A1D0000}"/>
    <cellStyle name="Normal 3 2 9 28" xfId="8574" xr:uid="{00000000-0005-0000-0000-00003B1D0000}"/>
    <cellStyle name="Normal 3 2 9 29" xfId="9817" xr:uid="{00000000-0005-0000-0000-00003C1D0000}"/>
    <cellStyle name="Normal 3 2 9 3" xfId="6501" xr:uid="{00000000-0005-0000-0000-00003D1D0000}"/>
    <cellStyle name="Normal 3 2 9 30" xfId="9748" xr:uid="{00000000-0005-0000-0000-00003E1D0000}"/>
    <cellStyle name="Normal 3 2 9 31" xfId="10770" xr:uid="{00000000-0005-0000-0000-00003F1D0000}"/>
    <cellStyle name="Normal 3 2 9 32" xfId="8971" xr:uid="{00000000-0005-0000-0000-0000401D0000}"/>
    <cellStyle name="Normal 3 2 9 33" xfId="10101" xr:uid="{00000000-0005-0000-0000-0000411D0000}"/>
    <cellStyle name="Normal 3 2 9 34" xfId="9540" xr:uid="{00000000-0005-0000-0000-0000421D0000}"/>
    <cellStyle name="Normal 3 2 9 35" xfId="10211" xr:uid="{00000000-0005-0000-0000-0000431D0000}"/>
    <cellStyle name="Normal 3 2 9 36" xfId="10515" xr:uid="{00000000-0005-0000-0000-0000441D0000}"/>
    <cellStyle name="Normal 3 2 9 37" xfId="10875" xr:uid="{00000000-0005-0000-0000-0000451D0000}"/>
    <cellStyle name="Normal 3 2 9 38" xfId="9289" xr:uid="{00000000-0005-0000-0000-0000461D0000}"/>
    <cellStyle name="Normal 3 2 9 4" xfId="6630" xr:uid="{00000000-0005-0000-0000-0000471D0000}"/>
    <cellStyle name="Normal 3 2 9 5" xfId="6749" xr:uid="{00000000-0005-0000-0000-0000481D0000}"/>
    <cellStyle name="Normal 3 2 9 6" xfId="6868" xr:uid="{00000000-0005-0000-0000-0000491D0000}"/>
    <cellStyle name="Normal 3 2 9 7" xfId="6987" xr:uid="{00000000-0005-0000-0000-00004A1D0000}"/>
    <cellStyle name="Normal 3 2 9 8" xfId="7106" xr:uid="{00000000-0005-0000-0000-00004B1D0000}"/>
    <cellStyle name="Normal 3 2 9 9" xfId="7225" xr:uid="{00000000-0005-0000-0000-00004C1D0000}"/>
    <cellStyle name="Normal 3 20" xfId="6964" xr:uid="{00000000-0005-0000-0000-00004D1D0000}"/>
    <cellStyle name="Normal 3 21" xfId="7083" xr:uid="{00000000-0005-0000-0000-00004E1D0000}"/>
    <cellStyle name="Normal 3 22" xfId="7202" xr:uid="{00000000-0005-0000-0000-00004F1D0000}"/>
    <cellStyle name="Normal 3 23" xfId="7321" xr:uid="{00000000-0005-0000-0000-0000501D0000}"/>
    <cellStyle name="Normal 3 24" xfId="7438" xr:uid="{00000000-0005-0000-0000-0000511D0000}"/>
    <cellStyle name="Normal 3 25" xfId="7554" xr:uid="{00000000-0005-0000-0000-0000521D0000}"/>
    <cellStyle name="Normal 3 26" xfId="7670" xr:uid="{00000000-0005-0000-0000-0000531D0000}"/>
    <cellStyle name="Normal 3 27" xfId="7786" xr:uid="{00000000-0005-0000-0000-0000541D0000}"/>
    <cellStyle name="Normal 3 28" xfId="7902" xr:uid="{00000000-0005-0000-0000-0000551D0000}"/>
    <cellStyle name="Normal 3 29" xfId="8018" xr:uid="{00000000-0005-0000-0000-0000561D0000}"/>
    <cellStyle name="Normal 3 3" xfId="88" xr:uid="{00000000-0005-0000-0000-0000571D0000}"/>
    <cellStyle name="Normal 3 3 2" xfId="3953" xr:uid="{00000000-0005-0000-0000-0000581D0000}"/>
    <cellStyle name="Normal 3 3 2 2" xfId="3954" xr:uid="{00000000-0005-0000-0000-0000591D0000}"/>
    <cellStyle name="Normal 3 3 2 2 2" xfId="3955" xr:uid="{00000000-0005-0000-0000-00005A1D0000}"/>
    <cellStyle name="Normal 3 3 2 3" xfId="3956" xr:uid="{00000000-0005-0000-0000-00005B1D0000}"/>
    <cellStyle name="Normal 3 3 3" xfId="3957" xr:uid="{00000000-0005-0000-0000-00005C1D0000}"/>
    <cellStyle name="Normal 3 30" xfId="8134" xr:uid="{00000000-0005-0000-0000-00005D1D0000}"/>
    <cellStyle name="Normal 3 31" xfId="8250" xr:uid="{00000000-0005-0000-0000-00005E1D0000}"/>
    <cellStyle name="Normal 3 32" xfId="9783" xr:uid="{00000000-0005-0000-0000-00005F1D0000}"/>
    <cellStyle name="Normal 3 33" xfId="9782" xr:uid="{00000000-0005-0000-0000-0000601D0000}"/>
    <cellStyle name="Normal 3 34" xfId="10451" xr:uid="{00000000-0005-0000-0000-0000611D0000}"/>
    <cellStyle name="Normal 3 35" xfId="9230" xr:uid="{00000000-0005-0000-0000-0000621D0000}"/>
    <cellStyle name="Normal 3 36" xfId="10340" xr:uid="{00000000-0005-0000-0000-0000631D0000}"/>
    <cellStyle name="Normal 3 37" xfId="9328" xr:uid="{00000000-0005-0000-0000-0000641D0000}"/>
    <cellStyle name="Normal 3 38" xfId="9958" xr:uid="{00000000-0005-0000-0000-0000651D0000}"/>
    <cellStyle name="Normal 3 39" xfId="9654" xr:uid="{00000000-0005-0000-0000-0000661D0000}"/>
    <cellStyle name="Normal 3 4" xfId="89" xr:uid="{00000000-0005-0000-0000-0000671D0000}"/>
    <cellStyle name="Normal 3 4 10" xfId="7346" xr:uid="{00000000-0005-0000-0000-0000681D0000}"/>
    <cellStyle name="Normal 3 4 11" xfId="7463" xr:uid="{00000000-0005-0000-0000-0000691D0000}"/>
    <cellStyle name="Normal 3 4 12" xfId="7579" xr:uid="{00000000-0005-0000-0000-00006A1D0000}"/>
    <cellStyle name="Normal 3 4 13" xfId="7695" xr:uid="{00000000-0005-0000-0000-00006B1D0000}"/>
    <cellStyle name="Normal 3 4 14" xfId="7811" xr:uid="{00000000-0005-0000-0000-00006C1D0000}"/>
    <cellStyle name="Normal 3 4 15" xfId="7927" xr:uid="{00000000-0005-0000-0000-00006D1D0000}"/>
    <cellStyle name="Normal 3 4 16" xfId="8043" xr:uid="{00000000-0005-0000-0000-00006E1D0000}"/>
    <cellStyle name="Normal 3 4 17" xfId="8159" xr:uid="{00000000-0005-0000-0000-00006F1D0000}"/>
    <cellStyle name="Normal 3 4 18" xfId="8273" xr:uid="{00000000-0005-0000-0000-0000701D0000}"/>
    <cellStyle name="Normal 3 4 19" xfId="8329" xr:uid="{00000000-0005-0000-0000-0000711D0000}"/>
    <cellStyle name="Normal 3 4 2" xfId="3958" xr:uid="{00000000-0005-0000-0000-0000721D0000}"/>
    <cellStyle name="Normal 3 4 2 10" xfId="9961" xr:uid="{00000000-0005-0000-0000-0000731D0000}"/>
    <cellStyle name="Normal 3 4 2 11" xfId="9651" xr:uid="{00000000-0005-0000-0000-0000741D0000}"/>
    <cellStyle name="Normal 3 4 2 12" xfId="10427" xr:uid="{00000000-0005-0000-0000-0000751D0000}"/>
    <cellStyle name="Normal 3 4 2 2" xfId="3959" xr:uid="{00000000-0005-0000-0000-0000761D0000}"/>
    <cellStyle name="Normal 3 4 2 3" xfId="9820" xr:uid="{00000000-0005-0000-0000-0000771D0000}"/>
    <cellStyle name="Normal 3 4 2 4" xfId="9745" xr:uid="{00000000-0005-0000-0000-0000781D0000}"/>
    <cellStyle name="Normal 3 4 2 5" xfId="10918" xr:uid="{00000000-0005-0000-0000-0000791D0000}"/>
    <cellStyle name="Normal 3 4 2 6" xfId="10532" xr:uid="{00000000-0005-0000-0000-00007A1D0000}"/>
    <cellStyle name="Normal 3 4 2 7" xfId="9166" xr:uid="{00000000-0005-0000-0000-00007B1D0000}"/>
    <cellStyle name="Normal 3 4 2 8" xfId="10360" xr:uid="{00000000-0005-0000-0000-00007C1D0000}"/>
    <cellStyle name="Normal 3 4 2 9" xfId="9314" xr:uid="{00000000-0005-0000-0000-00007D1D0000}"/>
    <cellStyle name="Normal 3 4 20" xfId="8357" xr:uid="{00000000-0005-0000-0000-00007E1D0000}"/>
    <cellStyle name="Normal 3 4 21" xfId="8384" xr:uid="{00000000-0005-0000-0000-00007F1D0000}"/>
    <cellStyle name="Normal 3 4 22" xfId="8411" xr:uid="{00000000-0005-0000-0000-0000801D0000}"/>
    <cellStyle name="Normal 3 4 23" xfId="8438" xr:uid="{00000000-0005-0000-0000-0000811D0000}"/>
    <cellStyle name="Normal 3 4 24" xfId="8466" xr:uid="{00000000-0005-0000-0000-0000821D0000}"/>
    <cellStyle name="Normal 3 4 25" xfId="8494" xr:uid="{00000000-0005-0000-0000-0000831D0000}"/>
    <cellStyle name="Normal 3 4 26" xfId="8522" xr:uid="{00000000-0005-0000-0000-0000841D0000}"/>
    <cellStyle name="Normal 3 4 27" xfId="8549" xr:uid="{00000000-0005-0000-0000-0000851D0000}"/>
    <cellStyle name="Normal 3 4 28" xfId="8575" xr:uid="{00000000-0005-0000-0000-0000861D0000}"/>
    <cellStyle name="Normal 3 4 29" xfId="9819" xr:uid="{00000000-0005-0000-0000-0000871D0000}"/>
    <cellStyle name="Normal 3 4 3" xfId="6502" xr:uid="{00000000-0005-0000-0000-0000881D0000}"/>
    <cellStyle name="Normal 3 4 30" xfId="9746" xr:uid="{00000000-0005-0000-0000-0000891D0000}"/>
    <cellStyle name="Normal 3 4 31" xfId="10912" xr:uid="{00000000-0005-0000-0000-00008A1D0000}"/>
    <cellStyle name="Normal 3 4 32" xfId="8863" xr:uid="{00000000-0005-0000-0000-00008B1D0000}"/>
    <cellStyle name="Normal 3 4 33" xfId="10699" xr:uid="{00000000-0005-0000-0000-00008C1D0000}"/>
    <cellStyle name="Normal 3 4 34" xfId="9023" xr:uid="{00000000-0005-0000-0000-00008D1D0000}"/>
    <cellStyle name="Normal 3 4 35" xfId="10081" xr:uid="{00000000-0005-0000-0000-00008E1D0000}"/>
    <cellStyle name="Normal 3 4 36" xfId="9547" xr:uid="{00000000-0005-0000-0000-00008F1D0000}"/>
    <cellStyle name="Normal 3 4 37" xfId="10199" xr:uid="{00000000-0005-0000-0000-0000901D0000}"/>
    <cellStyle name="Normal 3 4 38" xfId="9537" xr:uid="{00000000-0005-0000-0000-0000911D0000}"/>
    <cellStyle name="Normal 3 4 4" xfId="6632" xr:uid="{00000000-0005-0000-0000-0000921D0000}"/>
    <cellStyle name="Normal 3 4 5" xfId="6751" xr:uid="{00000000-0005-0000-0000-0000931D0000}"/>
    <cellStyle name="Normal 3 4 6" xfId="6870" xr:uid="{00000000-0005-0000-0000-0000941D0000}"/>
    <cellStyle name="Normal 3 4 7" xfId="6989" xr:uid="{00000000-0005-0000-0000-0000951D0000}"/>
    <cellStyle name="Normal 3 4 8" xfId="7108" xr:uid="{00000000-0005-0000-0000-0000961D0000}"/>
    <cellStyle name="Normal 3 4 9" xfId="7227" xr:uid="{00000000-0005-0000-0000-0000971D0000}"/>
    <cellStyle name="Normal 3 40" xfId="10713" xr:uid="{00000000-0005-0000-0000-0000981D0000}"/>
    <cellStyle name="Normal 3 41" xfId="11120" xr:uid="{00000000-0005-0000-0000-0000991D0000}"/>
    <cellStyle name="Normal 3 5" xfId="90" xr:uid="{00000000-0005-0000-0000-00009A1D0000}"/>
    <cellStyle name="Normal 3 5 10" xfId="7464" xr:uid="{00000000-0005-0000-0000-00009B1D0000}"/>
    <cellStyle name="Normal 3 5 11" xfId="7580" xr:uid="{00000000-0005-0000-0000-00009C1D0000}"/>
    <cellStyle name="Normal 3 5 12" xfId="7696" xr:uid="{00000000-0005-0000-0000-00009D1D0000}"/>
    <cellStyle name="Normal 3 5 13" xfId="7812" xr:uid="{00000000-0005-0000-0000-00009E1D0000}"/>
    <cellStyle name="Normal 3 5 14" xfId="7928" xr:uid="{00000000-0005-0000-0000-00009F1D0000}"/>
    <cellStyle name="Normal 3 5 15" xfId="8044" xr:uid="{00000000-0005-0000-0000-0000A01D0000}"/>
    <cellStyle name="Normal 3 5 16" xfId="8160" xr:uid="{00000000-0005-0000-0000-0000A11D0000}"/>
    <cellStyle name="Normal 3 5 17" xfId="8274" xr:uid="{00000000-0005-0000-0000-0000A21D0000}"/>
    <cellStyle name="Normal 3 5 18" xfId="8330" xr:uid="{00000000-0005-0000-0000-0000A31D0000}"/>
    <cellStyle name="Normal 3 5 19" xfId="8358" xr:uid="{00000000-0005-0000-0000-0000A41D0000}"/>
    <cellStyle name="Normal 3 5 2" xfId="3960" xr:uid="{00000000-0005-0000-0000-0000A51D0000}"/>
    <cellStyle name="Normal 3 5 2 10" xfId="8982" xr:uid="{00000000-0005-0000-0000-0000A61D0000}"/>
    <cellStyle name="Normal 3 5 2 11" xfId="10152" xr:uid="{00000000-0005-0000-0000-0000A71D0000}"/>
    <cellStyle name="Normal 3 5 2 12" xfId="9370" xr:uid="{00000000-0005-0000-0000-0000A81D0000}"/>
    <cellStyle name="Normal 3 5 2 2" xfId="6503" xr:uid="{00000000-0005-0000-0000-0000A91D0000}"/>
    <cellStyle name="Normal 3 5 2 3" xfId="10464" xr:uid="{00000000-0005-0000-0000-0000AA1D0000}"/>
    <cellStyle name="Normal 3 5 2 4" xfId="9220" xr:uid="{00000000-0005-0000-0000-0000AB1D0000}"/>
    <cellStyle name="Normal 3 5 2 5" xfId="10346" xr:uid="{00000000-0005-0000-0000-0000AC1D0000}"/>
    <cellStyle name="Normal 3 5 2 6" xfId="9323" xr:uid="{00000000-0005-0000-0000-0000AD1D0000}"/>
    <cellStyle name="Normal 3 5 2 7" xfId="10888" xr:uid="{00000000-0005-0000-0000-0000AE1D0000}"/>
    <cellStyle name="Normal 3 5 2 8" xfId="8880" xr:uid="{00000000-0005-0000-0000-0000AF1D0000}"/>
    <cellStyle name="Normal 3 5 2 9" xfId="10755" xr:uid="{00000000-0005-0000-0000-0000B01D0000}"/>
    <cellStyle name="Normal 3 5 20" xfId="8385" xr:uid="{00000000-0005-0000-0000-0000B11D0000}"/>
    <cellStyle name="Normal 3 5 21" xfId="8412" xr:uid="{00000000-0005-0000-0000-0000B21D0000}"/>
    <cellStyle name="Normal 3 5 22" xfId="8439" xr:uid="{00000000-0005-0000-0000-0000B31D0000}"/>
    <cellStyle name="Normal 3 5 23" xfId="8467" xr:uid="{00000000-0005-0000-0000-0000B41D0000}"/>
    <cellStyle name="Normal 3 5 24" xfId="8495" xr:uid="{00000000-0005-0000-0000-0000B51D0000}"/>
    <cellStyle name="Normal 3 5 25" xfId="8523" xr:uid="{00000000-0005-0000-0000-0000B61D0000}"/>
    <cellStyle name="Normal 3 5 26" xfId="8550" xr:uid="{00000000-0005-0000-0000-0000B71D0000}"/>
    <cellStyle name="Normal 3 5 27" xfId="8576" xr:uid="{00000000-0005-0000-0000-0000B81D0000}"/>
    <cellStyle name="Normal 3 5 28" xfId="9821" xr:uid="{00000000-0005-0000-0000-0000B91D0000}"/>
    <cellStyle name="Normal 3 5 29" xfId="9744" xr:uid="{00000000-0005-0000-0000-0000BA1D0000}"/>
    <cellStyle name="Normal 3 5 3" xfId="6633" xr:uid="{00000000-0005-0000-0000-0000BB1D0000}"/>
    <cellStyle name="Normal 3 5 30" xfId="10926" xr:uid="{00000000-0005-0000-0000-0000BC1D0000}"/>
    <cellStyle name="Normal 3 5 31" xfId="8853" xr:uid="{00000000-0005-0000-0000-0000BD1D0000}"/>
    <cellStyle name="Normal 3 5 32" xfId="10506" xr:uid="{00000000-0005-0000-0000-0000BE1D0000}"/>
    <cellStyle name="Normal 3 5 33" xfId="9184" xr:uid="{00000000-0005-0000-0000-0000BF1D0000}"/>
    <cellStyle name="Normal 3 5 34" xfId="10021" xr:uid="{00000000-0005-0000-0000-0000C01D0000}"/>
    <cellStyle name="Normal 3 5 35" xfId="9597" xr:uid="{00000000-0005-0000-0000-0000C11D0000}"/>
    <cellStyle name="Normal 3 5 36" xfId="9841" xr:uid="{00000000-0005-0000-0000-0000C21D0000}"/>
    <cellStyle name="Normal 3 5 37" xfId="8902" xr:uid="{00000000-0005-0000-0000-0000C31D0000}"/>
    <cellStyle name="Normal 3 5 4" xfId="6752" xr:uid="{00000000-0005-0000-0000-0000C41D0000}"/>
    <cellStyle name="Normal 3 5 5" xfId="6871" xr:uid="{00000000-0005-0000-0000-0000C51D0000}"/>
    <cellStyle name="Normal 3 5 6" xfId="6990" xr:uid="{00000000-0005-0000-0000-0000C61D0000}"/>
    <cellStyle name="Normal 3 5 7" xfId="7109" xr:uid="{00000000-0005-0000-0000-0000C71D0000}"/>
    <cellStyle name="Normal 3 5 8" xfId="7228" xr:uid="{00000000-0005-0000-0000-0000C81D0000}"/>
    <cellStyle name="Normal 3 5 9" xfId="7347" xr:uid="{00000000-0005-0000-0000-0000C91D0000}"/>
    <cellStyle name="Normal 3 6" xfId="91" xr:uid="{00000000-0005-0000-0000-0000CA1D0000}"/>
    <cellStyle name="Normal 3 6 10" xfId="7465" xr:uid="{00000000-0005-0000-0000-0000CB1D0000}"/>
    <cellStyle name="Normal 3 6 11" xfId="7581" xr:uid="{00000000-0005-0000-0000-0000CC1D0000}"/>
    <cellStyle name="Normal 3 6 12" xfId="7697" xr:uid="{00000000-0005-0000-0000-0000CD1D0000}"/>
    <cellStyle name="Normal 3 6 13" xfId="7813" xr:uid="{00000000-0005-0000-0000-0000CE1D0000}"/>
    <cellStyle name="Normal 3 6 14" xfId="7929" xr:uid="{00000000-0005-0000-0000-0000CF1D0000}"/>
    <cellStyle name="Normal 3 6 15" xfId="8045" xr:uid="{00000000-0005-0000-0000-0000D01D0000}"/>
    <cellStyle name="Normal 3 6 16" xfId="8161" xr:uid="{00000000-0005-0000-0000-0000D11D0000}"/>
    <cellStyle name="Normal 3 6 17" xfId="8275" xr:uid="{00000000-0005-0000-0000-0000D21D0000}"/>
    <cellStyle name="Normal 3 6 18" xfId="8331" xr:uid="{00000000-0005-0000-0000-0000D31D0000}"/>
    <cellStyle name="Normal 3 6 19" xfId="8359" xr:uid="{00000000-0005-0000-0000-0000D41D0000}"/>
    <cellStyle name="Normal 3 6 2" xfId="6484" xr:uid="{00000000-0005-0000-0000-0000D51D0000}"/>
    <cellStyle name="Normal 3 6 2 10" xfId="9094" xr:uid="{00000000-0005-0000-0000-0000D61D0000}"/>
    <cellStyle name="Normal 3 6 2 11" xfId="10469" xr:uid="{00000000-0005-0000-0000-0000D71D0000}"/>
    <cellStyle name="Normal 3 6 2 12" xfId="10973" xr:uid="{00000000-0005-0000-0000-0000D81D0000}"/>
    <cellStyle name="Normal 3 6 2 2" xfId="6504" xr:uid="{00000000-0005-0000-0000-0000D91D0000}"/>
    <cellStyle name="Normal 3 6 2 3" xfId="10465" xr:uid="{00000000-0005-0000-0000-0000DA1D0000}"/>
    <cellStyle name="Normal 3 6 2 4" xfId="9219" xr:uid="{00000000-0005-0000-0000-0000DB1D0000}"/>
    <cellStyle name="Normal 3 6 2 5" xfId="10345" xr:uid="{00000000-0005-0000-0000-0000DC1D0000}"/>
    <cellStyle name="Normal 3 6 2 6" xfId="9324" xr:uid="{00000000-0005-0000-0000-0000DD1D0000}"/>
    <cellStyle name="Normal 3 6 2 7" xfId="10864" xr:uid="{00000000-0005-0000-0000-0000DE1D0000}"/>
    <cellStyle name="Normal 3 6 2 8" xfId="8904" xr:uid="{00000000-0005-0000-0000-0000DF1D0000}"/>
    <cellStyle name="Normal 3 6 2 9" xfId="10616" xr:uid="{00000000-0005-0000-0000-0000E01D0000}"/>
    <cellStyle name="Normal 3 6 20" xfId="8386" xr:uid="{00000000-0005-0000-0000-0000E11D0000}"/>
    <cellStyle name="Normal 3 6 21" xfId="8413" xr:uid="{00000000-0005-0000-0000-0000E21D0000}"/>
    <cellStyle name="Normal 3 6 22" xfId="8440" xr:uid="{00000000-0005-0000-0000-0000E31D0000}"/>
    <cellStyle name="Normal 3 6 23" xfId="8468" xr:uid="{00000000-0005-0000-0000-0000E41D0000}"/>
    <cellStyle name="Normal 3 6 24" xfId="8496" xr:uid="{00000000-0005-0000-0000-0000E51D0000}"/>
    <cellStyle name="Normal 3 6 25" xfId="8524" xr:uid="{00000000-0005-0000-0000-0000E61D0000}"/>
    <cellStyle name="Normal 3 6 26" xfId="8551" xr:uid="{00000000-0005-0000-0000-0000E71D0000}"/>
    <cellStyle name="Normal 3 6 27" xfId="8577" xr:uid="{00000000-0005-0000-0000-0000E81D0000}"/>
    <cellStyle name="Normal 3 6 28" xfId="10450" xr:uid="{00000000-0005-0000-0000-0000E91D0000}"/>
    <cellStyle name="Normal 3 6 29" xfId="9231" xr:uid="{00000000-0005-0000-0000-0000EA1D0000}"/>
    <cellStyle name="Normal 3 6 3" xfId="6634" xr:uid="{00000000-0005-0000-0000-0000EB1D0000}"/>
    <cellStyle name="Normal 3 6 30" xfId="10341" xr:uid="{00000000-0005-0000-0000-0000EC1D0000}"/>
    <cellStyle name="Normal 3 6 31" xfId="9327" xr:uid="{00000000-0005-0000-0000-0000ED1D0000}"/>
    <cellStyle name="Normal 3 6 32" xfId="10305" xr:uid="{00000000-0005-0000-0000-0000EE1D0000}"/>
    <cellStyle name="Normal 3 6 33" xfId="9360" xr:uid="{00000000-0005-0000-0000-0000EF1D0000}"/>
    <cellStyle name="Normal 3 6 34" xfId="10292" xr:uid="{00000000-0005-0000-0000-0000F01D0000}"/>
    <cellStyle name="Normal 3 6 35" xfId="9371" xr:uid="{00000000-0005-0000-0000-0000F11D0000}"/>
    <cellStyle name="Normal 3 6 36" xfId="9943" xr:uid="{00000000-0005-0000-0000-0000F21D0000}"/>
    <cellStyle name="Normal 3 6 37" xfId="9405" xr:uid="{00000000-0005-0000-0000-0000F31D0000}"/>
    <cellStyle name="Normal 3 6 4" xfId="6753" xr:uid="{00000000-0005-0000-0000-0000F41D0000}"/>
    <cellStyle name="Normal 3 6 5" xfId="6872" xr:uid="{00000000-0005-0000-0000-0000F51D0000}"/>
    <cellStyle name="Normal 3 6 6" xfId="6991" xr:uid="{00000000-0005-0000-0000-0000F61D0000}"/>
    <cellStyle name="Normal 3 6 7" xfId="7110" xr:uid="{00000000-0005-0000-0000-0000F71D0000}"/>
    <cellStyle name="Normal 3 6 8" xfId="7229" xr:uid="{00000000-0005-0000-0000-0000F81D0000}"/>
    <cellStyle name="Normal 3 6 9" xfId="7348" xr:uid="{00000000-0005-0000-0000-0000F91D0000}"/>
    <cellStyle name="Normal 3 7" xfId="92" xr:uid="{00000000-0005-0000-0000-0000FA1D0000}"/>
    <cellStyle name="Normal 3 8" xfId="93" xr:uid="{00000000-0005-0000-0000-0000FB1D0000}"/>
    <cellStyle name="Normal 3 9" xfId="94" xr:uid="{00000000-0005-0000-0000-0000FC1D0000}"/>
    <cellStyle name="Normal 3_Austrumu magistrale_tame,kalk_ iesn" xfId="3961" xr:uid="{00000000-0005-0000-0000-0000FD1D0000}"/>
    <cellStyle name="Normal 30" xfId="3962" xr:uid="{00000000-0005-0000-0000-0000FE1D0000}"/>
    <cellStyle name="Normal 30 2" xfId="3963" xr:uid="{00000000-0005-0000-0000-0000FF1D0000}"/>
    <cellStyle name="Normal 30 2 2" xfId="3964" xr:uid="{00000000-0005-0000-0000-0000001E0000}"/>
    <cellStyle name="Normal 30 3" xfId="3965" xr:uid="{00000000-0005-0000-0000-0000011E0000}"/>
    <cellStyle name="Normal 31" xfId="3966" xr:uid="{00000000-0005-0000-0000-0000021E0000}"/>
    <cellStyle name="Normal 31 2" xfId="3967" xr:uid="{00000000-0005-0000-0000-0000031E0000}"/>
    <cellStyle name="Normal 31 2 2" xfId="3968" xr:uid="{00000000-0005-0000-0000-0000041E0000}"/>
    <cellStyle name="Normal 31 3" xfId="3969" xr:uid="{00000000-0005-0000-0000-0000051E0000}"/>
    <cellStyle name="Normal 32" xfId="3970" xr:uid="{00000000-0005-0000-0000-0000061E0000}"/>
    <cellStyle name="Normal 32 2" xfId="3971" xr:uid="{00000000-0005-0000-0000-0000071E0000}"/>
    <cellStyle name="Normal 32 2 2" xfId="3972" xr:uid="{00000000-0005-0000-0000-0000081E0000}"/>
    <cellStyle name="Normal 32 3" xfId="3973" xr:uid="{00000000-0005-0000-0000-0000091E0000}"/>
    <cellStyle name="Normal 33" xfId="3974" xr:uid="{00000000-0005-0000-0000-00000A1E0000}"/>
    <cellStyle name="Normal 33 2" xfId="3975" xr:uid="{00000000-0005-0000-0000-00000B1E0000}"/>
    <cellStyle name="Normal 33 2 2" xfId="3976" xr:uid="{00000000-0005-0000-0000-00000C1E0000}"/>
    <cellStyle name="Normal 33 3" xfId="3977" xr:uid="{00000000-0005-0000-0000-00000D1E0000}"/>
    <cellStyle name="Normal 34" xfId="3978" xr:uid="{00000000-0005-0000-0000-00000E1E0000}"/>
    <cellStyle name="Normal 34 2" xfId="3979" xr:uid="{00000000-0005-0000-0000-00000F1E0000}"/>
    <cellStyle name="Normal 34 2 2" xfId="3980" xr:uid="{00000000-0005-0000-0000-0000101E0000}"/>
    <cellStyle name="Normal 34 3" xfId="3981" xr:uid="{00000000-0005-0000-0000-0000111E0000}"/>
    <cellStyle name="Normal 34 4" xfId="3982" xr:uid="{00000000-0005-0000-0000-0000121E0000}"/>
    <cellStyle name="Normal 35" xfId="3983" xr:uid="{00000000-0005-0000-0000-0000131E0000}"/>
    <cellStyle name="Normal 35 2" xfId="3984" xr:uid="{00000000-0005-0000-0000-0000141E0000}"/>
    <cellStyle name="Normal 35 2 2" xfId="3985" xr:uid="{00000000-0005-0000-0000-0000151E0000}"/>
    <cellStyle name="Normal 35 3" xfId="3986" xr:uid="{00000000-0005-0000-0000-0000161E0000}"/>
    <cellStyle name="Normal 35 4" xfId="3987" xr:uid="{00000000-0005-0000-0000-0000171E0000}"/>
    <cellStyle name="Normal 36" xfId="3988" xr:uid="{00000000-0005-0000-0000-0000181E0000}"/>
    <cellStyle name="Normal 36 2" xfId="3989" xr:uid="{00000000-0005-0000-0000-0000191E0000}"/>
    <cellStyle name="Normal 36 2 2" xfId="3990" xr:uid="{00000000-0005-0000-0000-00001A1E0000}"/>
    <cellStyle name="Normal 36 3" xfId="3991" xr:uid="{00000000-0005-0000-0000-00001B1E0000}"/>
    <cellStyle name="Normal 37" xfId="3992" xr:uid="{00000000-0005-0000-0000-00001C1E0000}"/>
    <cellStyle name="Normal 37 2" xfId="3993" xr:uid="{00000000-0005-0000-0000-00001D1E0000}"/>
    <cellStyle name="Normal 37 2 2" xfId="3994" xr:uid="{00000000-0005-0000-0000-00001E1E0000}"/>
    <cellStyle name="Normal 37 3" xfId="3995" xr:uid="{00000000-0005-0000-0000-00001F1E0000}"/>
    <cellStyle name="Normal 38" xfId="3996" xr:uid="{00000000-0005-0000-0000-0000201E0000}"/>
    <cellStyle name="Normal 38 2" xfId="3997" xr:uid="{00000000-0005-0000-0000-0000211E0000}"/>
    <cellStyle name="Normal 38 2 2" xfId="3998" xr:uid="{00000000-0005-0000-0000-0000221E0000}"/>
    <cellStyle name="Normal 38 3" xfId="3999" xr:uid="{00000000-0005-0000-0000-0000231E0000}"/>
    <cellStyle name="Normal 39" xfId="4000" xr:uid="{00000000-0005-0000-0000-0000241E0000}"/>
    <cellStyle name="Normal 39 2" xfId="4001" xr:uid="{00000000-0005-0000-0000-0000251E0000}"/>
    <cellStyle name="Normal 39 2 2" xfId="4002" xr:uid="{00000000-0005-0000-0000-0000261E0000}"/>
    <cellStyle name="Normal 39 3" xfId="4003" xr:uid="{00000000-0005-0000-0000-0000271E0000}"/>
    <cellStyle name="Normal 4" xfId="95" xr:uid="{00000000-0005-0000-0000-0000281E0000}"/>
    <cellStyle name="Normal 4 10" xfId="6638" xr:uid="{00000000-0005-0000-0000-0000291E0000}"/>
    <cellStyle name="Normal 4 11" xfId="6757" xr:uid="{00000000-0005-0000-0000-00002A1E0000}"/>
    <cellStyle name="Normal 4 12" xfId="6876" xr:uid="{00000000-0005-0000-0000-00002B1E0000}"/>
    <cellStyle name="Normal 4 13" xfId="6995" xr:uid="{00000000-0005-0000-0000-00002C1E0000}"/>
    <cellStyle name="Normal 4 14" xfId="7114" xr:uid="{00000000-0005-0000-0000-00002D1E0000}"/>
    <cellStyle name="Normal 4 15" xfId="7233" xr:uid="{00000000-0005-0000-0000-00002E1E0000}"/>
    <cellStyle name="Normal 4 16" xfId="7352" xr:uid="{00000000-0005-0000-0000-00002F1E0000}"/>
    <cellStyle name="Normal 4 17" xfId="7469" xr:uid="{00000000-0005-0000-0000-0000301E0000}"/>
    <cellStyle name="Normal 4 18" xfId="7585" xr:uid="{00000000-0005-0000-0000-0000311E0000}"/>
    <cellStyle name="Normal 4 19" xfId="7701" xr:uid="{00000000-0005-0000-0000-0000321E0000}"/>
    <cellStyle name="Normal 4 2" xfId="4004" xr:uid="{00000000-0005-0000-0000-0000331E0000}"/>
    <cellStyle name="Normal 4 2 10" xfId="9182" xr:uid="{00000000-0005-0000-0000-0000341E0000}"/>
    <cellStyle name="Normal 4 2 11" xfId="10023" xr:uid="{00000000-0005-0000-0000-0000351E0000}"/>
    <cellStyle name="Normal 4 2 12" xfId="9595" xr:uid="{00000000-0005-0000-0000-0000361E0000}"/>
    <cellStyle name="Normal 4 2 13" xfId="9842" xr:uid="{00000000-0005-0000-0000-0000371E0000}"/>
    <cellStyle name="Normal 4 2 14" xfId="10957" xr:uid="{00000000-0005-0000-0000-0000381E0000}"/>
    <cellStyle name="Normal 4 2 2" xfId="4005" xr:uid="{00000000-0005-0000-0000-0000391E0000}"/>
    <cellStyle name="Normal 4 2 3" xfId="4006" xr:uid="{00000000-0005-0000-0000-00003A1E0000}"/>
    <cellStyle name="Normal 4 2 4" xfId="4007" xr:uid="{00000000-0005-0000-0000-00003B1E0000}"/>
    <cellStyle name="Normal 4 2 5" xfId="9828" xr:uid="{00000000-0005-0000-0000-00003C1E0000}"/>
    <cellStyle name="Normal 4 2 6" xfId="9735" xr:uid="{00000000-0005-0000-0000-00003D1E0000}"/>
    <cellStyle name="Normal 4 2 7" xfId="10856" xr:uid="{00000000-0005-0000-0000-00003E1E0000}"/>
    <cellStyle name="Normal 4 2 8" xfId="10716" xr:uid="{00000000-0005-0000-0000-00003F1E0000}"/>
    <cellStyle name="Normal 4 2 9" xfId="10508" xr:uid="{00000000-0005-0000-0000-0000401E0000}"/>
    <cellStyle name="Normal 4 20" xfId="7817" xr:uid="{00000000-0005-0000-0000-0000411E0000}"/>
    <cellStyle name="Normal 4 21" xfId="7933" xr:uid="{00000000-0005-0000-0000-0000421E0000}"/>
    <cellStyle name="Normal 4 22" xfId="8049" xr:uid="{00000000-0005-0000-0000-0000431E0000}"/>
    <cellStyle name="Normal 4 23" xfId="8165" xr:uid="{00000000-0005-0000-0000-0000441E0000}"/>
    <cellStyle name="Normal 4 24" xfId="8279" xr:uid="{00000000-0005-0000-0000-0000451E0000}"/>
    <cellStyle name="Normal 4 25" xfId="8334" xr:uid="{00000000-0005-0000-0000-0000461E0000}"/>
    <cellStyle name="Normal 4 26" xfId="8363" xr:uid="{00000000-0005-0000-0000-0000471E0000}"/>
    <cellStyle name="Normal 4 27" xfId="8389" xr:uid="{00000000-0005-0000-0000-0000481E0000}"/>
    <cellStyle name="Normal 4 28" xfId="8415" xr:uid="{00000000-0005-0000-0000-0000491E0000}"/>
    <cellStyle name="Normal 4 29" xfId="8444" xr:uid="{00000000-0005-0000-0000-00004A1E0000}"/>
    <cellStyle name="Normal 4 3" xfId="4008" xr:uid="{00000000-0005-0000-0000-00004B1E0000}"/>
    <cellStyle name="Normal 4 3 2" xfId="4009" xr:uid="{00000000-0005-0000-0000-00004C1E0000}"/>
    <cellStyle name="Normal 4 30" xfId="8472" xr:uid="{00000000-0005-0000-0000-00004D1E0000}"/>
    <cellStyle name="Normal 4 31" xfId="8500" xr:uid="{00000000-0005-0000-0000-00004E1E0000}"/>
    <cellStyle name="Normal 4 32" xfId="8528" xr:uid="{00000000-0005-0000-0000-00004F1E0000}"/>
    <cellStyle name="Normal 4 33" xfId="8554" xr:uid="{00000000-0005-0000-0000-0000501E0000}"/>
    <cellStyle name="Normal 4 34" xfId="8578" xr:uid="{00000000-0005-0000-0000-0000511E0000}"/>
    <cellStyle name="Normal 4 35" xfId="9827" xr:uid="{00000000-0005-0000-0000-0000521E0000}"/>
    <cellStyle name="Normal 4 36" xfId="9736" xr:uid="{00000000-0005-0000-0000-0000531E0000}"/>
    <cellStyle name="Normal 4 37" xfId="10828" xr:uid="{00000000-0005-0000-0000-0000541E0000}"/>
    <cellStyle name="Normal 4 38" xfId="8923" xr:uid="{00000000-0005-0000-0000-0000551E0000}"/>
    <cellStyle name="Normal 4 39" xfId="10559" xr:uid="{00000000-0005-0000-0000-0000561E0000}"/>
    <cellStyle name="Normal 4 4" xfId="4010" xr:uid="{00000000-0005-0000-0000-0000571E0000}"/>
    <cellStyle name="Normal 4 40" xfId="9141" xr:uid="{00000000-0005-0000-0000-0000581E0000}"/>
    <cellStyle name="Normal 4 41" xfId="10372" xr:uid="{00000000-0005-0000-0000-0000591E0000}"/>
    <cellStyle name="Normal 4 42" xfId="9303" xr:uid="{00000000-0005-0000-0000-00005A1E0000}"/>
    <cellStyle name="Normal 4 43" xfId="9967" xr:uid="{00000000-0005-0000-0000-00005B1E0000}"/>
    <cellStyle name="Normal 4 44" xfId="10493" xr:uid="{00000000-0005-0000-0000-00005C1E0000}"/>
    <cellStyle name="Normal 4 5" xfId="4011" xr:uid="{00000000-0005-0000-0000-00005D1E0000}"/>
    <cellStyle name="Normal 4 6" xfId="4012" xr:uid="{00000000-0005-0000-0000-00005E1E0000}"/>
    <cellStyle name="Normal 4 7" xfId="4013" xr:uid="{00000000-0005-0000-0000-00005F1E0000}"/>
    <cellStyle name="Normal 4 8" xfId="4014" xr:uid="{00000000-0005-0000-0000-0000601E0000}"/>
    <cellStyle name="Normal 4 9" xfId="6506" xr:uid="{00000000-0005-0000-0000-0000611E0000}"/>
    <cellStyle name="Normal 40" xfId="4015" xr:uid="{00000000-0005-0000-0000-0000621E0000}"/>
    <cellStyle name="Normal 40 2" xfId="4016" xr:uid="{00000000-0005-0000-0000-0000631E0000}"/>
    <cellStyle name="Normal 40 2 2" xfId="4017" xr:uid="{00000000-0005-0000-0000-0000641E0000}"/>
    <cellStyle name="Normal 40 3" xfId="4018" xr:uid="{00000000-0005-0000-0000-0000651E0000}"/>
    <cellStyle name="Normal 41" xfId="4019" xr:uid="{00000000-0005-0000-0000-0000661E0000}"/>
    <cellStyle name="Normal 41 2" xfId="4020" xr:uid="{00000000-0005-0000-0000-0000671E0000}"/>
    <cellStyle name="Normal 41 2 2" xfId="4021" xr:uid="{00000000-0005-0000-0000-0000681E0000}"/>
    <cellStyle name="Normal 41 3" xfId="4022" xr:uid="{00000000-0005-0000-0000-0000691E0000}"/>
    <cellStyle name="Normal 42" xfId="4023" xr:uid="{00000000-0005-0000-0000-00006A1E0000}"/>
    <cellStyle name="Normal 42 2" xfId="4024" xr:uid="{00000000-0005-0000-0000-00006B1E0000}"/>
    <cellStyle name="Normal 42 2 2" xfId="4025" xr:uid="{00000000-0005-0000-0000-00006C1E0000}"/>
    <cellStyle name="Normal 42 3" xfId="4026" xr:uid="{00000000-0005-0000-0000-00006D1E0000}"/>
    <cellStyle name="Normal 43" xfId="4027" xr:uid="{00000000-0005-0000-0000-00006E1E0000}"/>
    <cellStyle name="Normal 43 2" xfId="4028" xr:uid="{00000000-0005-0000-0000-00006F1E0000}"/>
    <cellStyle name="Normal 43 2 2" xfId="4029" xr:uid="{00000000-0005-0000-0000-0000701E0000}"/>
    <cellStyle name="Normal 43 3" xfId="4030" xr:uid="{00000000-0005-0000-0000-0000711E0000}"/>
    <cellStyle name="Normal 44" xfId="4031" xr:uid="{00000000-0005-0000-0000-0000721E0000}"/>
    <cellStyle name="Normal 44 2" xfId="4032" xr:uid="{00000000-0005-0000-0000-0000731E0000}"/>
    <cellStyle name="Normal 45" xfId="4033" xr:uid="{00000000-0005-0000-0000-0000741E0000}"/>
    <cellStyle name="Normal 45 2" xfId="4034" xr:uid="{00000000-0005-0000-0000-0000751E0000}"/>
    <cellStyle name="Normal 45 2 2" xfId="4035" xr:uid="{00000000-0005-0000-0000-0000761E0000}"/>
    <cellStyle name="Normal 45 2 2 2" xfId="4036" xr:uid="{00000000-0005-0000-0000-0000771E0000}"/>
    <cellStyle name="Normal 45 2 3" xfId="4037" xr:uid="{00000000-0005-0000-0000-0000781E0000}"/>
    <cellStyle name="Normal 45 3" xfId="4038" xr:uid="{00000000-0005-0000-0000-0000791E0000}"/>
    <cellStyle name="Normal 46" xfId="4039" xr:uid="{00000000-0005-0000-0000-00007A1E0000}"/>
    <cellStyle name="Normal 46 2" xfId="4040" xr:uid="{00000000-0005-0000-0000-00007B1E0000}"/>
    <cellStyle name="Normal 46 2 2" xfId="4041" xr:uid="{00000000-0005-0000-0000-00007C1E0000}"/>
    <cellStyle name="Normal 46 2 2 2" xfId="4042" xr:uid="{00000000-0005-0000-0000-00007D1E0000}"/>
    <cellStyle name="Normal 46 2 3" xfId="4043" xr:uid="{00000000-0005-0000-0000-00007E1E0000}"/>
    <cellStyle name="Normal 46 3" xfId="4044" xr:uid="{00000000-0005-0000-0000-00007F1E0000}"/>
    <cellStyle name="Normal 47" xfId="4045" xr:uid="{00000000-0005-0000-0000-0000801E0000}"/>
    <cellStyle name="Normal 47 2" xfId="4046" xr:uid="{00000000-0005-0000-0000-0000811E0000}"/>
    <cellStyle name="Normal 48" xfId="4047" xr:uid="{00000000-0005-0000-0000-0000821E0000}"/>
    <cellStyle name="Normal 48 2" xfId="4048" xr:uid="{00000000-0005-0000-0000-0000831E0000}"/>
    <cellStyle name="Normal 49" xfId="4049" xr:uid="{00000000-0005-0000-0000-0000841E0000}"/>
    <cellStyle name="Normal 49 2" xfId="4050" xr:uid="{00000000-0005-0000-0000-0000851E0000}"/>
    <cellStyle name="Normal 5" xfId="96" xr:uid="{00000000-0005-0000-0000-0000861E0000}"/>
    <cellStyle name="Normal 5 10" xfId="6758" xr:uid="{00000000-0005-0000-0000-0000871E0000}"/>
    <cellStyle name="Normal 5 11" xfId="6877" xr:uid="{00000000-0005-0000-0000-0000881E0000}"/>
    <cellStyle name="Normal 5 12" xfId="6996" xr:uid="{00000000-0005-0000-0000-0000891E0000}"/>
    <cellStyle name="Normal 5 13" xfId="7115" xr:uid="{00000000-0005-0000-0000-00008A1E0000}"/>
    <cellStyle name="Normal 5 14" xfId="7234" xr:uid="{00000000-0005-0000-0000-00008B1E0000}"/>
    <cellStyle name="Normal 5 15" xfId="7353" xr:uid="{00000000-0005-0000-0000-00008C1E0000}"/>
    <cellStyle name="Normal 5 16" xfId="7470" xr:uid="{00000000-0005-0000-0000-00008D1E0000}"/>
    <cellStyle name="Normal 5 17" xfId="7586" xr:uid="{00000000-0005-0000-0000-00008E1E0000}"/>
    <cellStyle name="Normal 5 18" xfId="7702" xr:uid="{00000000-0005-0000-0000-00008F1E0000}"/>
    <cellStyle name="Normal 5 19" xfId="7818" xr:uid="{00000000-0005-0000-0000-0000901E0000}"/>
    <cellStyle name="Normal 5 2" xfId="4051" xr:uid="{00000000-0005-0000-0000-0000911E0000}"/>
    <cellStyle name="Normal 5 2 10" xfId="9999" xr:uid="{00000000-0005-0000-0000-0000921E0000}"/>
    <cellStyle name="Normal 5 2 11" xfId="9618" xr:uid="{00000000-0005-0000-0000-0000931E0000}"/>
    <cellStyle name="Normal 5 2 12" xfId="10932" xr:uid="{00000000-0005-0000-0000-0000941E0000}"/>
    <cellStyle name="Normal 5 2 13" xfId="8848" xr:uid="{00000000-0005-0000-0000-0000951E0000}"/>
    <cellStyle name="Normal 5 2 14" xfId="11175" xr:uid="{00000000-0005-0000-0000-0000961E0000}"/>
    <cellStyle name="Normal 5 2 2" xfId="4052" xr:uid="{00000000-0005-0000-0000-0000971E0000}"/>
    <cellStyle name="Normal 5 2 2 2" xfId="4053" xr:uid="{00000000-0005-0000-0000-0000981E0000}"/>
    <cellStyle name="Normal 5 2 3" xfId="4054" xr:uid="{00000000-0005-0000-0000-0000991E0000}"/>
    <cellStyle name="Normal 5 2 4" xfId="4055" xr:uid="{00000000-0005-0000-0000-00009A1E0000}"/>
    <cellStyle name="Normal 5 2 5" xfId="9840" xr:uid="{00000000-0005-0000-0000-00009B1E0000}"/>
    <cellStyle name="Normal 5 2 6" xfId="9724" xr:uid="{00000000-0005-0000-0000-00009C1E0000}"/>
    <cellStyle name="Normal 5 2 7" xfId="10747" xr:uid="{00000000-0005-0000-0000-00009D1E0000}"/>
    <cellStyle name="Normal 5 2 8" xfId="10443" xr:uid="{00000000-0005-0000-0000-00009E1E0000}"/>
    <cellStyle name="Normal 5 2 9" xfId="9236" xr:uid="{00000000-0005-0000-0000-00009F1E0000}"/>
    <cellStyle name="Normal 5 20" xfId="7934" xr:uid="{00000000-0005-0000-0000-0000A01E0000}"/>
    <cellStyle name="Normal 5 21" xfId="8050" xr:uid="{00000000-0005-0000-0000-0000A11E0000}"/>
    <cellStyle name="Normal 5 22" xfId="8166" xr:uid="{00000000-0005-0000-0000-0000A21E0000}"/>
    <cellStyle name="Normal 5 23" xfId="8280" xr:uid="{00000000-0005-0000-0000-0000A31E0000}"/>
    <cellStyle name="Normal 5 24" xfId="8335" xr:uid="{00000000-0005-0000-0000-0000A41E0000}"/>
    <cellStyle name="Normal 5 25" xfId="8364" xr:uid="{00000000-0005-0000-0000-0000A51E0000}"/>
    <cellStyle name="Normal 5 26" xfId="8390" xr:uid="{00000000-0005-0000-0000-0000A61E0000}"/>
    <cellStyle name="Normal 5 27" xfId="8416" xr:uid="{00000000-0005-0000-0000-0000A71E0000}"/>
    <cellStyle name="Normal 5 28" xfId="8445" xr:uid="{00000000-0005-0000-0000-0000A81E0000}"/>
    <cellStyle name="Normal 5 29" xfId="8473" xr:uid="{00000000-0005-0000-0000-0000A91E0000}"/>
    <cellStyle name="Normal 5 3" xfId="4056" xr:uid="{00000000-0005-0000-0000-0000AA1E0000}"/>
    <cellStyle name="Normal 5 3 2" xfId="4057" xr:uid="{00000000-0005-0000-0000-0000AB1E0000}"/>
    <cellStyle name="Normal 5 3 3" xfId="4058" xr:uid="{00000000-0005-0000-0000-0000AC1E0000}"/>
    <cellStyle name="Normal 5 30" xfId="8501" xr:uid="{00000000-0005-0000-0000-0000AD1E0000}"/>
    <cellStyle name="Normal 5 31" xfId="8529" xr:uid="{00000000-0005-0000-0000-0000AE1E0000}"/>
    <cellStyle name="Normal 5 32" xfId="8555" xr:uid="{00000000-0005-0000-0000-0000AF1E0000}"/>
    <cellStyle name="Normal 5 33" xfId="8579" xr:uid="{00000000-0005-0000-0000-0000B01E0000}"/>
    <cellStyle name="Normal 5 34" xfId="9839" xr:uid="{00000000-0005-0000-0000-0000B11E0000}"/>
    <cellStyle name="Normal 5 35" xfId="9725" xr:uid="{00000000-0005-0000-0000-0000B21E0000}"/>
    <cellStyle name="Normal 5 36" xfId="10720" xr:uid="{00000000-0005-0000-0000-0000B31E0000}"/>
    <cellStyle name="Normal 5 37" xfId="10671" xr:uid="{00000000-0005-0000-0000-0000B41E0000}"/>
    <cellStyle name="Normal 5 38" xfId="9048" xr:uid="{00000000-0005-0000-0000-0000B51E0000}"/>
    <cellStyle name="Normal 5 39" xfId="10072" xr:uid="{00000000-0005-0000-0000-0000B61E0000}"/>
    <cellStyle name="Normal 5 4" xfId="4059" xr:uid="{00000000-0005-0000-0000-0000B71E0000}"/>
    <cellStyle name="Normal 5 4 2" xfId="4060" xr:uid="{00000000-0005-0000-0000-0000B81E0000}"/>
    <cellStyle name="Normal 5 40" xfId="9554" xr:uid="{00000000-0005-0000-0000-0000B91E0000}"/>
    <cellStyle name="Normal 5 41" xfId="9865" xr:uid="{00000000-0005-0000-0000-0000BA1E0000}"/>
    <cellStyle name="Normal 5 42" xfId="9706" xr:uid="{00000000-0005-0000-0000-0000BB1E0000}"/>
    <cellStyle name="Normal 5 43" xfId="9310" xr:uid="{00000000-0005-0000-0000-0000BC1E0000}"/>
    <cellStyle name="Normal 5 5" xfId="4061" xr:uid="{00000000-0005-0000-0000-0000BD1E0000}"/>
    <cellStyle name="Normal 5 6" xfId="4062" xr:uid="{00000000-0005-0000-0000-0000BE1E0000}"/>
    <cellStyle name="Normal 5 7" xfId="4063" xr:uid="{00000000-0005-0000-0000-0000BF1E0000}"/>
    <cellStyle name="Normal 5 8" xfId="6507" xr:uid="{00000000-0005-0000-0000-0000C01E0000}"/>
    <cellStyle name="Normal 5 9" xfId="6639" xr:uid="{00000000-0005-0000-0000-0000C11E0000}"/>
    <cellStyle name="Normal 5_Tame,kalk_Cakstes iela,Jelgava" xfId="4064" xr:uid="{00000000-0005-0000-0000-0000C21E0000}"/>
    <cellStyle name="Normal 50" xfId="4065" xr:uid="{00000000-0005-0000-0000-0000C31E0000}"/>
    <cellStyle name="Normal 50 2" xfId="4066" xr:uid="{00000000-0005-0000-0000-0000C41E0000}"/>
    <cellStyle name="Normal 51" xfId="4067" xr:uid="{00000000-0005-0000-0000-0000C51E0000}"/>
    <cellStyle name="Normal 51 2" xfId="4068" xr:uid="{00000000-0005-0000-0000-0000C61E0000}"/>
    <cellStyle name="Normal 52" xfId="4069" xr:uid="{00000000-0005-0000-0000-0000C71E0000}"/>
    <cellStyle name="Normal 52 2" xfId="4070" xr:uid="{00000000-0005-0000-0000-0000C81E0000}"/>
    <cellStyle name="Normal 53" xfId="4071" xr:uid="{00000000-0005-0000-0000-0000C91E0000}"/>
    <cellStyle name="Normal 53 2" xfId="4072" xr:uid="{00000000-0005-0000-0000-0000CA1E0000}"/>
    <cellStyle name="Normal 54" xfId="4073" xr:uid="{00000000-0005-0000-0000-0000CB1E0000}"/>
    <cellStyle name="Normal 54 2" xfId="4074" xr:uid="{00000000-0005-0000-0000-0000CC1E0000}"/>
    <cellStyle name="Normal 55" xfId="4075" xr:uid="{00000000-0005-0000-0000-0000CD1E0000}"/>
    <cellStyle name="Normal 55 2" xfId="4076" xr:uid="{00000000-0005-0000-0000-0000CE1E0000}"/>
    <cellStyle name="Normal 56" xfId="4077" xr:uid="{00000000-0005-0000-0000-0000CF1E0000}"/>
    <cellStyle name="Normal 56 2" xfId="4078" xr:uid="{00000000-0005-0000-0000-0000D01E0000}"/>
    <cellStyle name="Normal 57" xfId="4079" xr:uid="{00000000-0005-0000-0000-0000D11E0000}"/>
    <cellStyle name="Normal 57 2" xfId="4080" xr:uid="{00000000-0005-0000-0000-0000D21E0000}"/>
    <cellStyle name="Normal 58" xfId="4081" xr:uid="{00000000-0005-0000-0000-0000D31E0000}"/>
    <cellStyle name="Normal 58 2" xfId="4082" xr:uid="{00000000-0005-0000-0000-0000D41E0000}"/>
    <cellStyle name="Normal 59" xfId="4083" xr:uid="{00000000-0005-0000-0000-0000D51E0000}"/>
    <cellStyle name="Normal 59 2" xfId="4084" xr:uid="{00000000-0005-0000-0000-0000D61E0000}"/>
    <cellStyle name="Normal 6" xfId="97" xr:uid="{00000000-0005-0000-0000-0000D71E0000}"/>
    <cellStyle name="Normal 6 10" xfId="6997" xr:uid="{00000000-0005-0000-0000-0000D81E0000}"/>
    <cellStyle name="Normal 6 11" xfId="7116" xr:uid="{00000000-0005-0000-0000-0000D91E0000}"/>
    <cellStyle name="Normal 6 12" xfId="7235" xr:uid="{00000000-0005-0000-0000-0000DA1E0000}"/>
    <cellStyle name="Normal 6 13" xfId="7354" xr:uid="{00000000-0005-0000-0000-0000DB1E0000}"/>
    <cellStyle name="Normal 6 14" xfId="7471" xr:uid="{00000000-0005-0000-0000-0000DC1E0000}"/>
    <cellStyle name="Normal 6 15" xfId="7587" xr:uid="{00000000-0005-0000-0000-0000DD1E0000}"/>
    <cellStyle name="Normal 6 16" xfId="7703" xr:uid="{00000000-0005-0000-0000-0000DE1E0000}"/>
    <cellStyle name="Normal 6 17" xfId="7819" xr:uid="{00000000-0005-0000-0000-0000DF1E0000}"/>
    <cellStyle name="Normal 6 18" xfId="7935" xr:uid="{00000000-0005-0000-0000-0000E01E0000}"/>
    <cellStyle name="Normal 6 19" xfId="8051" xr:uid="{00000000-0005-0000-0000-0000E11E0000}"/>
    <cellStyle name="Normal 6 2" xfId="4085" xr:uid="{00000000-0005-0000-0000-0000E21E0000}"/>
    <cellStyle name="Normal 6 2 10" xfId="9508" xr:uid="{00000000-0005-0000-0000-0000E31E0000}"/>
    <cellStyle name="Normal 6 2 11" xfId="9886" xr:uid="{00000000-0005-0000-0000-0000E41E0000}"/>
    <cellStyle name="Normal 6 2 12" xfId="9693" xr:uid="{00000000-0005-0000-0000-0000E51E0000}"/>
    <cellStyle name="Normal 6 2 13" xfId="10461" xr:uid="{00000000-0005-0000-0000-0000E61E0000}"/>
    <cellStyle name="Normal 6 2 14" xfId="11151" xr:uid="{00000000-0005-0000-0000-0000E71E0000}"/>
    <cellStyle name="Normal 6 2 2" xfId="4086" xr:uid="{00000000-0005-0000-0000-0000E81E0000}"/>
    <cellStyle name="Normal 6 2 2 2" xfId="4087" xr:uid="{00000000-0005-0000-0000-0000E91E0000}"/>
    <cellStyle name="Normal 6 2 3" xfId="4088" xr:uid="{00000000-0005-0000-0000-0000EA1E0000}"/>
    <cellStyle name="Normal 6 2 4" xfId="4089" xr:uid="{00000000-0005-0000-0000-0000EB1E0000}"/>
    <cellStyle name="Normal 6 2 5" xfId="9851" xr:uid="{00000000-0005-0000-0000-0000EC1E0000}"/>
    <cellStyle name="Normal 6 2 6" xfId="9718" xr:uid="{00000000-0005-0000-0000-0000ED1E0000}"/>
    <cellStyle name="Normal 6 2 7" xfId="10913" xr:uid="{00000000-0005-0000-0000-0000EE1E0000}"/>
    <cellStyle name="Normal 6 2 8" xfId="8862" xr:uid="{00000000-0005-0000-0000-0000EF1E0000}"/>
    <cellStyle name="Normal 6 2 9" xfId="10131" xr:uid="{00000000-0005-0000-0000-0000F01E0000}"/>
    <cellStyle name="Normal 6 20" xfId="8167" xr:uid="{00000000-0005-0000-0000-0000F11E0000}"/>
    <cellStyle name="Normal 6 21" xfId="8281" xr:uid="{00000000-0005-0000-0000-0000F21E0000}"/>
    <cellStyle name="Normal 6 22" xfId="8336" xr:uid="{00000000-0005-0000-0000-0000F31E0000}"/>
    <cellStyle name="Normal 6 23" xfId="8365" xr:uid="{00000000-0005-0000-0000-0000F41E0000}"/>
    <cellStyle name="Normal 6 24" xfId="8391" xr:uid="{00000000-0005-0000-0000-0000F51E0000}"/>
    <cellStyle name="Normal 6 25" xfId="8417" xr:uid="{00000000-0005-0000-0000-0000F61E0000}"/>
    <cellStyle name="Normal 6 26" xfId="8446" xr:uid="{00000000-0005-0000-0000-0000F71E0000}"/>
    <cellStyle name="Normal 6 27" xfId="8474" xr:uid="{00000000-0005-0000-0000-0000F81E0000}"/>
    <cellStyle name="Normal 6 28" xfId="8502" xr:uid="{00000000-0005-0000-0000-0000F91E0000}"/>
    <cellStyle name="Normal 6 29" xfId="8530" xr:uid="{00000000-0005-0000-0000-0000FA1E0000}"/>
    <cellStyle name="Normal 6 3" xfId="4090" xr:uid="{00000000-0005-0000-0000-0000FB1E0000}"/>
    <cellStyle name="Normal 6 3 2" xfId="4091" xr:uid="{00000000-0005-0000-0000-0000FC1E0000}"/>
    <cellStyle name="Normal 6 30" xfId="8556" xr:uid="{00000000-0005-0000-0000-0000FD1E0000}"/>
    <cellStyle name="Normal 6 31" xfId="8580" xr:uid="{00000000-0005-0000-0000-0000FE1E0000}"/>
    <cellStyle name="Normal 6 32" xfId="9850" xr:uid="{00000000-0005-0000-0000-0000FF1E0000}"/>
    <cellStyle name="Normal 6 33" xfId="9719" xr:uid="{00000000-0005-0000-0000-0000001F0000}"/>
    <cellStyle name="Normal 6 34" xfId="10907" xr:uid="{00000000-0005-0000-0000-0000011F0000}"/>
    <cellStyle name="Normal 6 35" xfId="8868" xr:uid="{00000000-0005-0000-0000-0000021F0000}"/>
    <cellStyle name="Normal 6 36" xfId="10756" xr:uid="{00000000-0005-0000-0000-0000031F0000}"/>
    <cellStyle name="Normal 6 37" xfId="8981" xr:uid="{00000000-0005-0000-0000-0000041F0000}"/>
    <cellStyle name="Normal 6 38" xfId="10414" xr:uid="{00000000-0005-0000-0000-0000051F0000}"/>
    <cellStyle name="Normal 6 39" xfId="9263" xr:uid="{00000000-0005-0000-0000-0000061F0000}"/>
    <cellStyle name="Normal 6 4" xfId="4092" xr:uid="{00000000-0005-0000-0000-0000071F0000}"/>
    <cellStyle name="Normal 6 40" xfId="9988" xr:uid="{00000000-0005-0000-0000-0000081F0000}"/>
    <cellStyle name="Normal 6 41" xfId="10947" xr:uid="{00000000-0005-0000-0000-0000091F0000}"/>
    <cellStyle name="Normal 6 5" xfId="4093" xr:uid="{00000000-0005-0000-0000-00000A1F0000}"/>
    <cellStyle name="Normal 6 6" xfId="6508" xr:uid="{00000000-0005-0000-0000-00000B1F0000}"/>
    <cellStyle name="Normal 6 7" xfId="6640" xr:uid="{00000000-0005-0000-0000-00000C1F0000}"/>
    <cellStyle name="Normal 6 8" xfId="6759" xr:uid="{00000000-0005-0000-0000-00000D1F0000}"/>
    <cellStyle name="Normal 6 9" xfId="6878" xr:uid="{00000000-0005-0000-0000-00000E1F0000}"/>
    <cellStyle name="Normal 60" xfId="4094" xr:uid="{00000000-0005-0000-0000-00000F1F0000}"/>
    <cellStyle name="Normal 60 2" xfId="4095" xr:uid="{00000000-0005-0000-0000-0000101F0000}"/>
    <cellStyle name="Normal 61" xfId="4096" xr:uid="{00000000-0005-0000-0000-0000111F0000}"/>
    <cellStyle name="Normal 61 2" xfId="4097" xr:uid="{00000000-0005-0000-0000-0000121F0000}"/>
    <cellStyle name="Normal 62" xfId="4098" xr:uid="{00000000-0005-0000-0000-0000131F0000}"/>
    <cellStyle name="Normal 62 2" xfId="4099" xr:uid="{00000000-0005-0000-0000-0000141F0000}"/>
    <cellStyle name="Normal 63" xfId="4100" xr:uid="{00000000-0005-0000-0000-0000151F0000}"/>
    <cellStyle name="Normal 63 2" xfId="4101" xr:uid="{00000000-0005-0000-0000-0000161F0000}"/>
    <cellStyle name="Normal 64" xfId="4102" xr:uid="{00000000-0005-0000-0000-0000171F0000}"/>
    <cellStyle name="Normal 64 2" xfId="4103" xr:uid="{00000000-0005-0000-0000-0000181F0000}"/>
    <cellStyle name="Normal 65" xfId="4104" xr:uid="{00000000-0005-0000-0000-0000191F0000}"/>
    <cellStyle name="Normal 65 2" xfId="4105" xr:uid="{00000000-0005-0000-0000-00001A1F0000}"/>
    <cellStyle name="Normal 66" xfId="4106" xr:uid="{00000000-0005-0000-0000-00001B1F0000}"/>
    <cellStyle name="Normal 66 2" xfId="4107" xr:uid="{00000000-0005-0000-0000-00001C1F0000}"/>
    <cellStyle name="Normal 67" xfId="4108" xr:uid="{00000000-0005-0000-0000-00001D1F0000}"/>
    <cellStyle name="Normal 67 2" xfId="4109" xr:uid="{00000000-0005-0000-0000-00001E1F0000}"/>
    <cellStyle name="Normal 68" xfId="4110" xr:uid="{00000000-0005-0000-0000-00001F1F0000}"/>
    <cellStyle name="Normal 68 10" xfId="4111" xr:uid="{00000000-0005-0000-0000-0000201F0000}"/>
    <cellStyle name="Normal 68 10 2" xfId="4112" xr:uid="{00000000-0005-0000-0000-0000211F0000}"/>
    <cellStyle name="Normal 68 11" xfId="4113" xr:uid="{00000000-0005-0000-0000-0000221F0000}"/>
    <cellStyle name="Normal 68 2" xfId="4114" xr:uid="{00000000-0005-0000-0000-0000231F0000}"/>
    <cellStyle name="Normal 68 2 2" xfId="4115" xr:uid="{00000000-0005-0000-0000-0000241F0000}"/>
    <cellStyle name="Normal 68 2 2 2" xfId="4116" xr:uid="{00000000-0005-0000-0000-0000251F0000}"/>
    <cellStyle name="Normal 68 2 3" xfId="4117" xr:uid="{00000000-0005-0000-0000-0000261F0000}"/>
    <cellStyle name="Normal 68 3" xfId="4118" xr:uid="{00000000-0005-0000-0000-0000271F0000}"/>
    <cellStyle name="Normal 68 3 2" xfId="4119" xr:uid="{00000000-0005-0000-0000-0000281F0000}"/>
    <cellStyle name="Normal 68 3 2 2" xfId="4120" xr:uid="{00000000-0005-0000-0000-0000291F0000}"/>
    <cellStyle name="Normal 68 3 3" xfId="4121" xr:uid="{00000000-0005-0000-0000-00002A1F0000}"/>
    <cellStyle name="Normal 68 4" xfId="4122" xr:uid="{00000000-0005-0000-0000-00002B1F0000}"/>
    <cellStyle name="Normal 68 4 2" xfId="4123" xr:uid="{00000000-0005-0000-0000-00002C1F0000}"/>
    <cellStyle name="Normal 68 4 2 2" xfId="4124" xr:uid="{00000000-0005-0000-0000-00002D1F0000}"/>
    <cellStyle name="Normal 68 4 2 2 2" xfId="5397" xr:uid="{00000000-0005-0000-0000-00002E1F0000}"/>
    <cellStyle name="Normal 68 4 2 3" xfId="5396" xr:uid="{00000000-0005-0000-0000-00002F1F0000}"/>
    <cellStyle name="Normal 68 4 3" xfId="4125" xr:uid="{00000000-0005-0000-0000-0000301F0000}"/>
    <cellStyle name="Normal 68 4 3 2" xfId="5398" xr:uid="{00000000-0005-0000-0000-0000311F0000}"/>
    <cellStyle name="Normal 68 4 4" xfId="5395" xr:uid="{00000000-0005-0000-0000-0000321F0000}"/>
    <cellStyle name="Normal 68 5" xfId="4126" xr:uid="{00000000-0005-0000-0000-0000331F0000}"/>
    <cellStyle name="Normal 68 5 2" xfId="4127" xr:uid="{00000000-0005-0000-0000-0000341F0000}"/>
    <cellStyle name="Normal 68 5 2 2" xfId="4128" xr:uid="{00000000-0005-0000-0000-0000351F0000}"/>
    <cellStyle name="Normal 68 5 2 2 2" xfId="5401" xr:uid="{00000000-0005-0000-0000-0000361F0000}"/>
    <cellStyle name="Normal 68 5 2 3" xfId="5400" xr:uid="{00000000-0005-0000-0000-0000371F0000}"/>
    <cellStyle name="Normal 68 5 3" xfId="4129" xr:uid="{00000000-0005-0000-0000-0000381F0000}"/>
    <cellStyle name="Normal 68 5 3 2" xfId="5402" xr:uid="{00000000-0005-0000-0000-0000391F0000}"/>
    <cellStyle name="Normal 68 5 4" xfId="5399" xr:uid="{00000000-0005-0000-0000-00003A1F0000}"/>
    <cellStyle name="Normal 68 6" xfId="4130" xr:uid="{00000000-0005-0000-0000-00003B1F0000}"/>
    <cellStyle name="Normal 68 6 2" xfId="4131" xr:uid="{00000000-0005-0000-0000-00003C1F0000}"/>
    <cellStyle name="Normal 68 6 2 2" xfId="4132" xr:uid="{00000000-0005-0000-0000-00003D1F0000}"/>
    <cellStyle name="Normal 68 6 2 2 2" xfId="5405" xr:uid="{00000000-0005-0000-0000-00003E1F0000}"/>
    <cellStyle name="Normal 68 6 2 3" xfId="5404" xr:uid="{00000000-0005-0000-0000-00003F1F0000}"/>
    <cellStyle name="Normal 68 6 3" xfId="4133" xr:uid="{00000000-0005-0000-0000-0000401F0000}"/>
    <cellStyle name="Normal 68 6 3 2" xfId="5406" xr:uid="{00000000-0005-0000-0000-0000411F0000}"/>
    <cellStyle name="Normal 68 6 4" xfId="5403" xr:uid="{00000000-0005-0000-0000-0000421F0000}"/>
    <cellStyle name="Normal 68 7" xfId="4134" xr:uid="{00000000-0005-0000-0000-0000431F0000}"/>
    <cellStyle name="Normal 68 7 2" xfId="4135" xr:uid="{00000000-0005-0000-0000-0000441F0000}"/>
    <cellStyle name="Normal 68 7 2 2" xfId="4136" xr:uid="{00000000-0005-0000-0000-0000451F0000}"/>
    <cellStyle name="Normal 68 7 2 2 2" xfId="5409" xr:uid="{00000000-0005-0000-0000-0000461F0000}"/>
    <cellStyle name="Normal 68 7 2 3" xfId="5408" xr:uid="{00000000-0005-0000-0000-0000471F0000}"/>
    <cellStyle name="Normal 68 7 3" xfId="4137" xr:uid="{00000000-0005-0000-0000-0000481F0000}"/>
    <cellStyle name="Normal 68 7 3 2" xfId="5410" xr:uid="{00000000-0005-0000-0000-0000491F0000}"/>
    <cellStyle name="Normal 68 7 4" xfId="5407" xr:uid="{00000000-0005-0000-0000-00004A1F0000}"/>
    <cellStyle name="Normal 68 8" xfId="4138" xr:uid="{00000000-0005-0000-0000-00004B1F0000}"/>
    <cellStyle name="Normal 68 8 2" xfId="4139" xr:uid="{00000000-0005-0000-0000-00004C1F0000}"/>
    <cellStyle name="Normal 68 8 2 2" xfId="4140" xr:uid="{00000000-0005-0000-0000-00004D1F0000}"/>
    <cellStyle name="Normal 68 8 2 2 2" xfId="5413" xr:uid="{00000000-0005-0000-0000-00004E1F0000}"/>
    <cellStyle name="Normal 68 8 2 3" xfId="5412" xr:uid="{00000000-0005-0000-0000-00004F1F0000}"/>
    <cellStyle name="Normal 68 8 3" xfId="4141" xr:uid="{00000000-0005-0000-0000-0000501F0000}"/>
    <cellStyle name="Normal 68 8 3 2" xfId="5414" xr:uid="{00000000-0005-0000-0000-0000511F0000}"/>
    <cellStyle name="Normal 68 8 4" xfId="5411" xr:uid="{00000000-0005-0000-0000-0000521F0000}"/>
    <cellStyle name="Normal 68 9" xfId="4142" xr:uid="{00000000-0005-0000-0000-0000531F0000}"/>
    <cellStyle name="Normal 68 9 2" xfId="4143" xr:uid="{00000000-0005-0000-0000-0000541F0000}"/>
    <cellStyle name="Normal 68 9 2 2" xfId="4144" xr:uid="{00000000-0005-0000-0000-0000551F0000}"/>
    <cellStyle name="Normal 68 9 2 2 2" xfId="5417" xr:uid="{00000000-0005-0000-0000-0000561F0000}"/>
    <cellStyle name="Normal 68 9 2 3" xfId="5416" xr:uid="{00000000-0005-0000-0000-0000571F0000}"/>
    <cellStyle name="Normal 68 9 3" xfId="4145" xr:uid="{00000000-0005-0000-0000-0000581F0000}"/>
    <cellStyle name="Normal 68 9 3 2" xfId="5418" xr:uid="{00000000-0005-0000-0000-0000591F0000}"/>
    <cellStyle name="Normal 68 9 4" xfId="5415" xr:uid="{00000000-0005-0000-0000-00005A1F0000}"/>
    <cellStyle name="Normal 69" xfId="4146" xr:uid="{00000000-0005-0000-0000-00005B1F0000}"/>
    <cellStyle name="Normal 69 2" xfId="4147" xr:uid="{00000000-0005-0000-0000-00005C1F0000}"/>
    <cellStyle name="Normal 69 2 2" xfId="4148" xr:uid="{00000000-0005-0000-0000-00005D1F0000}"/>
    <cellStyle name="Normal 69 2 2 2" xfId="5421" xr:uid="{00000000-0005-0000-0000-00005E1F0000}"/>
    <cellStyle name="Normal 69 2 3" xfId="5420" xr:uid="{00000000-0005-0000-0000-00005F1F0000}"/>
    <cellStyle name="Normal 69 3" xfId="4149" xr:uid="{00000000-0005-0000-0000-0000601F0000}"/>
    <cellStyle name="Normal 69 3 2" xfId="5422" xr:uid="{00000000-0005-0000-0000-0000611F0000}"/>
    <cellStyle name="Normal 69 4" xfId="5419" xr:uid="{00000000-0005-0000-0000-0000621F0000}"/>
    <cellStyle name="Normal 7 10" xfId="10899" xr:uid="{00000000-0005-0000-0000-0000631F0000}"/>
    <cellStyle name="Normal 7 11" xfId="10832" xr:uid="{00000000-0005-0000-0000-0000641F0000}"/>
    <cellStyle name="Normal 7 12" xfId="8920" xr:uid="{00000000-0005-0000-0000-0000651F0000}"/>
    <cellStyle name="Normal 7 13" xfId="10892" xr:uid="{00000000-0005-0000-0000-0000661F0000}"/>
    <cellStyle name="Normal 7 14" xfId="8876" xr:uid="{00000000-0005-0000-0000-0000671F0000}"/>
    <cellStyle name="Normal 7 15" xfId="10867" xr:uid="{00000000-0005-0000-0000-0000681F0000}"/>
    <cellStyle name="Normal 7 16" xfId="8900" xr:uid="{00000000-0005-0000-0000-0000691F0000}"/>
    <cellStyle name="Normal 7 17" xfId="10302" xr:uid="{00000000-0005-0000-0000-00006A1F0000}"/>
    <cellStyle name="Normal 7 2" xfId="4150" xr:uid="{00000000-0005-0000-0000-00006B1F0000}"/>
    <cellStyle name="Normal 7 2 2" xfId="4151" xr:uid="{00000000-0005-0000-0000-00006C1F0000}"/>
    <cellStyle name="Normal 7 2 2 2" xfId="4152" xr:uid="{00000000-0005-0000-0000-00006D1F0000}"/>
    <cellStyle name="Normal 7 2 2 2 2" xfId="5426" xr:uid="{00000000-0005-0000-0000-00006E1F0000}"/>
    <cellStyle name="Normal 7 2 2 3" xfId="5425" xr:uid="{00000000-0005-0000-0000-00006F1F0000}"/>
    <cellStyle name="Normal 7 2 3" xfId="4153" xr:uid="{00000000-0005-0000-0000-0000701F0000}"/>
    <cellStyle name="Normal 7 2 3 2" xfId="5427" xr:uid="{00000000-0005-0000-0000-0000711F0000}"/>
    <cellStyle name="Normal 7 2 4" xfId="4154" xr:uid="{00000000-0005-0000-0000-0000721F0000}"/>
    <cellStyle name="Normal 7 2 4 2" xfId="5428" xr:uid="{00000000-0005-0000-0000-0000731F0000}"/>
    <cellStyle name="Normal 7 2 5" xfId="5424" xr:uid="{00000000-0005-0000-0000-0000741F0000}"/>
    <cellStyle name="Normal 7 3" xfId="4155" xr:uid="{00000000-0005-0000-0000-0000751F0000}"/>
    <cellStyle name="Normal 7 3 2" xfId="4156" xr:uid="{00000000-0005-0000-0000-0000761F0000}"/>
    <cellStyle name="Normal 7 3 2 2" xfId="5430" xr:uid="{00000000-0005-0000-0000-0000771F0000}"/>
    <cellStyle name="Normal 7 3 3" xfId="5429" xr:uid="{00000000-0005-0000-0000-0000781F0000}"/>
    <cellStyle name="Normal 7 3 4" xfId="5393" xr:uid="{00000000-0005-0000-0000-0000791F0000}"/>
    <cellStyle name="Normal 7 4" xfId="4157" xr:uid="{00000000-0005-0000-0000-00007A1F0000}"/>
    <cellStyle name="Normal 7 4 2" xfId="4158" xr:uid="{00000000-0005-0000-0000-00007B1F0000}"/>
    <cellStyle name="Normal 7 4 2 2" xfId="5432" xr:uid="{00000000-0005-0000-0000-00007C1F0000}"/>
    <cellStyle name="Normal 7 4 3" xfId="5431" xr:uid="{00000000-0005-0000-0000-00007D1F0000}"/>
    <cellStyle name="Normal 7 5" xfId="4159" xr:uid="{00000000-0005-0000-0000-00007E1F0000}"/>
    <cellStyle name="Normal 7 5 2" xfId="5433" xr:uid="{00000000-0005-0000-0000-00007F1F0000}"/>
    <cellStyle name="Normal 7 6" xfId="4160" xr:uid="{00000000-0005-0000-0000-0000801F0000}"/>
    <cellStyle name="Normal 7 6 2" xfId="5434" xr:uid="{00000000-0005-0000-0000-0000811F0000}"/>
    <cellStyle name="Normal 7 7" xfId="5423" xr:uid="{00000000-0005-0000-0000-0000821F0000}"/>
    <cellStyle name="Normal 7 8" xfId="9867" xr:uid="{00000000-0005-0000-0000-0000831F0000}"/>
    <cellStyle name="Normal 7 9" xfId="9704" xr:uid="{00000000-0005-0000-0000-0000841F0000}"/>
    <cellStyle name="Normal 70" xfId="4161" xr:uid="{00000000-0005-0000-0000-0000851F0000}"/>
    <cellStyle name="Normal 70 10" xfId="4162" xr:uid="{00000000-0005-0000-0000-0000861F0000}"/>
    <cellStyle name="Normal 70 10 2" xfId="4163" xr:uid="{00000000-0005-0000-0000-0000871F0000}"/>
    <cellStyle name="Normal 70 10 2 2" xfId="5437" xr:uid="{00000000-0005-0000-0000-0000881F0000}"/>
    <cellStyle name="Normal 70 10 3" xfId="5436" xr:uid="{00000000-0005-0000-0000-0000891F0000}"/>
    <cellStyle name="Normal 70 11" xfId="4164" xr:uid="{00000000-0005-0000-0000-00008A1F0000}"/>
    <cellStyle name="Normal 70 11 2" xfId="5438" xr:uid="{00000000-0005-0000-0000-00008B1F0000}"/>
    <cellStyle name="Normal 70 12" xfId="5435" xr:uid="{00000000-0005-0000-0000-00008C1F0000}"/>
    <cellStyle name="Normal 70 2" xfId="4165" xr:uid="{00000000-0005-0000-0000-00008D1F0000}"/>
    <cellStyle name="Normal 70 2 2" xfId="4166" xr:uid="{00000000-0005-0000-0000-00008E1F0000}"/>
    <cellStyle name="Normal 70 2 2 2" xfId="4167" xr:uid="{00000000-0005-0000-0000-00008F1F0000}"/>
    <cellStyle name="Normal 70 2 2 2 2" xfId="5441" xr:uid="{00000000-0005-0000-0000-0000901F0000}"/>
    <cellStyle name="Normal 70 2 2 3" xfId="5440" xr:uid="{00000000-0005-0000-0000-0000911F0000}"/>
    <cellStyle name="Normal 70 2 3" xfId="4168" xr:uid="{00000000-0005-0000-0000-0000921F0000}"/>
    <cellStyle name="Normal 70 2 3 2" xfId="5442" xr:uid="{00000000-0005-0000-0000-0000931F0000}"/>
    <cellStyle name="Normal 70 2 4" xfId="5439" xr:uid="{00000000-0005-0000-0000-0000941F0000}"/>
    <cellStyle name="Normal 70 3" xfId="4169" xr:uid="{00000000-0005-0000-0000-0000951F0000}"/>
    <cellStyle name="Normal 70 3 2" xfId="4170" xr:uid="{00000000-0005-0000-0000-0000961F0000}"/>
    <cellStyle name="Normal 70 3 2 2" xfId="4171" xr:uid="{00000000-0005-0000-0000-0000971F0000}"/>
    <cellStyle name="Normal 70 3 2 2 2" xfId="5445" xr:uid="{00000000-0005-0000-0000-0000981F0000}"/>
    <cellStyle name="Normal 70 3 2 3" xfId="5444" xr:uid="{00000000-0005-0000-0000-0000991F0000}"/>
    <cellStyle name="Normal 70 3 3" xfId="4172" xr:uid="{00000000-0005-0000-0000-00009A1F0000}"/>
    <cellStyle name="Normal 70 3 3 2" xfId="5446" xr:uid="{00000000-0005-0000-0000-00009B1F0000}"/>
    <cellStyle name="Normal 70 3 4" xfId="5443" xr:uid="{00000000-0005-0000-0000-00009C1F0000}"/>
    <cellStyle name="Normal 70 4" xfId="4173" xr:uid="{00000000-0005-0000-0000-00009D1F0000}"/>
    <cellStyle name="Normal 70 4 2" xfId="4174" xr:uid="{00000000-0005-0000-0000-00009E1F0000}"/>
    <cellStyle name="Normal 70 4 2 2" xfId="4175" xr:uid="{00000000-0005-0000-0000-00009F1F0000}"/>
    <cellStyle name="Normal 70 4 2 2 2" xfId="5449" xr:uid="{00000000-0005-0000-0000-0000A01F0000}"/>
    <cellStyle name="Normal 70 4 2 3" xfId="5448" xr:uid="{00000000-0005-0000-0000-0000A11F0000}"/>
    <cellStyle name="Normal 70 4 3" xfId="4176" xr:uid="{00000000-0005-0000-0000-0000A21F0000}"/>
    <cellStyle name="Normal 70 4 3 2" xfId="5450" xr:uid="{00000000-0005-0000-0000-0000A31F0000}"/>
    <cellStyle name="Normal 70 4 4" xfId="5447" xr:uid="{00000000-0005-0000-0000-0000A41F0000}"/>
    <cellStyle name="Normal 70 5" xfId="4177" xr:uid="{00000000-0005-0000-0000-0000A51F0000}"/>
    <cellStyle name="Normal 70 5 2" xfId="4178" xr:uid="{00000000-0005-0000-0000-0000A61F0000}"/>
    <cellStyle name="Normal 70 5 2 2" xfId="4179" xr:uid="{00000000-0005-0000-0000-0000A71F0000}"/>
    <cellStyle name="Normal 70 5 2 2 2" xfId="5453" xr:uid="{00000000-0005-0000-0000-0000A81F0000}"/>
    <cellStyle name="Normal 70 5 2 3" xfId="5452" xr:uid="{00000000-0005-0000-0000-0000A91F0000}"/>
    <cellStyle name="Normal 70 5 3" xfId="4180" xr:uid="{00000000-0005-0000-0000-0000AA1F0000}"/>
    <cellStyle name="Normal 70 5 3 2" xfId="5454" xr:uid="{00000000-0005-0000-0000-0000AB1F0000}"/>
    <cellStyle name="Normal 70 5 4" xfId="5451" xr:uid="{00000000-0005-0000-0000-0000AC1F0000}"/>
    <cellStyle name="Normal 70 6" xfId="4181" xr:uid="{00000000-0005-0000-0000-0000AD1F0000}"/>
    <cellStyle name="Normal 70 6 2" xfId="4182" xr:uid="{00000000-0005-0000-0000-0000AE1F0000}"/>
    <cellStyle name="Normal 70 6 2 2" xfId="4183" xr:uid="{00000000-0005-0000-0000-0000AF1F0000}"/>
    <cellStyle name="Normal 70 6 2 2 2" xfId="5457" xr:uid="{00000000-0005-0000-0000-0000B01F0000}"/>
    <cellStyle name="Normal 70 6 2 3" xfId="5456" xr:uid="{00000000-0005-0000-0000-0000B11F0000}"/>
    <cellStyle name="Normal 70 6 3" xfId="4184" xr:uid="{00000000-0005-0000-0000-0000B21F0000}"/>
    <cellStyle name="Normal 70 6 3 2" xfId="5458" xr:uid="{00000000-0005-0000-0000-0000B31F0000}"/>
    <cellStyle name="Normal 70 6 4" xfId="5455" xr:uid="{00000000-0005-0000-0000-0000B41F0000}"/>
    <cellStyle name="Normal 70 7" xfId="4185" xr:uid="{00000000-0005-0000-0000-0000B51F0000}"/>
    <cellStyle name="Normal 70 7 2" xfId="4186" xr:uid="{00000000-0005-0000-0000-0000B61F0000}"/>
    <cellStyle name="Normal 70 7 2 2" xfId="4187" xr:uid="{00000000-0005-0000-0000-0000B71F0000}"/>
    <cellStyle name="Normal 70 7 2 2 2" xfId="5461" xr:uid="{00000000-0005-0000-0000-0000B81F0000}"/>
    <cellStyle name="Normal 70 7 2 3" xfId="5460" xr:uid="{00000000-0005-0000-0000-0000B91F0000}"/>
    <cellStyle name="Normal 70 7 3" xfId="4188" xr:uid="{00000000-0005-0000-0000-0000BA1F0000}"/>
    <cellStyle name="Normal 70 7 3 2" xfId="5462" xr:uid="{00000000-0005-0000-0000-0000BB1F0000}"/>
    <cellStyle name="Normal 70 7 4" xfId="5459" xr:uid="{00000000-0005-0000-0000-0000BC1F0000}"/>
    <cellStyle name="Normal 70 8" xfId="4189" xr:uid="{00000000-0005-0000-0000-0000BD1F0000}"/>
    <cellStyle name="Normal 70 8 2" xfId="4190" xr:uid="{00000000-0005-0000-0000-0000BE1F0000}"/>
    <cellStyle name="Normal 70 8 2 2" xfId="4191" xr:uid="{00000000-0005-0000-0000-0000BF1F0000}"/>
    <cellStyle name="Normal 70 8 2 2 2" xfId="5465" xr:uid="{00000000-0005-0000-0000-0000C01F0000}"/>
    <cellStyle name="Normal 70 8 2 3" xfId="5464" xr:uid="{00000000-0005-0000-0000-0000C11F0000}"/>
    <cellStyle name="Normal 70 8 3" xfId="4192" xr:uid="{00000000-0005-0000-0000-0000C21F0000}"/>
    <cellStyle name="Normal 70 8 3 2" xfId="5466" xr:uid="{00000000-0005-0000-0000-0000C31F0000}"/>
    <cellStyle name="Normal 70 8 4" xfId="5463" xr:uid="{00000000-0005-0000-0000-0000C41F0000}"/>
    <cellStyle name="Normal 70 9" xfId="4193" xr:uid="{00000000-0005-0000-0000-0000C51F0000}"/>
    <cellStyle name="Normal 70 9 2" xfId="4194" xr:uid="{00000000-0005-0000-0000-0000C61F0000}"/>
    <cellStyle name="Normal 70 9 2 2" xfId="4195" xr:uid="{00000000-0005-0000-0000-0000C71F0000}"/>
    <cellStyle name="Normal 70 9 2 2 2" xfId="5469" xr:uid="{00000000-0005-0000-0000-0000C81F0000}"/>
    <cellStyle name="Normal 70 9 2 3" xfId="5468" xr:uid="{00000000-0005-0000-0000-0000C91F0000}"/>
    <cellStyle name="Normal 70 9 3" xfId="4196" xr:uid="{00000000-0005-0000-0000-0000CA1F0000}"/>
    <cellStyle name="Normal 70 9 3 2" xfId="5470" xr:uid="{00000000-0005-0000-0000-0000CB1F0000}"/>
    <cellStyle name="Normal 70 9 4" xfId="5467" xr:uid="{00000000-0005-0000-0000-0000CC1F0000}"/>
    <cellStyle name="Normal 71" xfId="4197" xr:uid="{00000000-0005-0000-0000-0000CD1F0000}"/>
    <cellStyle name="Normal 71 2" xfId="4198" xr:uid="{00000000-0005-0000-0000-0000CE1F0000}"/>
    <cellStyle name="Normal 71 2 2" xfId="4199" xr:uid="{00000000-0005-0000-0000-0000CF1F0000}"/>
    <cellStyle name="Normal 71 2 2 2" xfId="5473" xr:uid="{00000000-0005-0000-0000-0000D01F0000}"/>
    <cellStyle name="Normal 71 2 3" xfId="5472" xr:uid="{00000000-0005-0000-0000-0000D11F0000}"/>
    <cellStyle name="Normal 71 3" xfId="4200" xr:uid="{00000000-0005-0000-0000-0000D21F0000}"/>
    <cellStyle name="Normal 71 3 2" xfId="5474" xr:uid="{00000000-0005-0000-0000-0000D31F0000}"/>
    <cellStyle name="Normal 71 4" xfId="5471" xr:uid="{00000000-0005-0000-0000-0000D41F0000}"/>
    <cellStyle name="Normal 72" xfId="4201" xr:uid="{00000000-0005-0000-0000-0000D51F0000}"/>
    <cellStyle name="Normal 72 10" xfId="4202" xr:uid="{00000000-0005-0000-0000-0000D61F0000}"/>
    <cellStyle name="Normal 72 10 2" xfId="4203" xr:uid="{00000000-0005-0000-0000-0000D71F0000}"/>
    <cellStyle name="Normal 72 10 2 2" xfId="5477" xr:uid="{00000000-0005-0000-0000-0000D81F0000}"/>
    <cellStyle name="Normal 72 10 3" xfId="5476" xr:uid="{00000000-0005-0000-0000-0000D91F0000}"/>
    <cellStyle name="Normal 72 11" xfId="4204" xr:uid="{00000000-0005-0000-0000-0000DA1F0000}"/>
    <cellStyle name="Normal 72 11 2" xfId="5478" xr:uid="{00000000-0005-0000-0000-0000DB1F0000}"/>
    <cellStyle name="Normal 72 12" xfId="5475" xr:uid="{00000000-0005-0000-0000-0000DC1F0000}"/>
    <cellStyle name="Normal 72 2" xfId="4205" xr:uid="{00000000-0005-0000-0000-0000DD1F0000}"/>
    <cellStyle name="Normal 72 2 2" xfId="4206" xr:uid="{00000000-0005-0000-0000-0000DE1F0000}"/>
    <cellStyle name="Normal 72 2 2 2" xfId="4207" xr:uid="{00000000-0005-0000-0000-0000DF1F0000}"/>
    <cellStyle name="Normal 72 2 2 2 2" xfId="5481" xr:uid="{00000000-0005-0000-0000-0000E01F0000}"/>
    <cellStyle name="Normal 72 2 2 3" xfId="5480" xr:uid="{00000000-0005-0000-0000-0000E11F0000}"/>
    <cellStyle name="Normal 72 2 3" xfId="4208" xr:uid="{00000000-0005-0000-0000-0000E21F0000}"/>
    <cellStyle name="Normal 72 2 3 2" xfId="5482" xr:uid="{00000000-0005-0000-0000-0000E31F0000}"/>
    <cellStyle name="Normal 72 2 4" xfId="5479" xr:uid="{00000000-0005-0000-0000-0000E41F0000}"/>
    <cellStyle name="Normal 72 3" xfId="4209" xr:uid="{00000000-0005-0000-0000-0000E51F0000}"/>
    <cellStyle name="Normal 72 3 2" xfId="4210" xr:uid="{00000000-0005-0000-0000-0000E61F0000}"/>
    <cellStyle name="Normal 72 3 2 2" xfId="4211" xr:uid="{00000000-0005-0000-0000-0000E71F0000}"/>
    <cellStyle name="Normal 72 3 2 2 2" xfId="5485" xr:uid="{00000000-0005-0000-0000-0000E81F0000}"/>
    <cellStyle name="Normal 72 3 2 3" xfId="5484" xr:uid="{00000000-0005-0000-0000-0000E91F0000}"/>
    <cellStyle name="Normal 72 3 3" xfId="4212" xr:uid="{00000000-0005-0000-0000-0000EA1F0000}"/>
    <cellStyle name="Normal 72 3 3 2" xfId="5486" xr:uid="{00000000-0005-0000-0000-0000EB1F0000}"/>
    <cellStyle name="Normal 72 3 4" xfId="5483" xr:uid="{00000000-0005-0000-0000-0000EC1F0000}"/>
    <cellStyle name="Normal 72 4" xfId="4213" xr:uid="{00000000-0005-0000-0000-0000ED1F0000}"/>
    <cellStyle name="Normal 72 4 2" xfId="4214" xr:uid="{00000000-0005-0000-0000-0000EE1F0000}"/>
    <cellStyle name="Normal 72 4 2 2" xfId="4215" xr:uid="{00000000-0005-0000-0000-0000EF1F0000}"/>
    <cellStyle name="Normal 72 4 2 2 2" xfId="5489" xr:uid="{00000000-0005-0000-0000-0000F01F0000}"/>
    <cellStyle name="Normal 72 4 2 3" xfId="5488" xr:uid="{00000000-0005-0000-0000-0000F11F0000}"/>
    <cellStyle name="Normal 72 4 3" xfId="4216" xr:uid="{00000000-0005-0000-0000-0000F21F0000}"/>
    <cellStyle name="Normal 72 4 3 2" xfId="5490" xr:uid="{00000000-0005-0000-0000-0000F31F0000}"/>
    <cellStyle name="Normal 72 4 4" xfId="5487" xr:uid="{00000000-0005-0000-0000-0000F41F0000}"/>
    <cellStyle name="Normal 72 5" xfId="4217" xr:uid="{00000000-0005-0000-0000-0000F51F0000}"/>
    <cellStyle name="Normal 72 5 2" xfId="4218" xr:uid="{00000000-0005-0000-0000-0000F61F0000}"/>
    <cellStyle name="Normal 72 5 2 2" xfId="4219" xr:uid="{00000000-0005-0000-0000-0000F71F0000}"/>
    <cellStyle name="Normal 72 5 2 2 2" xfId="5493" xr:uid="{00000000-0005-0000-0000-0000F81F0000}"/>
    <cellStyle name="Normal 72 5 2 3" xfId="5492" xr:uid="{00000000-0005-0000-0000-0000F91F0000}"/>
    <cellStyle name="Normal 72 5 3" xfId="4220" xr:uid="{00000000-0005-0000-0000-0000FA1F0000}"/>
    <cellStyle name="Normal 72 5 3 2" xfId="5494" xr:uid="{00000000-0005-0000-0000-0000FB1F0000}"/>
    <cellStyle name="Normal 72 5 4" xfId="5491" xr:uid="{00000000-0005-0000-0000-0000FC1F0000}"/>
    <cellStyle name="Normal 72 6" xfId="4221" xr:uid="{00000000-0005-0000-0000-0000FD1F0000}"/>
    <cellStyle name="Normal 72 6 2" xfId="4222" xr:uid="{00000000-0005-0000-0000-0000FE1F0000}"/>
    <cellStyle name="Normal 72 6 2 2" xfId="4223" xr:uid="{00000000-0005-0000-0000-0000FF1F0000}"/>
    <cellStyle name="Normal 72 6 2 2 2" xfId="5497" xr:uid="{00000000-0005-0000-0000-000000200000}"/>
    <cellStyle name="Normal 72 6 2 3" xfId="5496" xr:uid="{00000000-0005-0000-0000-000001200000}"/>
    <cellStyle name="Normal 72 6 3" xfId="4224" xr:uid="{00000000-0005-0000-0000-000002200000}"/>
    <cellStyle name="Normal 72 6 3 2" xfId="5498" xr:uid="{00000000-0005-0000-0000-000003200000}"/>
    <cellStyle name="Normal 72 6 4" xfId="5495" xr:uid="{00000000-0005-0000-0000-000004200000}"/>
    <cellStyle name="Normal 72 7" xfId="4225" xr:uid="{00000000-0005-0000-0000-000005200000}"/>
    <cellStyle name="Normal 72 7 2" xfId="4226" xr:uid="{00000000-0005-0000-0000-000006200000}"/>
    <cellStyle name="Normal 72 7 2 2" xfId="4227" xr:uid="{00000000-0005-0000-0000-000007200000}"/>
    <cellStyle name="Normal 72 7 2 2 2" xfId="5501" xr:uid="{00000000-0005-0000-0000-000008200000}"/>
    <cellStyle name="Normal 72 7 2 3" xfId="5500" xr:uid="{00000000-0005-0000-0000-000009200000}"/>
    <cellStyle name="Normal 72 7 3" xfId="4228" xr:uid="{00000000-0005-0000-0000-00000A200000}"/>
    <cellStyle name="Normal 72 7 3 2" xfId="5502" xr:uid="{00000000-0005-0000-0000-00000B200000}"/>
    <cellStyle name="Normal 72 7 4" xfId="5499" xr:uid="{00000000-0005-0000-0000-00000C200000}"/>
    <cellStyle name="Normal 72 8" xfId="4229" xr:uid="{00000000-0005-0000-0000-00000D200000}"/>
    <cellStyle name="Normal 72 8 2" xfId="4230" xr:uid="{00000000-0005-0000-0000-00000E200000}"/>
    <cellStyle name="Normal 72 8 2 2" xfId="4231" xr:uid="{00000000-0005-0000-0000-00000F200000}"/>
    <cellStyle name="Normal 72 8 2 2 2" xfId="5505" xr:uid="{00000000-0005-0000-0000-000010200000}"/>
    <cellStyle name="Normal 72 8 2 3" xfId="5504" xr:uid="{00000000-0005-0000-0000-000011200000}"/>
    <cellStyle name="Normal 72 8 3" xfId="4232" xr:uid="{00000000-0005-0000-0000-000012200000}"/>
    <cellStyle name="Normal 72 8 3 2" xfId="5506" xr:uid="{00000000-0005-0000-0000-000013200000}"/>
    <cellStyle name="Normal 72 8 4" xfId="5503" xr:uid="{00000000-0005-0000-0000-000014200000}"/>
    <cellStyle name="Normal 72 9" xfId="4233" xr:uid="{00000000-0005-0000-0000-000015200000}"/>
    <cellStyle name="Normal 72 9 2" xfId="4234" xr:uid="{00000000-0005-0000-0000-000016200000}"/>
    <cellStyle name="Normal 72 9 2 2" xfId="4235" xr:uid="{00000000-0005-0000-0000-000017200000}"/>
    <cellStyle name="Normal 72 9 2 2 2" xfId="5509" xr:uid="{00000000-0005-0000-0000-000018200000}"/>
    <cellStyle name="Normal 72 9 2 3" xfId="5508" xr:uid="{00000000-0005-0000-0000-000019200000}"/>
    <cellStyle name="Normal 72 9 3" xfId="4236" xr:uid="{00000000-0005-0000-0000-00001A200000}"/>
    <cellStyle name="Normal 72 9 3 2" xfId="5510" xr:uid="{00000000-0005-0000-0000-00001B200000}"/>
    <cellStyle name="Normal 72 9 4" xfId="5507" xr:uid="{00000000-0005-0000-0000-00001C200000}"/>
    <cellStyle name="Normal 73" xfId="4237" xr:uid="{00000000-0005-0000-0000-00001D200000}"/>
    <cellStyle name="Normal 73 2" xfId="4238" xr:uid="{00000000-0005-0000-0000-00001E200000}"/>
    <cellStyle name="Normal 73 2 2" xfId="4239" xr:uid="{00000000-0005-0000-0000-00001F200000}"/>
    <cellStyle name="Normal 73 2 2 2" xfId="5513" xr:uid="{00000000-0005-0000-0000-000020200000}"/>
    <cellStyle name="Normal 73 2 3" xfId="5512" xr:uid="{00000000-0005-0000-0000-000021200000}"/>
    <cellStyle name="Normal 73 3" xfId="4240" xr:uid="{00000000-0005-0000-0000-000022200000}"/>
    <cellStyle name="Normal 73 3 2" xfId="5514" xr:uid="{00000000-0005-0000-0000-000023200000}"/>
    <cellStyle name="Normal 73 4" xfId="5511" xr:uid="{00000000-0005-0000-0000-000024200000}"/>
    <cellStyle name="Normal 74" xfId="4241" xr:uid="{00000000-0005-0000-0000-000025200000}"/>
    <cellStyle name="Normal 74 10" xfId="4242" xr:uid="{00000000-0005-0000-0000-000026200000}"/>
    <cellStyle name="Normal 74 10 2" xfId="4243" xr:uid="{00000000-0005-0000-0000-000027200000}"/>
    <cellStyle name="Normal 74 10 2 2" xfId="5517" xr:uid="{00000000-0005-0000-0000-000028200000}"/>
    <cellStyle name="Normal 74 10 3" xfId="5516" xr:uid="{00000000-0005-0000-0000-000029200000}"/>
    <cellStyle name="Normal 74 11" xfId="4244" xr:uid="{00000000-0005-0000-0000-00002A200000}"/>
    <cellStyle name="Normal 74 11 2" xfId="5518" xr:uid="{00000000-0005-0000-0000-00002B200000}"/>
    <cellStyle name="Normal 74 12" xfId="5515" xr:uid="{00000000-0005-0000-0000-00002C200000}"/>
    <cellStyle name="Normal 74 2" xfId="4245" xr:uid="{00000000-0005-0000-0000-00002D200000}"/>
    <cellStyle name="Normal 74 2 2" xfId="4246" xr:uid="{00000000-0005-0000-0000-00002E200000}"/>
    <cellStyle name="Normal 74 2 2 2" xfId="4247" xr:uid="{00000000-0005-0000-0000-00002F200000}"/>
    <cellStyle name="Normal 74 2 2 2 2" xfId="5521" xr:uid="{00000000-0005-0000-0000-000030200000}"/>
    <cellStyle name="Normal 74 2 2 3" xfId="5520" xr:uid="{00000000-0005-0000-0000-000031200000}"/>
    <cellStyle name="Normal 74 2 3" xfId="4248" xr:uid="{00000000-0005-0000-0000-000032200000}"/>
    <cellStyle name="Normal 74 2 3 2" xfId="5522" xr:uid="{00000000-0005-0000-0000-000033200000}"/>
    <cellStyle name="Normal 74 2 4" xfId="5519" xr:uid="{00000000-0005-0000-0000-000034200000}"/>
    <cellStyle name="Normal 74 3" xfId="4249" xr:uid="{00000000-0005-0000-0000-000035200000}"/>
    <cellStyle name="Normal 74 3 2" xfId="4250" xr:uid="{00000000-0005-0000-0000-000036200000}"/>
    <cellStyle name="Normal 74 3 2 2" xfId="4251" xr:uid="{00000000-0005-0000-0000-000037200000}"/>
    <cellStyle name="Normal 74 3 2 2 2" xfId="5525" xr:uid="{00000000-0005-0000-0000-000038200000}"/>
    <cellStyle name="Normal 74 3 2 3" xfId="5524" xr:uid="{00000000-0005-0000-0000-000039200000}"/>
    <cellStyle name="Normal 74 3 3" xfId="4252" xr:uid="{00000000-0005-0000-0000-00003A200000}"/>
    <cellStyle name="Normal 74 3 3 2" xfId="5526" xr:uid="{00000000-0005-0000-0000-00003B200000}"/>
    <cellStyle name="Normal 74 3 4" xfId="5523" xr:uid="{00000000-0005-0000-0000-00003C200000}"/>
    <cellStyle name="Normal 74 4" xfId="4253" xr:uid="{00000000-0005-0000-0000-00003D200000}"/>
    <cellStyle name="Normal 74 4 2" xfId="4254" xr:uid="{00000000-0005-0000-0000-00003E200000}"/>
    <cellStyle name="Normal 74 4 2 2" xfId="4255" xr:uid="{00000000-0005-0000-0000-00003F200000}"/>
    <cellStyle name="Normal 74 4 2 2 2" xfId="5529" xr:uid="{00000000-0005-0000-0000-000040200000}"/>
    <cellStyle name="Normal 74 4 2 3" xfId="5528" xr:uid="{00000000-0005-0000-0000-000041200000}"/>
    <cellStyle name="Normal 74 4 3" xfId="4256" xr:uid="{00000000-0005-0000-0000-000042200000}"/>
    <cellStyle name="Normal 74 4 3 2" xfId="5530" xr:uid="{00000000-0005-0000-0000-000043200000}"/>
    <cellStyle name="Normal 74 4 4" xfId="5527" xr:uid="{00000000-0005-0000-0000-000044200000}"/>
    <cellStyle name="Normal 74 5" xfId="4257" xr:uid="{00000000-0005-0000-0000-000045200000}"/>
    <cellStyle name="Normal 74 5 2" xfId="4258" xr:uid="{00000000-0005-0000-0000-000046200000}"/>
    <cellStyle name="Normal 74 5 2 2" xfId="4259" xr:uid="{00000000-0005-0000-0000-000047200000}"/>
    <cellStyle name="Normal 74 5 2 2 2" xfId="5533" xr:uid="{00000000-0005-0000-0000-000048200000}"/>
    <cellStyle name="Normal 74 5 2 3" xfId="5532" xr:uid="{00000000-0005-0000-0000-000049200000}"/>
    <cellStyle name="Normal 74 5 3" xfId="4260" xr:uid="{00000000-0005-0000-0000-00004A200000}"/>
    <cellStyle name="Normal 74 5 3 2" xfId="5534" xr:uid="{00000000-0005-0000-0000-00004B200000}"/>
    <cellStyle name="Normal 74 5 4" xfId="5531" xr:uid="{00000000-0005-0000-0000-00004C200000}"/>
    <cellStyle name="Normal 74 6" xfId="4261" xr:uid="{00000000-0005-0000-0000-00004D200000}"/>
    <cellStyle name="Normal 74 6 2" xfId="4262" xr:uid="{00000000-0005-0000-0000-00004E200000}"/>
    <cellStyle name="Normal 74 6 2 2" xfId="4263" xr:uid="{00000000-0005-0000-0000-00004F200000}"/>
    <cellStyle name="Normal 74 6 2 2 2" xfId="5537" xr:uid="{00000000-0005-0000-0000-000050200000}"/>
    <cellStyle name="Normal 74 6 2 3" xfId="5536" xr:uid="{00000000-0005-0000-0000-000051200000}"/>
    <cellStyle name="Normal 74 6 3" xfId="4264" xr:uid="{00000000-0005-0000-0000-000052200000}"/>
    <cellStyle name="Normal 74 6 3 2" xfId="5538" xr:uid="{00000000-0005-0000-0000-000053200000}"/>
    <cellStyle name="Normal 74 6 4" xfId="5535" xr:uid="{00000000-0005-0000-0000-000054200000}"/>
    <cellStyle name="Normal 74 7" xfId="4265" xr:uid="{00000000-0005-0000-0000-000055200000}"/>
    <cellStyle name="Normal 74 7 2" xfId="4266" xr:uid="{00000000-0005-0000-0000-000056200000}"/>
    <cellStyle name="Normal 74 7 2 2" xfId="4267" xr:uid="{00000000-0005-0000-0000-000057200000}"/>
    <cellStyle name="Normal 74 7 2 2 2" xfId="5541" xr:uid="{00000000-0005-0000-0000-000058200000}"/>
    <cellStyle name="Normal 74 7 2 3" xfId="5540" xr:uid="{00000000-0005-0000-0000-000059200000}"/>
    <cellStyle name="Normal 74 7 3" xfId="4268" xr:uid="{00000000-0005-0000-0000-00005A200000}"/>
    <cellStyle name="Normal 74 7 3 2" xfId="5542" xr:uid="{00000000-0005-0000-0000-00005B200000}"/>
    <cellStyle name="Normal 74 7 4" xfId="5539" xr:uid="{00000000-0005-0000-0000-00005C200000}"/>
    <cellStyle name="Normal 74 8" xfId="4269" xr:uid="{00000000-0005-0000-0000-00005D200000}"/>
    <cellStyle name="Normal 74 8 2" xfId="4270" xr:uid="{00000000-0005-0000-0000-00005E200000}"/>
    <cellStyle name="Normal 74 8 2 2" xfId="4271" xr:uid="{00000000-0005-0000-0000-00005F200000}"/>
    <cellStyle name="Normal 74 8 2 2 2" xfId="5545" xr:uid="{00000000-0005-0000-0000-000060200000}"/>
    <cellStyle name="Normal 74 8 2 3" xfId="5544" xr:uid="{00000000-0005-0000-0000-000061200000}"/>
    <cellStyle name="Normal 74 8 3" xfId="4272" xr:uid="{00000000-0005-0000-0000-000062200000}"/>
    <cellStyle name="Normal 74 8 3 2" xfId="5546" xr:uid="{00000000-0005-0000-0000-000063200000}"/>
    <cellStyle name="Normal 74 8 4" xfId="5543" xr:uid="{00000000-0005-0000-0000-000064200000}"/>
    <cellStyle name="Normal 74 9" xfId="4273" xr:uid="{00000000-0005-0000-0000-000065200000}"/>
    <cellStyle name="Normal 74 9 2" xfId="4274" xr:uid="{00000000-0005-0000-0000-000066200000}"/>
    <cellStyle name="Normal 74 9 2 2" xfId="4275" xr:uid="{00000000-0005-0000-0000-000067200000}"/>
    <cellStyle name="Normal 74 9 2 2 2" xfId="5549" xr:uid="{00000000-0005-0000-0000-000068200000}"/>
    <cellStyle name="Normal 74 9 2 3" xfId="5548" xr:uid="{00000000-0005-0000-0000-000069200000}"/>
    <cellStyle name="Normal 74 9 3" xfId="4276" xr:uid="{00000000-0005-0000-0000-00006A200000}"/>
    <cellStyle name="Normal 74 9 3 2" xfId="5550" xr:uid="{00000000-0005-0000-0000-00006B200000}"/>
    <cellStyle name="Normal 74 9 4" xfId="5547" xr:uid="{00000000-0005-0000-0000-00006C200000}"/>
    <cellStyle name="Normal 75" xfId="4277" xr:uid="{00000000-0005-0000-0000-00006D200000}"/>
    <cellStyle name="Normal 75 2" xfId="4278" xr:uid="{00000000-0005-0000-0000-00006E200000}"/>
    <cellStyle name="Normal 75 2 2" xfId="4279" xr:uid="{00000000-0005-0000-0000-00006F200000}"/>
    <cellStyle name="Normal 75 2 2 2" xfId="5553" xr:uid="{00000000-0005-0000-0000-000070200000}"/>
    <cellStyle name="Normal 75 2 3" xfId="5552" xr:uid="{00000000-0005-0000-0000-000071200000}"/>
    <cellStyle name="Normal 75 3" xfId="4280" xr:uid="{00000000-0005-0000-0000-000072200000}"/>
    <cellStyle name="Normal 75 3 2" xfId="5554" xr:uid="{00000000-0005-0000-0000-000073200000}"/>
    <cellStyle name="Normal 75 4" xfId="5551" xr:uid="{00000000-0005-0000-0000-000074200000}"/>
    <cellStyle name="Normal 76" xfId="4281" xr:uid="{00000000-0005-0000-0000-000075200000}"/>
    <cellStyle name="Normal 76 10" xfId="4282" xr:uid="{00000000-0005-0000-0000-000076200000}"/>
    <cellStyle name="Normal 76 10 2" xfId="4283" xr:uid="{00000000-0005-0000-0000-000077200000}"/>
    <cellStyle name="Normal 76 10 2 2" xfId="5557" xr:uid="{00000000-0005-0000-0000-000078200000}"/>
    <cellStyle name="Normal 76 10 3" xfId="5556" xr:uid="{00000000-0005-0000-0000-000079200000}"/>
    <cellStyle name="Normal 76 11" xfId="4284" xr:uid="{00000000-0005-0000-0000-00007A200000}"/>
    <cellStyle name="Normal 76 11 2" xfId="5558" xr:uid="{00000000-0005-0000-0000-00007B200000}"/>
    <cellStyle name="Normal 76 12" xfId="5555" xr:uid="{00000000-0005-0000-0000-00007C200000}"/>
    <cellStyle name="Normal 76 2" xfId="4285" xr:uid="{00000000-0005-0000-0000-00007D200000}"/>
    <cellStyle name="Normal 76 2 2" xfId="4286" xr:uid="{00000000-0005-0000-0000-00007E200000}"/>
    <cellStyle name="Normal 76 2 2 2" xfId="4287" xr:uid="{00000000-0005-0000-0000-00007F200000}"/>
    <cellStyle name="Normal 76 2 2 2 2" xfId="5561" xr:uid="{00000000-0005-0000-0000-000080200000}"/>
    <cellStyle name="Normal 76 2 2 3" xfId="5560" xr:uid="{00000000-0005-0000-0000-000081200000}"/>
    <cellStyle name="Normal 76 2 3" xfId="4288" xr:uid="{00000000-0005-0000-0000-000082200000}"/>
    <cellStyle name="Normal 76 2 3 2" xfId="5562" xr:uid="{00000000-0005-0000-0000-000083200000}"/>
    <cellStyle name="Normal 76 2 4" xfId="5559" xr:uid="{00000000-0005-0000-0000-000084200000}"/>
    <cellStyle name="Normal 76 3" xfId="4289" xr:uid="{00000000-0005-0000-0000-000085200000}"/>
    <cellStyle name="Normal 76 3 2" xfId="4290" xr:uid="{00000000-0005-0000-0000-000086200000}"/>
    <cellStyle name="Normal 76 3 2 2" xfId="4291" xr:uid="{00000000-0005-0000-0000-000087200000}"/>
    <cellStyle name="Normal 76 3 2 2 2" xfId="5565" xr:uid="{00000000-0005-0000-0000-000088200000}"/>
    <cellStyle name="Normal 76 3 2 3" xfId="5564" xr:uid="{00000000-0005-0000-0000-000089200000}"/>
    <cellStyle name="Normal 76 3 3" xfId="4292" xr:uid="{00000000-0005-0000-0000-00008A200000}"/>
    <cellStyle name="Normal 76 3 3 2" xfId="5566" xr:uid="{00000000-0005-0000-0000-00008B200000}"/>
    <cellStyle name="Normal 76 3 4" xfId="5563" xr:uid="{00000000-0005-0000-0000-00008C200000}"/>
    <cellStyle name="Normal 76 4" xfId="4293" xr:uid="{00000000-0005-0000-0000-00008D200000}"/>
    <cellStyle name="Normal 76 4 2" xfId="4294" xr:uid="{00000000-0005-0000-0000-00008E200000}"/>
    <cellStyle name="Normal 76 4 2 2" xfId="4295" xr:uid="{00000000-0005-0000-0000-00008F200000}"/>
    <cellStyle name="Normal 76 4 2 2 2" xfId="5569" xr:uid="{00000000-0005-0000-0000-000090200000}"/>
    <cellStyle name="Normal 76 4 2 3" xfId="5568" xr:uid="{00000000-0005-0000-0000-000091200000}"/>
    <cellStyle name="Normal 76 4 3" xfId="4296" xr:uid="{00000000-0005-0000-0000-000092200000}"/>
    <cellStyle name="Normal 76 4 3 2" xfId="5570" xr:uid="{00000000-0005-0000-0000-000093200000}"/>
    <cellStyle name="Normal 76 4 4" xfId="5567" xr:uid="{00000000-0005-0000-0000-000094200000}"/>
    <cellStyle name="Normal 76 5" xfId="4297" xr:uid="{00000000-0005-0000-0000-000095200000}"/>
    <cellStyle name="Normal 76 5 2" xfId="4298" xr:uid="{00000000-0005-0000-0000-000096200000}"/>
    <cellStyle name="Normal 76 5 2 2" xfId="4299" xr:uid="{00000000-0005-0000-0000-000097200000}"/>
    <cellStyle name="Normal 76 5 2 2 2" xfId="5573" xr:uid="{00000000-0005-0000-0000-000098200000}"/>
    <cellStyle name="Normal 76 5 2 3" xfId="5572" xr:uid="{00000000-0005-0000-0000-000099200000}"/>
    <cellStyle name="Normal 76 5 3" xfId="4300" xr:uid="{00000000-0005-0000-0000-00009A200000}"/>
    <cellStyle name="Normal 76 5 3 2" xfId="5574" xr:uid="{00000000-0005-0000-0000-00009B200000}"/>
    <cellStyle name="Normal 76 5 4" xfId="5571" xr:uid="{00000000-0005-0000-0000-00009C200000}"/>
    <cellStyle name="Normal 76 6" xfId="4301" xr:uid="{00000000-0005-0000-0000-00009D200000}"/>
    <cellStyle name="Normal 76 6 2" xfId="4302" xr:uid="{00000000-0005-0000-0000-00009E200000}"/>
    <cellStyle name="Normal 76 6 2 2" xfId="4303" xr:uid="{00000000-0005-0000-0000-00009F200000}"/>
    <cellStyle name="Normal 76 6 2 2 2" xfId="5577" xr:uid="{00000000-0005-0000-0000-0000A0200000}"/>
    <cellStyle name="Normal 76 6 2 3" xfId="5576" xr:uid="{00000000-0005-0000-0000-0000A1200000}"/>
    <cellStyle name="Normal 76 6 3" xfId="4304" xr:uid="{00000000-0005-0000-0000-0000A2200000}"/>
    <cellStyle name="Normal 76 6 3 2" xfId="5578" xr:uid="{00000000-0005-0000-0000-0000A3200000}"/>
    <cellStyle name="Normal 76 6 4" xfId="5575" xr:uid="{00000000-0005-0000-0000-0000A4200000}"/>
    <cellStyle name="Normal 76 7" xfId="4305" xr:uid="{00000000-0005-0000-0000-0000A5200000}"/>
    <cellStyle name="Normal 76 7 2" xfId="4306" xr:uid="{00000000-0005-0000-0000-0000A6200000}"/>
    <cellStyle name="Normal 76 7 2 2" xfId="4307" xr:uid="{00000000-0005-0000-0000-0000A7200000}"/>
    <cellStyle name="Normal 76 7 2 2 2" xfId="5581" xr:uid="{00000000-0005-0000-0000-0000A8200000}"/>
    <cellStyle name="Normal 76 7 2 3" xfId="5580" xr:uid="{00000000-0005-0000-0000-0000A9200000}"/>
    <cellStyle name="Normal 76 7 3" xfId="4308" xr:uid="{00000000-0005-0000-0000-0000AA200000}"/>
    <cellStyle name="Normal 76 7 3 2" xfId="5582" xr:uid="{00000000-0005-0000-0000-0000AB200000}"/>
    <cellStyle name="Normal 76 7 4" xfId="5579" xr:uid="{00000000-0005-0000-0000-0000AC200000}"/>
    <cellStyle name="Normal 76 8" xfId="4309" xr:uid="{00000000-0005-0000-0000-0000AD200000}"/>
    <cellStyle name="Normal 76 8 2" xfId="4310" xr:uid="{00000000-0005-0000-0000-0000AE200000}"/>
    <cellStyle name="Normal 76 8 2 2" xfId="4311" xr:uid="{00000000-0005-0000-0000-0000AF200000}"/>
    <cellStyle name="Normal 76 8 2 2 2" xfId="5585" xr:uid="{00000000-0005-0000-0000-0000B0200000}"/>
    <cellStyle name="Normal 76 8 2 3" xfId="5584" xr:uid="{00000000-0005-0000-0000-0000B1200000}"/>
    <cellStyle name="Normal 76 8 3" xfId="4312" xr:uid="{00000000-0005-0000-0000-0000B2200000}"/>
    <cellStyle name="Normal 76 8 3 2" xfId="5586" xr:uid="{00000000-0005-0000-0000-0000B3200000}"/>
    <cellStyle name="Normal 76 8 4" xfId="5583" xr:uid="{00000000-0005-0000-0000-0000B4200000}"/>
    <cellStyle name="Normal 76 9" xfId="4313" xr:uid="{00000000-0005-0000-0000-0000B5200000}"/>
    <cellStyle name="Normal 76 9 2" xfId="4314" xr:uid="{00000000-0005-0000-0000-0000B6200000}"/>
    <cellStyle name="Normal 76 9 2 2" xfId="4315" xr:uid="{00000000-0005-0000-0000-0000B7200000}"/>
    <cellStyle name="Normal 76 9 2 2 2" xfId="5589" xr:uid="{00000000-0005-0000-0000-0000B8200000}"/>
    <cellStyle name="Normal 76 9 2 3" xfId="5588" xr:uid="{00000000-0005-0000-0000-0000B9200000}"/>
    <cellStyle name="Normal 76 9 3" xfId="4316" xr:uid="{00000000-0005-0000-0000-0000BA200000}"/>
    <cellStyle name="Normal 76 9 3 2" xfId="5590" xr:uid="{00000000-0005-0000-0000-0000BB200000}"/>
    <cellStyle name="Normal 76 9 4" xfId="5587" xr:uid="{00000000-0005-0000-0000-0000BC200000}"/>
    <cellStyle name="Normal 77" xfId="4317" xr:uid="{00000000-0005-0000-0000-0000BD200000}"/>
    <cellStyle name="Normal 77 2" xfId="4318" xr:uid="{00000000-0005-0000-0000-0000BE200000}"/>
    <cellStyle name="Normal 77 2 2" xfId="4319" xr:uid="{00000000-0005-0000-0000-0000BF200000}"/>
    <cellStyle name="Normal 77 2 2 2" xfId="5593" xr:uid="{00000000-0005-0000-0000-0000C0200000}"/>
    <cellStyle name="Normal 77 2 3" xfId="5592" xr:uid="{00000000-0005-0000-0000-0000C1200000}"/>
    <cellStyle name="Normal 77 3" xfId="4320" xr:uid="{00000000-0005-0000-0000-0000C2200000}"/>
    <cellStyle name="Normal 77 3 2" xfId="5594" xr:uid="{00000000-0005-0000-0000-0000C3200000}"/>
    <cellStyle name="Normal 77 4" xfId="5591" xr:uid="{00000000-0005-0000-0000-0000C4200000}"/>
    <cellStyle name="Normal 78" xfId="4321" xr:uid="{00000000-0005-0000-0000-0000C5200000}"/>
    <cellStyle name="Normal 78 10" xfId="4322" xr:uid="{00000000-0005-0000-0000-0000C6200000}"/>
    <cellStyle name="Normal 78 10 2" xfId="4323" xr:uid="{00000000-0005-0000-0000-0000C7200000}"/>
    <cellStyle name="Normal 78 10 2 2" xfId="5597" xr:uid="{00000000-0005-0000-0000-0000C8200000}"/>
    <cellStyle name="Normal 78 10 3" xfId="5596" xr:uid="{00000000-0005-0000-0000-0000C9200000}"/>
    <cellStyle name="Normal 78 11" xfId="4324" xr:uid="{00000000-0005-0000-0000-0000CA200000}"/>
    <cellStyle name="Normal 78 11 2" xfId="5598" xr:uid="{00000000-0005-0000-0000-0000CB200000}"/>
    <cellStyle name="Normal 78 12" xfId="5595" xr:uid="{00000000-0005-0000-0000-0000CC200000}"/>
    <cellStyle name="Normal 78 2" xfId="4325" xr:uid="{00000000-0005-0000-0000-0000CD200000}"/>
    <cellStyle name="Normal 78 2 2" xfId="4326" xr:uid="{00000000-0005-0000-0000-0000CE200000}"/>
    <cellStyle name="Normal 78 2 2 2" xfId="4327" xr:uid="{00000000-0005-0000-0000-0000CF200000}"/>
    <cellStyle name="Normal 78 2 2 2 2" xfId="5601" xr:uid="{00000000-0005-0000-0000-0000D0200000}"/>
    <cellStyle name="Normal 78 2 2 3" xfId="5600" xr:uid="{00000000-0005-0000-0000-0000D1200000}"/>
    <cellStyle name="Normal 78 2 3" xfId="4328" xr:uid="{00000000-0005-0000-0000-0000D2200000}"/>
    <cellStyle name="Normal 78 2 3 2" xfId="5602" xr:uid="{00000000-0005-0000-0000-0000D3200000}"/>
    <cellStyle name="Normal 78 2 4" xfId="5599" xr:uid="{00000000-0005-0000-0000-0000D4200000}"/>
    <cellStyle name="Normal 78 3" xfId="4329" xr:uid="{00000000-0005-0000-0000-0000D5200000}"/>
    <cellStyle name="Normal 78 3 2" xfId="4330" xr:uid="{00000000-0005-0000-0000-0000D6200000}"/>
    <cellStyle name="Normal 78 3 2 2" xfId="4331" xr:uid="{00000000-0005-0000-0000-0000D7200000}"/>
    <cellStyle name="Normal 78 3 2 2 2" xfId="5605" xr:uid="{00000000-0005-0000-0000-0000D8200000}"/>
    <cellStyle name="Normal 78 3 2 3" xfId="5604" xr:uid="{00000000-0005-0000-0000-0000D9200000}"/>
    <cellStyle name="Normal 78 3 3" xfId="4332" xr:uid="{00000000-0005-0000-0000-0000DA200000}"/>
    <cellStyle name="Normal 78 3 3 2" xfId="5606" xr:uid="{00000000-0005-0000-0000-0000DB200000}"/>
    <cellStyle name="Normal 78 3 4" xfId="5603" xr:uid="{00000000-0005-0000-0000-0000DC200000}"/>
    <cellStyle name="Normal 78 4" xfId="4333" xr:uid="{00000000-0005-0000-0000-0000DD200000}"/>
    <cellStyle name="Normal 78 4 2" xfId="4334" xr:uid="{00000000-0005-0000-0000-0000DE200000}"/>
    <cellStyle name="Normal 78 4 2 2" xfId="4335" xr:uid="{00000000-0005-0000-0000-0000DF200000}"/>
    <cellStyle name="Normal 78 4 2 2 2" xfId="5609" xr:uid="{00000000-0005-0000-0000-0000E0200000}"/>
    <cellStyle name="Normal 78 4 2 3" xfId="5608" xr:uid="{00000000-0005-0000-0000-0000E1200000}"/>
    <cellStyle name="Normal 78 4 3" xfId="4336" xr:uid="{00000000-0005-0000-0000-0000E2200000}"/>
    <cellStyle name="Normal 78 4 3 2" xfId="5610" xr:uid="{00000000-0005-0000-0000-0000E3200000}"/>
    <cellStyle name="Normal 78 4 4" xfId="5607" xr:uid="{00000000-0005-0000-0000-0000E4200000}"/>
    <cellStyle name="Normal 78 5" xfId="4337" xr:uid="{00000000-0005-0000-0000-0000E5200000}"/>
    <cellStyle name="Normal 78 5 2" xfId="4338" xr:uid="{00000000-0005-0000-0000-0000E6200000}"/>
    <cellStyle name="Normal 78 5 2 2" xfId="4339" xr:uid="{00000000-0005-0000-0000-0000E7200000}"/>
    <cellStyle name="Normal 78 5 2 2 2" xfId="5613" xr:uid="{00000000-0005-0000-0000-0000E8200000}"/>
    <cellStyle name="Normal 78 5 2 3" xfId="5612" xr:uid="{00000000-0005-0000-0000-0000E9200000}"/>
    <cellStyle name="Normal 78 5 3" xfId="4340" xr:uid="{00000000-0005-0000-0000-0000EA200000}"/>
    <cellStyle name="Normal 78 5 3 2" xfId="5614" xr:uid="{00000000-0005-0000-0000-0000EB200000}"/>
    <cellStyle name="Normal 78 5 4" xfId="5611" xr:uid="{00000000-0005-0000-0000-0000EC200000}"/>
    <cellStyle name="Normal 78 6" xfId="4341" xr:uid="{00000000-0005-0000-0000-0000ED200000}"/>
    <cellStyle name="Normal 78 6 2" xfId="4342" xr:uid="{00000000-0005-0000-0000-0000EE200000}"/>
    <cellStyle name="Normal 78 6 2 2" xfId="4343" xr:uid="{00000000-0005-0000-0000-0000EF200000}"/>
    <cellStyle name="Normal 78 6 2 2 2" xfId="5617" xr:uid="{00000000-0005-0000-0000-0000F0200000}"/>
    <cellStyle name="Normal 78 6 2 3" xfId="5616" xr:uid="{00000000-0005-0000-0000-0000F1200000}"/>
    <cellStyle name="Normal 78 6 3" xfId="4344" xr:uid="{00000000-0005-0000-0000-0000F2200000}"/>
    <cellStyle name="Normal 78 6 3 2" xfId="5618" xr:uid="{00000000-0005-0000-0000-0000F3200000}"/>
    <cellStyle name="Normal 78 6 4" xfId="5615" xr:uid="{00000000-0005-0000-0000-0000F4200000}"/>
    <cellStyle name="Normal 78 7" xfId="4345" xr:uid="{00000000-0005-0000-0000-0000F5200000}"/>
    <cellStyle name="Normal 78 7 2" xfId="4346" xr:uid="{00000000-0005-0000-0000-0000F6200000}"/>
    <cellStyle name="Normal 78 7 2 2" xfId="4347" xr:uid="{00000000-0005-0000-0000-0000F7200000}"/>
    <cellStyle name="Normal 78 7 2 2 2" xfId="5621" xr:uid="{00000000-0005-0000-0000-0000F8200000}"/>
    <cellStyle name="Normal 78 7 2 3" xfId="5620" xr:uid="{00000000-0005-0000-0000-0000F9200000}"/>
    <cellStyle name="Normal 78 7 3" xfId="4348" xr:uid="{00000000-0005-0000-0000-0000FA200000}"/>
    <cellStyle name="Normal 78 7 3 2" xfId="5622" xr:uid="{00000000-0005-0000-0000-0000FB200000}"/>
    <cellStyle name="Normal 78 7 4" xfId="5619" xr:uid="{00000000-0005-0000-0000-0000FC200000}"/>
    <cellStyle name="Normal 78 8" xfId="4349" xr:uid="{00000000-0005-0000-0000-0000FD200000}"/>
    <cellStyle name="Normal 78 8 2" xfId="4350" xr:uid="{00000000-0005-0000-0000-0000FE200000}"/>
    <cellStyle name="Normal 78 8 2 2" xfId="4351" xr:uid="{00000000-0005-0000-0000-0000FF200000}"/>
    <cellStyle name="Normal 78 8 2 2 2" xfId="5625" xr:uid="{00000000-0005-0000-0000-000000210000}"/>
    <cellStyle name="Normal 78 8 2 3" xfId="5624" xr:uid="{00000000-0005-0000-0000-000001210000}"/>
    <cellStyle name="Normal 78 8 3" xfId="4352" xr:uid="{00000000-0005-0000-0000-000002210000}"/>
    <cellStyle name="Normal 78 8 3 2" xfId="5626" xr:uid="{00000000-0005-0000-0000-000003210000}"/>
    <cellStyle name="Normal 78 8 4" xfId="5623" xr:uid="{00000000-0005-0000-0000-000004210000}"/>
    <cellStyle name="Normal 78 9" xfId="4353" xr:uid="{00000000-0005-0000-0000-000005210000}"/>
    <cellStyle name="Normal 78 9 2" xfId="4354" xr:uid="{00000000-0005-0000-0000-000006210000}"/>
    <cellStyle name="Normal 78 9 2 2" xfId="4355" xr:uid="{00000000-0005-0000-0000-000007210000}"/>
    <cellStyle name="Normal 78 9 2 2 2" xfId="5629" xr:uid="{00000000-0005-0000-0000-000008210000}"/>
    <cellStyle name="Normal 78 9 2 3" xfId="5628" xr:uid="{00000000-0005-0000-0000-000009210000}"/>
    <cellStyle name="Normal 78 9 3" xfId="4356" xr:uid="{00000000-0005-0000-0000-00000A210000}"/>
    <cellStyle name="Normal 78 9 3 2" xfId="5630" xr:uid="{00000000-0005-0000-0000-00000B210000}"/>
    <cellStyle name="Normal 78 9 4" xfId="5627" xr:uid="{00000000-0005-0000-0000-00000C210000}"/>
    <cellStyle name="Normal 79" xfId="4357" xr:uid="{00000000-0005-0000-0000-00000D210000}"/>
    <cellStyle name="Normal 79 10" xfId="4358" xr:uid="{00000000-0005-0000-0000-00000E210000}"/>
    <cellStyle name="Normal 79 10 2" xfId="4359" xr:uid="{00000000-0005-0000-0000-00000F210000}"/>
    <cellStyle name="Normal 79 10 2 2" xfId="5633" xr:uid="{00000000-0005-0000-0000-000010210000}"/>
    <cellStyle name="Normal 79 10 3" xfId="5632" xr:uid="{00000000-0005-0000-0000-000011210000}"/>
    <cellStyle name="Normal 79 11" xfId="4360" xr:uid="{00000000-0005-0000-0000-000012210000}"/>
    <cellStyle name="Normal 79 11 2" xfId="5634" xr:uid="{00000000-0005-0000-0000-000013210000}"/>
    <cellStyle name="Normal 79 12" xfId="5631" xr:uid="{00000000-0005-0000-0000-000014210000}"/>
    <cellStyle name="Normal 79 2" xfId="4361" xr:uid="{00000000-0005-0000-0000-000015210000}"/>
    <cellStyle name="Normal 79 2 2" xfId="4362" xr:uid="{00000000-0005-0000-0000-000016210000}"/>
    <cellStyle name="Normal 79 2 2 2" xfId="4363" xr:uid="{00000000-0005-0000-0000-000017210000}"/>
    <cellStyle name="Normal 79 2 2 2 2" xfId="5637" xr:uid="{00000000-0005-0000-0000-000018210000}"/>
    <cellStyle name="Normal 79 2 2 3" xfId="5636" xr:uid="{00000000-0005-0000-0000-000019210000}"/>
    <cellStyle name="Normal 79 2 3" xfId="4364" xr:uid="{00000000-0005-0000-0000-00001A210000}"/>
    <cellStyle name="Normal 79 2 3 2" xfId="5638" xr:uid="{00000000-0005-0000-0000-00001B210000}"/>
    <cellStyle name="Normal 79 2 4" xfId="5635" xr:uid="{00000000-0005-0000-0000-00001C210000}"/>
    <cellStyle name="Normal 79 3" xfId="4365" xr:uid="{00000000-0005-0000-0000-00001D210000}"/>
    <cellStyle name="Normal 79 3 2" xfId="4366" xr:uid="{00000000-0005-0000-0000-00001E210000}"/>
    <cellStyle name="Normal 79 3 2 2" xfId="4367" xr:uid="{00000000-0005-0000-0000-00001F210000}"/>
    <cellStyle name="Normal 79 3 2 2 2" xfId="5641" xr:uid="{00000000-0005-0000-0000-000020210000}"/>
    <cellStyle name="Normal 79 3 2 3" xfId="5640" xr:uid="{00000000-0005-0000-0000-000021210000}"/>
    <cellStyle name="Normal 79 3 3" xfId="4368" xr:uid="{00000000-0005-0000-0000-000022210000}"/>
    <cellStyle name="Normal 79 3 3 2" xfId="5642" xr:uid="{00000000-0005-0000-0000-000023210000}"/>
    <cellStyle name="Normal 79 3 4" xfId="5639" xr:uid="{00000000-0005-0000-0000-000024210000}"/>
    <cellStyle name="Normal 79 4" xfId="4369" xr:uid="{00000000-0005-0000-0000-000025210000}"/>
    <cellStyle name="Normal 79 4 2" xfId="4370" xr:uid="{00000000-0005-0000-0000-000026210000}"/>
    <cellStyle name="Normal 79 4 2 2" xfId="4371" xr:uid="{00000000-0005-0000-0000-000027210000}"/>
    <cellStyle name="Normal 79 4 2 2 2" xfId="5645" xr:uid="{00000000-0005-0000-0000-000028210000}"/>
    <cellStyle name="Normal 79 4 2 3" xfId="5644" xr:uid="{00000000-0005-0000-0000-000029210000}"/>
    <cellStyle name="Normal 79 4 3" xfId="4372" xr:uid="{00000000-0005-0000-0000-00002A210000}"/>
    <cellStyle name="Normal 79 4 3 2" xfId="5646" xr:uid="{00000000-0005-0000-0000-00002B210000}"/>
    <cellStyle name="Normal 79 4 4" xfId="5643" xr:uid="{00000000-0005-0000-0000-00002C210000}"/>
    <cellStyle name="Normal 79 5" xfId="4373" xr:uid="{00000000-0005-0000-0000-00002D210000}"/>
    <cellStyle name="Normal 79 5 2" xfId="4374" xr:uid="{00000000-0005-0000-0000-00002E210000}"/>
    <cellStyle name="Normal 79 5 2 2" xfId="4375" xr:uid="{00000000-0005-0000-0000-00002F210000}"/>
    <cellStyle name="Normal 79 5 2 2 2" xfId="5649" xr:uid="{00000000-0005-0000-0000-000030210000}"/>
    <cellStyle name="Normal 79 5 2 3" xfId="5648" xr:uid="{00000000-0005-0000-0000-000031210000}"/>
    <cellStyle name="Normal 79 5 3" xfId="4376" xr:uid="{00000000-0005-0000-0000-000032210000}"/>
    <cellStyle name="Normal 79 5 3 2" xfId="5650" xr:uid="{00000000-0005-0000-0000-000033210000}"/>
    <cellStyle name="Normal 79 5 4" xfId="5647" xr:uid="{00000000-0005-0000-0000-000034210000}"/>
    <cellStyle name="Normal 79 6" xfId="4377" xr:uid="{00000000-0005-0000-0000-000035210000}"/>
    <cellStyle name="Normal 79 6 2" xfId="4378" xr:uid="{00000000-0005-0000-0000-000036210000}"/>
    <cellStyle name="Normal 79 6 2 2" xfId="4379" xr:uid="{00000000-0005-0000-0000-000037210000}"/>
    <cellStyle name="Normal 79 6 2 2 2" xfId="5653" xr:uid="{00000000-0005-0000-0000-000038210000}"/>
    <cellStyle name="Normal 79 6 2 3" xfId="5652" xr:uid="{00000000-0005-0000-0000-000039210000}"/>
    <cellStyle name="Normal 79 6 3" xfId="4380" xr:uid="{00000000-0005-0000-0000-00003A210000}"/>
    <cellStyle name="Normal 79 6 3 2" xfId="5654" xr:uid="{00000000-0005-0000-0000-00003B210000}"/>
    <cellStyle name="Normal 79 6 4" xfId="5651" xr:uid="{00000000-0005-0000-0000-00003C210000}"/>
    <cellStyle name="Normal 79 7" xfId="4381" xr:uid="{00000000-0005-0000-0000-00003D210000}"/>
    <cellStyle name="Normal 79 7 2" xfId="4382" xr:uid="{00000000-0005-0000-0000-00003E210000}"/>
    <cellStyle name="Normal 79 7 2 2" xfId="4383" xr:uid="{00000000-0005-0000-0000-00003F210000}"/>
    <cellStyle name="Normal 79 7 2 2 2" xfId="5657" xr:uid="{00000000-0005-0000-0000-000040210000}"/>
    <cellStyle name="Normal 79 7 2 3" xfId="5656" xr:uid="{00000000-0005-0000-0000-000041210000}"/>
    <cellStyle name="Normal 79 7 3" xfId="4384" xr:uid="{00000000-0005-0000-0000-000042210000}"/>
    <cellStyle name="Normal 79 7 3 2" xfId="5658" xr:uid="{00000000-0005-0000-0000-000043210000}"/>
    <cellStyle name="Normal 79 7 4" xfId="5655" xr:uid="{00000000-0005-0000-0000-000044210000}"/>
    <cellStyle name="Normal 79 8" xfId="4385" xr:uid="{00000000-0005-0000-0000-000045210000}"/>
    <cellStyle name="Normal 79 8 2" xfId="4386" xr:uid="{00000000-0005-0000-0000-000046210000}"/>
    <cellStyle name="Normal 79 8 2 2" xfId="4387" xr:uid="{00000000-0005-0000-0000-000047210000}"/>
    <cellStyle name="Normal 79 8 2 2 2" xfId="5661" xr:uid="{00000000-0005-0000-0000-000048210000}"/>
    <cellStyle name="Normal 79 8 2 3" xfId="5660" xr:uid="{00000000-0005-0000-0000-000049210000}"/>
    <cellStyle name="Normal 79 8 3" xfId="4388" xr:uid="{00000000-0005-0000-0000-00004A210000}"/>
    <cellStyle name="Normal 79 8 3 2" xfId="5662" xr:uid="{00000000-0005-0000-0000-00004B210000}"/>
    <cellStyle name="Normal 79 8 4" xfId="5659" xr:uid="{00000000-0005-0000-0000-00004C210000}"/>
    <cellStyle name="Normal 79 9" xfId="4389" xr:uid="{00000000-0005-0000-0000-00004D210000}"/>
    <cellStyle name="Normal 79 9 2" xfId="4390" xr:uid="{00000000-0005-0000-0000-00004E210000}"/>
    <cellStyle name="Normal 79 9 2 2" xfId="4391" xr:uid="{00000000-0005-0000-0000-00004F210000}"/>
    <cellStyle name="Normal 79 9 2 2 2" xfId="5665" xr:uid="{00000000-0005-0000-0000-000050210000}"/>
    <cellStyle name="Normal 79 9 2 3" xfId="5664" xr:uid="{00000000-0005-0000-0000-000051210000}"/>
    <cellStyle name="Normal 79 9 3" xfId="4392" xr:uid="{00000000-0005-0000-0000-000052210000}"/>
    <cellStyle name="Normal 79 9 3 2" xfId="5666" xr:uid="{00000000-0005-0000-0000-000053210000}"/>
    <cellStyle name="Normal 79 9 4" xfId="5663" xr:uid="{00000000-0005-0000-0000-000054210000}"/>
    <cellStyle name="Normal 8" xfId="256" xr:uid="{00000000-0005-0000-0000-000055210000}"/>
    <cellStyle name="Normal 8 10" xfId="8750" xr:uid="{00000000-0005-0000-0000-000056210000}"/>
    <cellStyle name="Normal 8 11" xfId="8603" xr:uid="{00000000-0005-0000-0000-000057210000}"/>
    <cellStyle name="Normal 8 12" xfId="8698" xr:uid="{00000000-0005-0000-0000-000058210000}"/>
    <cellStyle name="Normal 8 13" xfId="8615" xr:uid="{00000000-0005-0000-0000-000059210000}"/>
    <cellStyle name="Normal 8 14" xfId="8685" xr:uid="{00000000-0005-0000-0000-00005A210000}"/>
    <cellStyle name="Normal 8 15" xfId="8627" xr:uid="{00000000-0005-0000-0000-00005B210000}"/>
    <cellStyle name="Normal 8 16" xfId="8678" xr:uid="{00000000-0005-0000-0000-00005C210000}"/>
    <cellStyle name="Normal 8 17" xfId="8751" xr:uid="{00000000-0005-0000-0000-00005D210000}"/>
    <cellStyle name="Normal 8 18" xfId="8640" xr:uid="{00000000-0005-0000-0000-00005E210000}"/>
    <cellStyle name="Normal 8 19" xfId="8784" xr:uid="{00000000-0005-0000-0000-00005F210000}"/>
    <cellStyle name="Normal 8 2" xfId="4393" xr:uid="{00000000-0005-0000-0000-000060210000}"/>
    <cellStyle name="Normal 8 2 2" xfId="4394" xr:uid="{00000000-0005-0000-0000-000061210000}"/>
    <cellStyle name="Normal 8 2 2 2" xfId="4395" xr:uid="{00000000-0005-0000-0000-000062210000}"/>
    <cellStyle name="Normal 8 2 2 2 2" xfId="5670" xr:uid="{00000000-0005-0000-0000-000063210000}"/>
    <cellStyle name="Normal 8 2 2 3" xfId="4396" xr:uid="{00000000-0005-0000-0000-000064210000}"/>
    <cellStyle name="Normal 8 2 2 3 2" xfId="5671" xr:uid="{00000000-0005-0000-0000-000065210000}"/>
    <cellStyle name="Normal 8 2 2 4" xfId="5669" xr:uid="{00000000-0005-0000-0000-000066210000}"/>
    <cellStyle name="Normal 8 2 3" xfId="4397" xr:uid="{00000000-0005-0000-0000-000067210000}"/>
    <cellStyle name="Normal 8 2 3 2" xfId="5672" xr:uid="{00000000-0005-0000-0000-000068210000}"/>
    <cellStyle name="Normal 8 2 4" xfId="5668" xr:uid="{00000000-0005-0000-0000-000069210000}"/>
    <cellStyle name="Normal 8 20" xfId="8793" xr:uid="{00000000-0005-0000-0000-00006A210000}"/>
    <cellStyle name="Normal 8 21" xfId="8727" xr:uid="{00000000-0005-0000-0000-00006B210000}"/>
    <cellStyle name="Normal 8 22" xfId="8731" xr:uid="{00000000-0005-0000-0000-00006C210000}"/>
    <cellStyle name="Normal 8 23" xfId="8652" xr:uid="{00000000-0005-0000-0000-00006D210000}"/>
    <cellStyle name="Normal 8 24" xfId="8781" xr:uid="{00000000-0005-0000-0000-00006E210000}"/>
    <cellStyle name="Normal 8 25" xfId="8684" xr:uid="{00000000-0005-0000-0000-00006F210000}"/>
    <cellStyle name="Normal 8 26" xfId="8780" xr:uid="{00000000-0005-0000-0000-000070210000}"/>
    <cellStyle name="Normal 8 27" xfId="8662" xr:uid="{00000000-0005-0000-0000-000071210000}"/>
    <cellStyle name="Normal 8 28" xfId="8607" xr:uid="{00000000-0005-0000-0000-000072210000}"/>
    <cellStyle name="Normal 8 29" xfId="8757" xr:uid="{00000000-0005-0000-0000-000073210000}"/>
    <cellStyle name="Normal 8 3" xfId="4398" xr:uid="{00000000-0005-0000-0000-000074210000}"/>
    <cellStyle name="Normal 8 3 2" xfId="4399" xr:uid="{00000000-0005-0000-0000-000075210000}"/>
    <cellStyle name="Normal 8 3 2 2" xfId="5674" xr:uid="{00000000-0005-0000-0000-000076210000}"/>
    <cellStyle name="Normal 8 3 3" xfId="5673" xr:uid="{00000000-0005-0000-0000-000077210000}"/>
    <cellStyle name="Normal 8 3 4" xfId="5391" xr:uid="{00000000-0005-0000-0000-000078210000}"/>
    <cellStyle name="Normal 8 30" xfId="8665" xr:uid="{00000000-0005-0000-0000-000079210000}"/>
    <cellStyle name="Normal 8 31" xfId="8697" xr:uid="{00000000-0005-0000-0000-00007A210000}"/>
    <cellStyle name="Normal 8 32" xfId="8618" xr:uid="{00000000-0005-0000-0000-00007B210000}"/>
    <cellStyle name="Normal 8 33" xfId="8635" xr:uid="{00000000-0005-0000-0000-00007C210000}"/>
    <cellStyle name="Normal 8 34" xfId="8807" xr:uid="{00000000-0005-0000-0000-00007D210000}"/>
    <cellStyle name="Normal 8 35" xfId="8744" xr:uid="{00000000-0005-0000-0000-00007E210000}"/>
    <cellStyle name="Normal 8 36" xfId="8817" xr:uid="{00000000-0005-0000-0000-00007F210000}"/>
    <cellStyle name="Normal 8 37" xfId="8827" xr:uid="{00000000-0005-0000-0000-000080210000}"/>
    <cellStyle name="Normal 8 38" xfId="8813" xr:uid="{00000000-0005-0000-0000-000081210000}"/>
    <cellStyle name="Normal 8 4" xfId="4400" xr:uid="{00000000-0005-0000-0000-000082210000}"/>
    <cellStyle name="Normal 8 4 2" xfId="5675" xr:uid="{00000000-0005-0000-0000-000083210000}"/>
    <cellStyle name="Normal 8 5" xfId="4401" xr:uid="{00000000-0005-0000-0000-000084210000}"/>
    <cellStyle name="Normal 8 5 2" xfId="5676" xr:uid="{00000000-0005-0000-0000-000085210000}"/>
    <cellStyle name="Normal 8 6" xfId="5667" xr:uid="{00000000-0005-0000-0000-000086210000}"/>
    <cellStyle name="Normal 8 7" xfId="5392" xr:uid="{00000000-0005-0000-0000-000087210000}"/>
    <cellStyle name="Normal 8 8" xfId="8686" xr:uid="{00000000-0005-0000-0000-000088210000}"/>
    <cellStyle name="Normal 8 9" xfId="8664" xr:uid="{00000000-0005-0000-0000-000089210000}"/>
    <cellStyle name="Normal 80" xfId="4402" xr:uid="{00000000-0005-0000-0000-00008A210000}"/>
    <cellStyle name="Normal 80 2" xfId="4403" xr:uid="{00000000-0005-0000-0000-00008B210000}"/>
    <cellStyle name="Normal 80 2 2" xfId="4404" xr:uid="{00000000-0005-0000-0000-00008C210000}"/>
    <cellStyle name="Normal 80 2 2 2" xfId="5679" xr:uid="{00000000-0005-0000-0000-00008D210000}"/>
    <cellStyle name="Normal 80 2 3" xfId="5678" xr:uid="{00000000-0005-0000-0000-00008E210000}"/>
    <cellStyle name="Normal 80 3" xfId="4405" xr:uid="{00000000-0005-0000-0000-00008F210000}"/>
    <cellStyle name="Normal 80 3 2" xfId="5680" xr:uid="{00000000-0005-0000-0000-000090210000}"/>
    <cellStyle name="Normal 80 4" xfId="5677" xr:uid="{00000000-0005-0000-0000-000091210000}"/>
    <cellStyle name="Normal 81" xfId="4406" xr:uid="{00000000-0005-0000-0000-000092210000}"/>
    <cellStyle name="Normal 81 2" xfId="4407" xr:uid="{00000000-0005-0000-0000-000093210000}"/>
    <cellStyle name="Normal 81 2 2" xfId="4408" xr:uid="{00000000-0005-0000-0000-000094210000}"/>
    <cellStyle name="Normal 81 2 2 2" xfId="5683" xr:uid="{00000000-0005-0000-0000-000095210000}"/>
    <cellStyle name="Normal 81 2 3" xfId="5682" xr:uid="{00000000-0005-0000-0000-000096210000}"/>
    <cellStyle name="Normal 81 3" xfId="4409" xr:uid="{00000000-0005-0000-0000-000097210000}"/>
    <cellStyle name="Normal 81 3 2" xfId="5684" xr:uid="{00000000-0005-0000-0000-000098210000}"/>
    <cellStyle name="Normal 81 4" xfId="5681" xr:uid="{00000000-0005-0000-0000-000099210000}"/>
    <cellStyle name="Normal 82" xfId="4410" xr:uid="{00000000-0005-0000-0000-00009A210000}"/>
    <cellStyle name="Normal 82 2" xfId="4411" xr:uid="{00000000-0005-0000-0000-00009B210000}"/>
    <cellStyle name="Normal 82 2 2" xfId="4412" xr:uid="{00000000-0005-0000-0000-00009C210000}"/>
    <cellStyle name="Normal 82 2 2 2" xfId="5687" xr:uid="{00000000-0005-0000-0000-00009D210000}"/>
    <cellStyle name="Normal 82 2 3" xfId="5686" xr:uid="{00000000-0005-0000-0000-00009E210000}"/>
    <cellStyle name="Normal 82 3" xfId="4413" xr:uid="{00000000-0005-0000-0000-00009F210000}"/>
    <cellStyle name="Normal 82 3 2" xfId="5688" xr:uid="{00000000-0005-0000-0000-0000A0210000}"/>
    <cellStyle name="Normal 82 4" xfId="5685" xr:uid="{00000000-0005-0000-0000-0000A1210000}"/>
    <cellStyle name="Normal 83" xfId="4414" xr:uid="{00000000-0005-0000-0000-0000A2210000}"/>
    <cellStyle name="Normal 83 2" xfId="4415" xr:uid="{00000000-0005-0000-0000-0000A3210000}"/>
    <cellStyle name="Normal 83 2 2" xfId="4416" xr:uid="{00000000-0005-0000-0000-0000A4210000}"/>
    <cellStyle name="Normal 83 2 2 2" xfId="5691" xr:uid="{00000000-0005-0000-0000-0000A5210000}"/>
    <cellStyle name="Normal 83 2 3" xfId="5690" xr:uid="{00000000-0005-0000-0000-0000A6210000}"/>
    <cellStyle name="Normal 83 3" xfId="4417" xr:uid="{00000000-0005-0000-0000-0000A7210000}"/>
    <cellStyle name="Normal 83 3 2" xfId="5692" xr:uid="{00000000-0005-0000-0000-0000A8210000}"/>
    <cellStyle name="Normal 83 4" xfId="5689" xr:uid="{00000000-0005-0000-0000-0000A9210000}"/>
    <cellStyle name="Normal 84" xfId="4418" xr:uid="{00000000-0005-0000-0000-0000AA210000}"/>
    <cellStyle name="Normal 84 2" xfId="4419" xr:uid="{00000000-0005-0000-0000-0000AB210000}"/>
    <cellStyle name="Normal 84 2 2" xfId="4420" xr:uid="{00000000-0005-0000-0000-0000AC210000}"/>
    <cellStyle name="Normal 84 2 2 2" xfId="5695" xr:uid="{00000000-0005-0000-0000-0000AD210000}"/>
    <cellStyle name="Normal 84 2 3" xfId="5694" xr:uid="{00000000-0005-0000-0000-0000AE210000}"/>
    <cellStyle name="Normal 84 3" xfId="4421" xr:uid="{00000000-0005-0000-0000-0000AF210000}"/>
    <cellStyle name="Normal 84 3 2" xfId="5696" xr:uid="{00000000-0005-0000-0000-0000B0210000}"/>
    <cellStyle name="Normal 84 4" xfId="5693" xr:uid="{00000000-0005-0000-0000-0000B1210000}"/>
    <cellStyle name="Normal 85" xfId="4422" xr:uid="{00000000-0005-0000-0000-0000B2210000}"/>
    <cellStyle name="Normal 85 2" xfId="4423" xr:uid="{00000000-0005-0000-0000-0000B3210000}"/>
    <cellStyle name="Normal 85 2 2" xfId="4424" xr:uid="{00000000-0005-0000-0000-0000B4210000}"/>
    <cellStyle name="Normal 85 2 2 2" xfId="5699" xr:uid="{00000000-0005-0000-0000-0000B5210000}"/>
    <cellStyle name="Normal 85 2 3" xfId="5698" xr:uid="{00000000-0005-0000-0000-0000B6210000}"/>
    <cellStyle name="Normal 85 3" xfId="4425" xr:uid="{00000000-0005-0000-0000-0000B7210000}"/>
    <cellStyle name="Normal 85 3 2" xfId="5700" xr:uid="{00000000-0005-0000-0000-0000B8210000}"/>
    <cellStyle name="Normal 85 4" xfId="5697" xr:uid="{00000000-0005-0000-0000-0000B9210000}"/>
    <cellStyle name="Normal 86" xfId="4426" xr:uid="{00000000-0005-0000-0000-0000BA210000}"/>
    <cellStyle name="Normal 86 2" xfId="4427" xr:uid="{00000000-0005-0000-0000-0000BB210000}"/>
    <cellStyle name="Normal 86 2 2" xfId="4428" xr:uid="{00000000-0005-0000-0000-0000BC210000}"/>
    <cellStyle name="Normal 86 2 2 2" xfId="5703" xr:uid="{00000000-0005-0000-0000-0000BD210000}"/>
    <cellStyle name="Normal 86 2 3" xfId="5702" xr:uid="{00000000-0005-0000-0000-0000BE210000}"/>
    <cellStyle name="Normal 86 3" xfId="4429" xr:uid="{00000000-0005-0000-0000-0000BF210000}"/>
    <cellStyle name="Normal 86 3 2" xfId="5704" xr:uid="{00000000-0005-0000-0000-0000C0210000}"/>
    <cellStyle name="Normal 86 4" xfId="5701" xr:uid="{00000000-0005-0000-0000-0000C1210000}"/>
    <cellStyle name="Normal 87" xfId="4430" xr:uid="{00000000-0005-0000-0000-0000C2210000}"/>
    <cellStyle name="Normal 87 2" xfId="4431" xr:uid="{00000000-0005-0000-0000-0000C3210000}"/>
    <cellStyle name="Normal 87 2 2" xfId="4432" xr:uid="{00000000-0005-0000-0000-0000C4210000}"/>
    <cellStyle name="Normal 87 2 2 2" xfId="5707" xr:uid="{00000000-0005-0000-0000-0000C5210000}"/>
    <cellStyle name="Normal 87 2 3" xfId="5706" xr:uid="{00000000-0005-0000-0000-0000C6210000}"/>
    <cellStyle name="Normal 87 3" xfId="4433" xr:uid="{00000000-0005-0000-0000-0000C7210000}"/>
    <cellStyle name="Normal 87 3 2" xfId="5708" xr:uid="{00000000-0005-0000-0000-0000C8210000}"/>
    <cellStyle name="Normal 87 4" xfId="5705" xr:uid="{00000000-0005-0000-0000-0000C9210000}"/>
    <cellStyle name="Normal 88" xfId="4434" xr:uid="{00000000-0005-0000-0000-0000CA210000}"/>
    <cellStyle name="Normal 88 2" xfId="4435" xr:uid="{00000000-0005-0000-0000-0000CB210000}"/>
    <cellStyle name="Normal 88 2 2" xfId="4436" xr:uid="{00000000-0005-0000-0000-0000CC210000}"/>
    <cellStyle name="Normal 88 2 2 2" xfId="5711" xr:uid="{00000000-0005-0000-0000-0000CD210000}"/>
    <cellStyle name="Normal 88 2 3" xfId="5710" xr:uid="{00000000-0005-0000-0000-0000CE210000}"/>
    <cellStyle name="Normal 88 3" xfId="4437" xr:uid="{00000000-0005-0000-0000-0000CF210000}"/>
    <cellStyle name="Normal 88 3 2" xfId="5712" xr:uid="{00000000-0005-0000-0000-0000D0210000}"/>
    <cellStyle name="Normal 88 4" xfId="5709" xr:uid="{00000000-0005-0000-0000-0000D1210000}"/>
    <cellStyle name="Normal 89" xfId="4438" xr:uid="{00000000-0005-0000-0000-0000D2210000}"/>
    <cellStyle name="Normal 89 2" xfId="4439" xr:uid="{00000000-0005-0000-0000-0000D3210000}"/>
    <cellStyle name="Normal 89 2 2" xfId="4440" xr:uid="{00000000-0005-0000-0000-0000D4210000}"/>
    <cellStyle name="Normal 89 2 2 2" xfId="5715" xr:uid="{00000000-0005-0000-0000-0000D5210000}"/>
    <cellStyle name="Normal 89 2 3" xfId="5714" xr:uid="{00000000-0005-0000-0000-0000D6210000}"/>
    <cellStyle name="Normal 89 3" xfId="4441" xr:uid="{00000000-0005-0000-0000-0000D7210000}"/>
    <cellStyle name="Normal 89 3 2" xfId="5716" xr:uid="{00000000-0005-0000-0000-0000D8210000}"/>
    <cellStyle name="Normal 89 4" xfId="5713" xr:uid="{00000000-0005-0000-0000-0000D9210000}"/>
    <cellStyle name="Normal 9" xfId="4442" xr:uid="{00000000-0005-0000-0000-0000DA210000}"/>
    <cellStyle name="Normal 9 2" xfId="4443" xr:uid="{00000000-0005-0000-0000-0000DB210000}"/>
    <cellStyle name="Normal 9 2 2" xfId="4444" xr:uid="{00000000-0005-0000-0000-0000DC210000}"/>
    <cellStyle name="Normal 9 2 2 2" xfId="4445" xr:uid="{00000000-0005-0000-0000-0000DD210000}"/>
    <cellStyle name="Normal 9 2 2 2 2" xfId="5720" xr:uid="{00000000-0005-0000-0000-0000DE210000}"/>
    <cellStyle name="Normal 9 2 2 3" xfId="5719" xr:uid="{00000000-0005-0000-0000-0000DF210000}"/>
    <cellStyle name="Normal 9 2 3" xfId="4446" xr:uid="{00000000-0005-0000-0000-0000E0210000}"/>
    <cellStyle name="Normal 9 2 3 2" xfId="5721" xr:uid="{00000000-0005-0000-0000-0000E1210000}"/>
    <cellStyle name="Normal 9 2 4" xfId="5718" xr:uid="{00000000-0005-0000-0000-0000E2210000}"/>
    <cellStyle name="Normal 9 3" xfId="4447" xr:uid="{00000000-0005-0000-0000-0000E3210000}"/>
    <cellStyle name="Normal 9 3 2" xfId="5722" xr:uid="{00000000-0005-0000-0000-0000E4210000}"/>
    <cellStyle name="Normal 9 4" xfId="4448" xr:uid="{00000000-0005-0000-0000-0000E5210000}"/>
    <cellStyle name="Normal 9 4 2" xfId="5723" xr:uid="{00000000-0005-0000-0000-0000E6210000}"/>
    <cellStyle name="Normal 9 5" xfId="5717" xr:uid="{00000000-0005-0000-0000-0000E7210000}"/>
    <cellStyle name="Normal 9 6" xfId="5390" xr:uid="{00000000-0005-0000-0000-0000E8210000}"/>
    <cellStyle name="Normal 90" xfId="4449" xr:uid="{00000000-0005-0000-0000-0000E9210000}"/>
    <cellStyle name="Normal 90 2" xfId="4450" xr:uid="{00000000-0005-0000-0000-0000EA210000}"/>
    <cellStyle name="Normal 90 2 2" xfId="4451" xr:uid="{00000000-0005-0000-0000-0000EB210000}"/>
    <cellStyle name="Normal 90 2 2 2" xfId="5726" xr:uid="{00000000-0005-0000-0000-0000EC210000}"/>
    <cellStyle name="Normal 90 2 3" xfId="5725" xr:uid="{00000000-0005-0000-0000-0000ED210000}"/>
    <cellStyle name="Normal 90 3" xfId="4452" xr:uid="{00000000-0005-0000-0000-0000EE210000}"/>
    <cellStyle name="Normal 90 3 2" xfId="5727" xr:uid="{00000000-0005-0000-0000-0000EF210000}"/>
    <cellStyle name="Normal 90 4" xfId="5724" xr:uid="{00000000-0005-0000-0000-0000F0210000}"/>
    <cellStyle name="Normal 91" xfId="4453" xr:uid="{00000000-0005-0000-0000-0000F1210000}"/>
    <cellStyle name="Normal 91 2" xfId="4454" xr:uid="{00000000-0005-0000-0000-0000F2210000}"/>
    <cellStyle name="Normal 91 2 2" xfId="4455" xr:uid="{00000000-0005-0000-0000-0000F3210000}"/>
    <cellStyle name="Normal 91 2 2 2" xfId="5730" xr:uid="{00000000-0005-0000-0000-0000F4210000}"/>
    <cellStyle name="Normal 91 2 3" xfId="5729" xr:uid="{00000000-0005-0000-0000-0000F5210000}"/>
    <cellStyle name="Normal 91 3" xfId="4456" xr:uid="{00000000-0005-0000-0000-0000F6210000}"/>
    <cellStyle name="Normal 91 3 2" xfId="5731" xr:uid="{00000000-0005-0000-0000-0000F7210000}"/>
    <cellStyle name="Normal 91 4" xfId="5728" xr:uid="{00000000-0005-0000-0000-0000F8210000}"/>
    <cellStyle name="Normal 92" xfId="4457" xr:uid="{00000000-0005-0000-0000-0000F9210000}"/>
    <cellStyle name="Normal 92 2" xfId="4458" xr:uid="{00000000-0005-0000-0000-0000FA210000}"/>
    <cellStyle name="Normal 92 2 2" xfId="4459" xr:uid="{00000000-0005-0000-0000-0000FB210000}"/>
    <cellStyle name="Normal 92 2 2 2" xfId="5734" xr:uid="{00000000-0005-0000-0000-0000FC210000}"/>
    <cellStyle name="Normal 92 2 3" xfId="5733" xr:uid="{00000000-0005-0000-0000-0000FD210000}"/>
    <cellStyle name="Normal 92 3" xfId="4460" xr:uid="{00000000-0005-0000-0000-0000FE210000}"/>
    <cellStyle name="Normal 92 3 2" xfId="5735" xr:uid="{00000000-0005-0000-0000-0000FF210000}"/>
    <cellStyle name="Normal 92 4" xfId="5732" xr:uid="{00000000-0005-0000-0000-000000220000}"/>
    <cellStyle name="Normal 93" xfId="4461" xr:uid="{00000000-0005-0000-0000-000001220000}"/>
    <cellStyle name="Normal 93 2" xfId="4462" xr:uid="{00000000-0005-0000-0000-000002220000}"/>
    <cellStyle name="Normal 93 2 2" xfId="4463" xr:uid="{00000000-0005-0000-0000-000003220000}"/>
    <cellStyle name="Normal 93 2 2 2" xfId="5738" xr:uid="{00000000-0005-0000-0000-000004220000}"/>
    <cellStyle name="Normal 93 2 3" xfId="5737" xr:uid="{00000000-0005-0000-0000-000005220000}"/>
    <cellStyle name="Normal 93 3" xfId="4464" xr:uid="{00000000-0005-0000-0000-000006220000}"/>
    <cellStyle name="Normal 93 3 2" xfId="5739" xr:uid="{00000000-0005-0000-0000-000007220000}"/>
    <cellStyle name="Normal 93 4" xfId="5736" xr:uid="{00000000-0005-0000-0000-000008220000}"/>
    <cellStyle name="Normal 94" xfId="4465" xr:uid="{00000000-0005-0000-0000-000009220000}"/>
    <cellStyle name="Normal 94 2" xfId="4466" xr:uid="{00000000-0005-0000-0000-00000A220000}"/>
    <cellStyle name="Normal 94 2 2" xfId="4467" xr:uid="{00000000-0005-0000-0000-00000B220000}"/>
    <cellStyle name="Normal 94 2 2 2" xfId="5742" xr:uid="{00000000-0005-0000-0000-00000C220000}"/>
    <cellStyle name="Normal 94 2 3" xfId="5741" xr:uid="{00000000-0005-0000-0000-00000D220000}"/>
    <cellStyle name="Normal 94 3" xfId="4468" xr:uid="{00000000-0005-0000-0000-00000E220000}"/>
    <cellStyle name="Normal 94 3 2" xfId="5743" xr:uid="{00000000-0005-0000-0000-00000F220000}"/>
    <cellStyle name="Normal 94 4" xfId="5740" xr:uid="{00000000-0005-0000-0000-000010220000}"/>
    <cellStyle name="Normal 95" xfId="4469" xr:uid="{00000000-0005-0000-0000-000011220000}"/>
    <cellStyle name="Normal 95 2" xfId="4470" xr:uid="{00000000-0005-0000-0000-000012220000}"/>
    <cellStyle name="Normal 95 2 2" xfId="4471" xr:uid="{00000000-0005-0000-0000-000013220000}"/>
    <cellStyle name="Normal 95 2 2 2" xfId="5746" xr:uid="{00000000-0005-0000-0000-000014220000}"/>
    <cellStyle name="Normal 95 2 3" xfId="5745" xr:uid="{00000000-0005-0000-0000-000015220000}"/>
    <cellStyle name="Normal 95 3" xfId="4472" xr:uid="{00000000-0005-0000-0000-000016220000}"/>
    <cellStyle name="Normal 95 3 2" xfId="5747" xr:uid="{00000000-0005-0000-0000-000017220000}"/>
    <cellStyle name="Normal 95 4" xfId="5744" xr:uid="{00000000-0005-0000-0000-000018220000}"/>
    <cellStyle name="Normal 96" xfId="4473" xr:uid="{00000000-0005-0000-0000-000019220000}"/>
    <cellStyle name="Normal 96 2" xfId="4474" xr:uid="{00000000-0005-0000-0000-00001A220000}"/>
    <cellStyle name="Normal 96 2 2" xfId="4475" xr:uid="{00000000-0005-0000-0000-00001B220000}"/>
    <cellStyle name="Normal 96 2 2 2" xfId="5750" xr:uid="{00000000-0005-0000-0000-00001C220000}"/>
    <cellStyle name="Normal 96 2 3" xfId="5749" xr:uid="{00000000-0005-0000-0000-00001D220000}"/>
    <cellStyle name="Normal 96 3" xfId="4476" xr:uid="{00000000-0005-0000-0000-00001E220000}"/>
    <cellStyle name="Normal 96 3 2" xfId="5751" xr:uid="{00000000-0005-0000-0000-00001F220000}"/>
    <cellStyle name="Normal 96 4" xfId="5748" xr:uid="{00000000-0005-0000-0000-000020220000}"/>
    <cellStyle name="Normal 97" xfId="4477" xr:uid="{00000000-0005-0000-0000-000021220000}"/>
    <cellStyle name="Normal 97 2" xfId="4478" xr:uid="{00000000-0005-0000-0000-000022220000}"/>
    <cellStyle name="Normal 97 2 2" xfId="4479" xr:uid="{00000000-0005-0000-0000-000023220000}"/>
    <cellStyle name="Normal 97 2 2 2" xfId="5754" xr:uid="{00000000-0005-0000-0000-000024220000}"/>
    <cellStyle name="Normal 97 2 3" xfId="5753" xr:uid="{00000000-0005-0000-0000-000025220000}"/>
    <cellStyle name="Normal 97 3" xfId="4480" xr:uid="{00000000-0005-0000-0000-000026220000}"/>
    <cellStyle name="Normal 97 3 2" xfId="5755" xr:uid="{00000000-0005-0000-0000-000027220000}"/>
    <cellStyle name="Normal 97 4" xfId="5752" xr:uid="{00000000-0005-0000-0000-000028220000}"/>
    <cellStyle name="Normal 98" xfId="4481" xr:uid="{00000000-0005-0000-0000-000029220000}"/>
    <cellStyle name="Normal 98 2" xfId="4482" xr:uid="{00000000-0005-0000-0000-00002A220000}"/>
    <cellStyle name="Normal 98 2 2" xfId="4483" xr:uid="{00000000-0005-0000-0000-00002B220000}"/>
    <cellStyle name="Normal 98 2 2 2" xfId="5758" xr:uid="{00000000-0005-0000-0000-00002C220000}"/>
    <cellStyle name="Normal 98 2 3" xfId="5757" xr:uid="{00000000-0005-0000-0000-00002D220000}"/>
    <cellStyle name="Normal 98 3" xfId="4484" xr:uid="{00000000-0005-0000-0000-00002E220000}"/>
    <cellStyle name="Normal 98 3 2" xfId="5759" xr:uid="{00000000-0005-0000-0000-00002F220000}"/>
    <cellStyle name="Normal 98 4" xfId="5756" xr:uid="{00000000-0005-0000-0000-000030220000}"/>
    <cellStyle name="Normal 99" xfId="4485" xr:uid="{00000000-0005-0000-0000-000031220000}"/>
    <cellStyle name="Normal 99 2" xfId="4486" xr:uid="{00000000-0005-0000-0000-000032220000}"/>
    <cellStyle name="Normal 99 2 2" xfId="4487" xr:uid="{00000000-0005-0000-0000-000033220000}"/>
    <cellStyle name="Normal 99 2 2 2" xfId="5762" xr:uid="{00000000-0005-0000-0000-000034220000}"/>
    <cellStyle name="Normal 99 2 3" xfId="5761" xr:uid="{00000000-0005-0000-0000-000035220000}"/>
    <cellStyle name="Normal 99 3" xfId="4488" xr:uid="{00000000-0005-0000-0000-000036220000}"/>
    <cellStyle name="Normal 99 3 2" xfId="5763" xr:uid="{00000000-0005-0000-0000-000037220000}"/>
    <cellStyle name="Normal 99 4" xfId="5760" xr:uid="{00000000-0005-0000-0000-000038220000}"/>
    <cellStyle name="Normal]skembas 25 2" xfId="4489" xr:uid="{00000000-0005-0000-0000-000039220000}"/>
    <cellStyle name="Normal]skembas 25 2 2" xfId="4490" xr:uid="{00000000-0005-0000-0000-00003A220000}"/>
    <cellStyle name="Normal]skembas 25 2 2 2" xfId="4491" xr:uid="{00000000-0005-0000-0000-00003B220000}"/>
    <cellStyle name="Normal]skembas 25 2 2 2 2" xfId="5766" xr:uid="{00000000-0005-0000-0000-00003C220000}"/>
    <cellStyle name="Normal]skembas 25 2 2 3" xfId="5765" xr:uid="{00000000-0005-0000-0000-00003D220000}"/>
    <cellStyle name="Normal]skembas 25 2 3" xfId="4492" xr:uid="{00000000-0005-0000-0000-00003E220000}"/>
    <cellStyle name="Normal]skembas 25 2 3 2" xfId="5767" xr:uid="{00000000-0005-0000-0000-00003F220000}"/>
    <cellStyle name="Normal]skembas 25 2 4" xfId="5764" xr:uid="{00000000-0005-0000-0000-000040220000}"/>
    <cellStyle name="Normal_501-06tames forma" xfId="11242" xr:uid="{EE833CF9-5C6D-4414-8F67-3C1A3FEAE66A}"/>
    <cellStyle name="Normal_501-06tames forma 2" xfId="11243" xr:uid="{1262C2F2-5C5C-49BB-9A2B-44FA6D232160}"/>
    <cellStyle name="Normal_Jasmuizas_dzivokli_07_07_1" xfId="11240" xr:uid="{3851DF27-566B-4479-9B5F-FA061E4A24CA}"/>
    <cellStyle name="Nosaukums" xfId="4493" xr:uid="{00000000-0005-0000-0000-000042220000}"/>
    <cellStyle name="Nosaukums 2" xfId="4494" xr:uid="{00000000-0005-0000-0000-000043220000}"/>
    <cellStyle name="Nosaukums 2 2" xfId="5769" xr:uid="{00000000-0005-0000-0000-000044220000}"/>
    <cellStyle name="Nosaukums 3" xfId="4495" xr:uid="{00000000-0005-0000-0000-000045220000}"/>
    <cellStyle name="Nosaukums 3 2" xfId="5770" xr:uid="{00000000-0005-0000-0000-000046220000}"/>
    <cellStyle name="Nosaukums 4" xfId="5768" xr:uid="{00000000-0005-0000-0000-000047220000}"/>
    <cellStyle name="Nosaukums 5" xfId="5389" xr:uid="{00000000-0005-0000-0000-000048220000}"/>
    <cellStyle name="Note 10" xfId="4496" xr:uid="{00000000-0005-0000-0000-000049220000}"/>
    <cellStyle name="Note 10 2" xfId="4497" xr:uid="{00000000-0005-0000-0000-00004A220000}"/>
    <cellStyle name="Note 10 2 2" xfId="4498" xr:uid="{00000000-0005-0000-0000-00004B220000}"/>
    <cellStyle name="Note 10 2 2 2" xfId="5773" xr:uid="{00000000-0005-0000-0000-00004C220000}"/>
    <cellStyle name="Note 10 2 3" xfId="5772" xr:uid="{00000000-0005-0000-0000-00004D220000}"/>
    <cellStyle name="Note 10 3" xfId="4499" xr:uid="{00000000-0005-0000-0000-00004E220000}"/>
    <cellStyle name="Note 10 3 2" xfId="5774" xr:uid="{00000000-0005-0000-0000-00004F220000}"/>
    <cellStyle name="Note 10 4" xfId="5771" xr:uid="{00000000-0005-0000-0000-000050220000}"/>
    <cellStyle name="Note 10 5" xfId="5388" xr:uid="{00000000-0005-0000-0000-000051220000}"/>
    <cellStyle name="Note 11" xfId="4500" xr:uid="{00000000-0005-0000-0000-000052220000}"/>
    <cellStyle name="Note 11 2" xfId="4501" xr:uid="{00000000-0005-0000-0000-000053220000}"/>
    <cellStyle name="Note 11 2 2" xfId="4502" xr:uid="{00000000-0005-0000-0000-000054220000}"/>
    <cellStyle name="Note 11 2 2 2" xfId="5777" xr:uid="{00000000-0005-0000-0000-000055220000}"/>
    <cellStyle name="Note 11 2 3" xfId="5776" xr:uid="{00000000-0005-0000-0000-000056220000}"/>
    <cellStyle name="Note 11 3" xfId="4503" xr:uid="{00000000-0005-0000-0000-000057220000}"/>
    <cellStyle name="Note 11 3 2" xfId="5778" xr:uid="{00000000-0005-0000-0000-000058220000}"/>
    <cellStyle name="Note 11 4" xfId="5775" xr:uid="{00000000-0005-0000-0000-000059220000}"/>
    <cellStyle name="Note 11 5" xfId="5387" xr:uid="{00000000-0005-0000-0000-00005A220000}"/>
    <cellStyle name="Note 12" xfId="4504" xr:uid="{00000000-0005-0000-0000-00005B220000}"/>
    <cellStyle name="Note 12 2" xfId="4505" xr:uid="{00000000-0005-0000-0000-00005C220000}"/>
    <cellStyle name="Note 12 2 2" xfId="4506" xr:uid="{00000000-0005-0000-0000-00005D220000}"/>
    <cellStyle name="Note 12 2 2 2" xfId="5781" xr:uid="{00000000-0005-0000-0000-00005E220000}"/>
    <cellStyle name="Note 12 2 3" xfId="5780" xr:uid="{00000000-0005-0000-0000-00005F220000}"/>
    <cellStyle name="Note 12 3" xfId="4507" xr:uid="{00000000-0005-0000-0000-000060220000}"/>
    <cellStyle name="Note 12 3 2" xfId="5782" xr:uid="{00000000-0005-0000-0000-000061220000}"/>
    <cellStyle name="Note 12 4" xfId="5779" xr:uid="{00000000-0005-0000-0000-000062220000}"/>
    <cellStyle name="Note 12 5" xfId="5386" xr:uid="{00000000-0005-0000-0000-000063220000}"/>
    <cellStyle name="Note 13" xfId="4508" xr:uid="{00000000-0005-0000-0000-000064220000}"/>
    <cellStyle name="Note 13 2" xfId="4509" xr:uid="{00000000-0005-0000-0000-000065220000}"/>
    <cellStyle name="Note 13 2 2" xfId="4510" xr:uid="{00000000-0005-0000-0000-000066220000}"/>
    <cellStyle name="Note 13 2 2 2" xfId="5785" xr:uid="{00000000-0005-0000-0000-000067220000}"/>
    <cellStyle name="Note 13 2 3" xfId="5784" xr:uid="{00000000-0005-0000-0000-000068220000}"/>
    <cellStyle name="Note 13 3" xfId="4511" xr:uid="{00000000-0005-0000-0000-000069220000}"/>
    <cellStyle name="Note 13 3 2" xfId="5786" xr:uid="{00000000-0005-0000-0000-00006A220000}"/>
    <cellStyle name="Note 13 4" xfId="5783" xr:uid="{00000000-0005-0000-0000-00006B220000}"/>
    <cellStyle name="Note 13 5" xfId="5385" xr:uid="{00000000-0005-0000-0000-00006C220000}"/>
    <cellStyle name="Note 14" xfId="4512" xr:uid="{00000000-0005-0000-0000-00006D220000}"/>
    <cellStyle name="Note 14 2" xfId="4513" xr:uid="{00000000-0005-0000-0000-00006E220000}"/>
    <cellStyle name="Note 14 2 2" xfId="4514" xr:uid="{00000000-0005-0000-0000-00006F220000}"/>
    <cellStyle name="Note 14 2 2 2" xfId="5789" xr:uid="{00000000-0005-0000-0000-000070220000}"/>
    <cellStyle name="Note 14 2 3" xfId="5788" xr:uid="{00000000-0005-0000-0000-000071220000}"/>
    <cellStyle name="Note 14 3" xfId="4515" xr:uid="{00000000-0005-0000-0000-000072220000}"/>
    <cellStyle name="Note 14 3 2" xfId="5790" xr:uid="{00000000-0005-0000-0000-000073220000}"/>
    <cellStyle name="Note 14 4" xfId="5787" xr:uid="{00000000-0005-0000-0000-000074220000}"/>
    <cellStyle name="Note 14 5" xfId="5384" xr:uid="{00000000-0005-0000-0000-000075220000}"/>
    <cellStyle name="Note 15" xfId="4516" xr:uid="{00000000-0005-0000-0000-000076220000}"/>
    <cellStyle name="Note 15 2" xfId="4517" xr:uid="{00000000-0005-0000-0000-000077220000}"/>
    <cellStyle name="Note 15 2 2" xfId="4518" xr:uid="{00000000-0005-0000-0000-000078220000}"/>
    <cellStyle name="Note 15 2 2 2" xfId="5793" xr:uid="{00000000-0005-0000-0000-000079220000}"/>
    <cellStyle name="Note 15 2 3" xfId="5792" xr:uid="{00000000-0005-0000-0000-00007A220000}"/>
    <cellStyle name="Note 15 3" xfId="4519" xr:uid="{00000000-0005-0000-0000-00007B220000}"/>
    <cellStyle name="Note 15 3 2" xfId="5794" xr:uid="{00000000-0005-0000-0000-00007C220000}"/>
    <cellStyle name="Note 15 4" xfId="5791" xr:uid="{00000000-0005-0000-0000-00007D220000}"/>
    <cellStyle name="Note 15 5" xfId="5383" xr:uid="{00000000-0005-0000-0000-00007E220000}"/>
    <cellStyle name="Note 16" xfId="4520" xr:uid="{00000000-0005-0000-0000-00007F220000}"/>
    <cellStyle name="Note 16 2" xfId="4521" xr:uid="{00000000-0005-0000-0000-000080220000}"/>
    <cellStyle name="Note 16 2 2" xfId="4522" xr:uid="{00000000-0005-0000-0000-000081220000}"/>
    <cellStyle name="Note 16 2 2 2" xfId="5797" xr:uid="{00000000-0005-0000-0000-000082220000}"/>
    <cellStyle name="Note 16 2 3" xfId="5796" xr:uid="{00000000-0005-0000-0000-000083220000}"/>
    <cellStyle name="Note 16 3" xfId="4523" xr:uid="{00000000-0005-0000-0000-000084220000}"/>
    <cellStyle name="Note 16 3 2" xfId="5798" xr:uid="{00000000-0005-0000-0000-000085220000}"/>
    <cellStyle name="Note 16 4" xfId="5795" xr:uid="{00000000-0005-0000-0000-000086220000}"/>
    <cellStyle name="Note 16 5" xfId="5382" xr:uid="{00000000-0005-0000-0000-000087220000}"/>
    <cellStyle name="Note 17" xfId="4524" xr:uid="{00000000-0005-0000-0000-000088220000}"/>
    <cellStyle name="Note 17 2" xfId="4525" xr:uid="{00000000-0005-0000-0000-000089220000}"/>
    <cellStyle name="Note 17 2 2" xfId="4526" xr:uid="{00000000-0005-0000-0000-00008A220000}"/>
    <cellStyle name="Note 17 2 2 2" xfId="5801" xr:uid="{00000000-0005-0000-0000-00008B220000}"/>
    <cellStyle name="Note 17 2 3" xfId="5800" xr:uid="{00000000-0005-0000-0000-00008C220000}"/>
    <cellStyle name="Note 17 3" xfId="4527" xr:uid="{00000000-0005-0000-0000-00008D220000}"/>
    <cellStyle name="Note 17 3 2" xfId="5802" xr:uid="{00000000-0005-0000-0000-00008E220000}"/>
    <cellStyle name="Note 17 4" xfId="5799" xr:uid="{00000000-0005-0000-0000-00008F220000}"/>
    <cellStyle name="Note 17 5" xfId="5381" xr:uid="{00000000-0005-0000-0000-000090220000}"/>
    <cellStyle name="Note 18" xfId="4528" xr:uid="{00000000-0005-0000-0000-000091220000}"/>
    <cellStyle name="Note 18 2" xfId="4529" xr:uid="{00000000-0005-0000-0000-000092220000}"/>
    <cellStyle name="Note 18 2 2" xfId="4530" xr:uid="{00000000-0005-0000-0000-000093220000}"/>
    <cellStyle name="Note 18 2 2 2" xfId="5805" xr:uid="{00000000-0005-0000-0000-000094220000}"/>
    <cellStyle name="Note 18 2 3" xfId="5804" xr:uid="{00000000-0005-0000-0000-000095220000}"/>
    <cellStyle name="Note 18 3" xfId="4531" xr:uid="{00000000-0005-0000-0000-000096220000}"/>
    <cellStyle name="Note 18 3 2" xfId="5806" xr:uid="{00000000-0005-0000-0000-000097220000}"/>
    <cellStyle name="Note 18 4" xfId="5803" xr:uid="{00000000-0005-0000-0000-000098220000}"/>
    <cellStyle name="Note 18 5" xfId="5380" xr:uid="{00000000-0005-0000-0000-000099220000}"/>
    <cellStyle name="Note 19" xfId="4532" xr:uid="{00000000-0005-0000-0000-00009A220000}"/>
    <cellStyle name="Note 19 2" xfId="4533" xr:uid="{00000000-0005-0000-0000-00009B220000}"/>
    <cellStyle name="Note 19 2 2" xfId="4534" xr:uid="{00000000-0005-0000-0000-00009C220000}"/>
    <cellStyle name="Note 19 2 2 2" xfId="5809" xr:uid="{00000000-0005-0000-0000-00009D220000}"/>
    <cellStyle name="Note 19 2 3" xfId="5808" xr:uid="{00000000-0005-0000-0000-00009E220000}"/>
    <cellStyle name="Note 19 3" xfId="4535" xr:uid="{00000000-0005-0000-0000-00009F220000}"/>
    <cellStyle name="Note 19 3 2" xfId="5810" xr:uid="{00000000-0005-0000-0000-0000A0220000}"/>
    <cellStyle name="Note 19 4" xfId="5807" xr:uid="{00000000-0005-0000-0000-0000A1220000}"/>
    <cellStyle name="Note 19 5" xfId="5379" xr:uid="{00000000-0005-0000-0000-0000A2220000}"/>
    <cellStyle name="Note 2" xfId="98" xr:uid="{00000000-0005-0000-0000-0000A3220000}"/>
    <cellStyle name="Note 2 10" xfId="6509" xr:uid="{00000000-0005-0000-0000-0000A4220000}"/>
    <cellStyle name="Note 2 11" xfId="6644" xr:uid="{00000000-0005-0000-0000-0000A5220000}"/>
    <cellStyle name="Note 2 12" xfId="6763" xr:uid="{00000000-0005-0000-0000-0000A6220000}"/>
    <cellStyle name="Note 2 13" xfId="6882" xr:uid="{00000000-0005-0000-0000-0000A7220000}"/>
    <cellStyle name="Note 2 14" xfId="7001" xr:uid="{00000000-0005-0000-0000-0000A8220000}"/>
    <cellStyle name="Note 2 15" xfId="7120" xr:uid="{00000000-0005-0000-0000-0000A9220000}"/>
    <cellStyle name="Note 2 16" xfId="7238" xr:uid="{00000000-0005-0000-0000-0000AA220000}"/>
    <cellStyle name="Note 2 17" xfId="7358" xr:uid="{00000000-0005-0000-0000-0000AB220000}"/>
    <cellStyle name="Note 2 18" xfId="7472" xr:uid="{00000000-0005-0000-0000-0000AC220000}"/>
    <cellStyle name="Note 2 19" xfId="7588" xr:uid="{00000000-0005-0000-0000-0000AD220000}"/>
    <cellStyle name="Note 2 2" xfId="99" xr:uid="{00000000-0005-0000-0000-0000AE220000}"/>
    <cellStyle name="Note 2 2 10" xfId="6764" xr:uid="{00000000-0005-0000-0000-0000AF220000}"/>
    <cellStyle name="Note 2 2 11" xfId="6883" xr:uid="{00000000-0005-0000-0000-0000B0220000}"/>
    <cellStyle name="Note 2 2 12" xfId="7002" xr:uid="{00000000-0005-0000-0000-0000B1220000}"/>
    <cellStyle name="Note 2 2 13" xfId="7121" xr:uid="{00000000-0005-0000-0000-0000B2220000}"/>
    <cellStyle name="Note 2 2 14" xfId="7239" xr:uid="{00000000-0005-0000-0000-0000B3220000}"/>
    <cellStyle name="Note 2 2 15" xfId="7359" xr:uid="{00000000-0005-0000-0000-0000B4220000}"/>
    <cellStyle name="Note 2 2 16" xfId="7473" xr:uid="{00000000-0005-0000-0000-0000B5220000}"/>
    <cellStyle name="Note 2 2 17" xfId="7589" xr:uid="{00000000-0005-0000-0000-0000B6220000}"/>
    <cellStyle name="Note 2 2 18" xfId="7705" xr:uid="{00000000-0005-0000-0000-0000B7220000}"/>
    <cellStyle name="Note 2 2 19" xfId="7821" xr:uid="{00000000-0005-0000-0000-0000B8220000}"/>
    <cellStyle name="Note 2 2 2" xfId="4537" xr:uid="{00000000-0005-0000-0000-0000B9220000}"/>
    <cellStyle name="Note 2 2 2 2" xfId="4538" xr:uid="{00000000-0005-0000-0000-0000BA220000}"/>
    <cellStyle name="Note 2 2 2 2 2" xfId="4539" xr:uid="{00000000-0005-0000-0000-0000BB220000}"/>
    <cellStyle name="Note 2 2 2 2 2 2" xfId="5815" xr:uid="{00000000-0005-0000-0000-0000BC220000}"/>
    <cellStyle name="Note 2 2 2 2 3" xfId="5814" xr:uid="{00000000-0005-0000-0000-0000BD220000}"/>
    <cellStyle name="Note 2 2 2 3" xfId="4540" xr:uid="{00000000-0005-0000-0000-0000BE220000}"/>
    <cellStyle name="Note 2 2 2 3 2" xfId="5816" xr:uid="{00000000-0005-0000-0000-0000BF220000}"/>
    <cellStyle name="Note 2 2 2 4" xfId="5813" xr:uid="{00000000-0005-0000-0000-0000C0220000}"/>
    <cellStyle name="Note 2 2 2 5" xfId="5376" xr:uid="{00000000-0005-0000-0000-0000C1220000}"/>
    <cellStyle name="Note 2 2 20" xfId="7937" xr:uid="{00000000-0005-0000-0000-0000C2220000}"/>
    <cellStyle name="Note 2 2 21" xfId="8053" xr:uid="{00000000-0005-0000-0000-0000C3220000}"/>
    <cellStyle name="Note 2 2 22" xfId="8169" xr:uid="{00000000-0005-0000-0000-0000C4220000}"/>
    <cellStyle name="Note 2 2 23" xfId="8283" xr:uid="{00000000-0005-0000-0000-0000C5220000}"/>
    <cellStyle name="Note 2 2 24" xfId="9955" xr:uid="{00000000-0005-0000-0000-0000C6220000}"/>
    <cellStyle name="Note 2 2 25" xfId="9657" xr:uid="{00000000-0005-0000-0000-0000C7220000}"/>
    <cellStyle name="Note 2 2 26" xfId="10580" xr:uid="{00000000-0005-0000-0000-0000C8220000}"/>
    <cellStyle name="Note 2 2 27" xfId="9120" xr:uid="{00000000-0005-0000-0000-0000C9220000}"/>
    <cellStyle name="Note 2 2 28" xfId="10167" xr:uid="{00000000-0005-0000-0000-0000CA220000}"/>
    <cellStyle name="Note 2 2 29" xfId="9480" xr:uid="{00000000-0005-0000-0000-0000CB220000}"/>
    <cellStyle name="Note 2 2 3" xfId="4541" xr:uid="{00000000-0005-0000-0000-0000CC220000}"/>
    <cellStyle name="Note 2 2 3 2" xfId="4542" xr:uid="{00000000-0005-0000-0000-0000CD220000}"/>
    <cellStyle name="Note 2 2 3 2 2" xfId="5818" xr:uid="{00000000-0005-0000-0000-0000CE220000}"/>
    <cellStyle name="Note 2 2 3 3" xfId="5817" xr:uid="{00000000-0005-0000-0000-0000CF220000}"/>
    <cellStyle name="Note 2 2 30" xfId="10239" xr:uid="{00000000-0005-0000-0000-0000D0220000}"/>
    <cellStyle name="Note 2 2 31" xfId="9415" xr:uid="{00000000-0005-0000-0000-0000D1220000}"/>
    <cellStyle name="Note 2 2 32" xfId="9922" xr:uid="{00000000-0005-0000-0000-0000D2220000}"/>
    <cellStyle name="Note 2 2 33" xfId="9646" xr:uid="{00000000-0005-0000-0000-0000D3220000}"/>
    <cellStyle name="Note 2 2 4" xfId="4543" xr:uid="{00000000-0005-0000-0000-0000D4220000}"/>
    <cellStyle name="Note 2 2 4 2" xfId="5819" xr:uid="{00000000-0005-0000-0000-0000D5220000}"/>
    <cellStyle name="Note 2 2 5" xfId="4544" xr:uid="{00000000-0005-0000-0000-0000D6220000}"/>
    <cellStyle name="Note 2 2 5 2" xfId="5820" xr:uid="{00000000-0005-0000-0000-0000D7220000}"/>
    <cellStyle name="Note 2 2 6" xfId="5812" xr:uid="{00000000-0005-0000-0000-0000D8220000}"/>
    <cellStyle name="Note 2 2 7" xfId="5377" xr:uid="{00000000-0005-0000-0000-0000D9220000}"/>
    <cellStyle name="Note 2 2 8" xfId="6510" xr:uid="{00000000-0005-0000-0000-0000DA220000}"/>
    <cellStyle name="Note 2 2 9" xfId="6645" xr:uid="{00000000-0005-0000-0000-0000DB220000}"/>
    <cellStyle name="Note 2 20" xfId="7704" xr:uid="{00000000-0005-0000-0000-0000DC220000}"/>
    <cellStyle name="Note 2 21" xfId="7820" xr:uid="{00000000-0005-0000-0000-0000DD220000}"/>
    <cellStyle name="Note 2 22" xfId="7936" xr:uid="{00000000-0005-0000-0000-0000DE220000}"/>
    <cellStyle name="Note 2 23" xfId="8052" xr:uid="{00000000-0005-0000-0000-0000DF220000}"/>
    <cellStyle name="Note 2 24" xfId="8168" xr:uid="{00000000-0005-0000-0000-0000E0220000}"/>
    <cellStyle name="Note 2 25" xfId="8282" xr:uid="{00000000-0005-0000-0000-0000E1220000}"/>
    <cellStyle name="Note 2 26" xfId="8337" xr:uid="{00000000-0005-0000-0000-0000E2220000}"/>
    <cellStyle name="Note 2 27" xfId="8367" xr:uid="{00000000-0005-0000-0000-0000E3220000}"/>
    <cellStyle name="Note 2 28" xfId="8393" xr:uid="{00000000-0005-0000-0000-0000E4220000}"/>
    <cellStyle name="Note 2 29" xfId="8418" xr:uid="{00000000-0005-0000-0000-0000E5220000}"/>
    <cellStyle name="Note 2 3" xfId="4536" xr:uid="{00000000-0005-0000-0000-0000E6220000}"/>
    <cellStyle name="Note 2 3 10" xfId="6884" xr:uid="{00000000-0005-0000-0000-0000E7220000}"/>
    <cellStyle name="Note 2 3 11" xfId="7003" xr:uid="{00000000-0005-0000-0000-0000E8220000}"/>
    <cellStyle name="Note 2 3 12" xfId="7122" xr:uid="{00000000-0005-0000-0000-0000E9220000}"/>
    <cellStyle name="Note 2 3 13" xfId="7240" xr:uid="{00000000-0005-0000-0000-0000EA220000}"/>
    <cellStyle name="Note 2 3 14" xfId="7360" xr:uid="{00000000-0005-0000-0000-0000EB220000}"/>
    <cellStyle name="Note 2 3 2" xfId="4546" xr:uid="{00000000-0005-0000-0000-0000EC220000}"/>
    <cellStyle name="Note 2 3 2 2" xfId="4547" xr:uid="{00000000-0005-0000-0000-0000ED220000}"/>
    <cellStyle name="Note 2 3 2 2 2" xfId="4548" xr:uid="{00000000-0005-0000-0000-0000EE220000}"/>
    <cellStyle name="Note 2 3 2 2 2 2" xfId="5824" xr:uid="{00000000-0005-0000-0000-0000EF220000}"/>
    <cellStyle name="Note 2 3 2 2 3" xfId="5823" xr:uid="{00000000-0005-0000-0000-0000F0220000}"/>
    <cellStyle name="Note 2 3 2 3" xfId="4549" xr:uid="{00000000-0005-0000-0000-0000F1220000}"/>
    <cellStyle name="Note 2 3 2 3 2" xfId="5825" xr:uid="{00000000-0005-0000-0000-0000F2220000}"/>
    <cellStyle name="Note 2 3 2 4" xfId="5822" xr:uid="{00000000-0005-0000-0000-0000F3220000}"/>
    <cellStyle name="Note 2 3 2 5" xfId="5374" xr:uid="{00000000-0005-0000-0000-0000F4220000}"/>
    <cellStyle name="Note 2 3 3" xfId="4550" xr:uid="{00000000-0005-0000-0000-0000F5220000}"/>
    <cellStyle name="Note 2 3 3 2" xfId="4551" xr:uid="{00000000-0005-0000-0000-0000F6220000}"/>
    <cellStyle name="Note 2 3 3 2 2" xfId="5827" xr:uid="{00000000-0005-0000-0000-0000F7220000}"/>
    <cellStyle name="Note 2 3 3 3" xfId="5826" xr:uid="{00000000-0005-0000-0000-0000F8220000}"/>
    <cellStyle name="Note 2 3 4" xfId="4552" xr:uid="{00000000-0005-0000-0000-0000F9220000}"/>
    <cellStyle name="Note 2 3 4 2" xfId="5828" xr:uid="{00000000-0005-0000-0000-0000FA220000}"/>
    <cellStyle name="Note 2 3 5" xfId="5821" xr:uid="{00000000-0005-0000-0000-0000FB220000}"/>
    <cellStyle name="Note 2 3 6" xfId="5375" xr:uid="{00000000-0005-0000-0000-0000FC220000}"/>
    <cellStyle name="Note 2 3 7" xfId="6511" xr:uid="{00000000-0005-0000-0000-0000FD220000}"/>
    <cellStyle name="Note 2 3 8" xfId="6646" xr:uid="{00000000-0005-0000-0000-0000FE220000}"/>
    <cellStyle name="Note 2 3 9" xfId="6765" xr:uid="{00000000-0005-0000-0000-0000FF220000}"/>
    <cellStyle name="Note 2 30" xfId="8448" xr:uid="{00000000-0005-0000-0000-000000230000}"/>
    <cellStyle name="Note 2 31" xfId="8476" xr:uid="{00000000-0005-0000-0000-000001230000}"/>
    <cellStyle name="Note 2 32" xfId="8504" xr:uid="{00000000-0005-0000-0000-000002230000}"/>
    <cellStyle name="Note 2 33" xfId="8532" xr:uid="{00000000-0005-0000-0000-000003230000}"/>
    <cellStyle name="Note 2 34" xfId="8558" xr:uid="{00000000-0005-0000-0000-000004230000}"/>
    <cellStyle name="Note 2 35" xfId="8581" xr:uid="{00000000-0005-0000-0000-000005230000}"/>
    <cellStyle name="Note 2 36" xfId="9954" xr:uid="{00000000-0005-0000-0000-000006230000}"/>
    <cellStyle name="Note 2 37" xfId="9658" xr:uid="{00000000-0005-0000-0000-000007230000}"/>
    <cellStyle name="Note 2 38" xfId="10550" xr:uid="{00000000-0005-0000-0000-000008230000}"/>
    <cellStyle name="Note 2 39" xfId="9149" xr:uid="{00000000-0005-0000-0000-000009230000}"/>
    <cellStyle name="Note 2 4" xfId="4553" xr:uid="{00000000-0005-0000-0000-00000A230000}"/>
    <cellStyle name="Note 2 4 2" xfId="4554" xr:uid="{00000000-0005-0000-0000-00000B230000}"/>
    <cellStyle name="Note 2 4 2 2" xfId="5830" xr:uid="{00000000-0005-0000-0000-00000C230000}"/>
    <cellStyle name="Note 2 4 3" xfId="5829" xr:uid="{00000000-0005-0000-0000-00000D230000}"/>
    <cellStyle name="Note 2 4 4" xfId="5373" xr:uid="{00000000-0005-0000-0000-00000E230000}"/>
    <cellStyle name="Note 2 40" xfId="10040" xr:uid="{00000000-0005-0000-0000-00000F230000}"/>
    <cellStyle name="Note 2 41" xfId="10965" xr:uid="{00000000-0005-0000-0000-000010230000}"/>
    <cellStyle name="Note 2 42" xfId="11019" xr:uid="{00000000-0005-0000-0000-000011230000}"/>
    <cellStyle name="Note 2 43" xfId="11064" xr:uid="{00000000-0005-0000-0000-000012230000}"/>
    <cellStyle name="Note 2 44" xfId="11109" xr:uid="{00000000-0005-0000-0000-000013230000}"/>
    <cellStyle name="Note 2 45" xfId="10527" xr:uid="{00000000-0005-0000-0000-000014230000}"/>
    <cellStyle name="Note 2 5" xfId="4555" xr:uid="{00000000-0005-0000-0000-000015230000}"/>
    <cellStyle name="Note 2 5 2" xfId="4556" xr:uid="{00000000-0005-0000-0000-000016230000}"/>
    <cellStyle name="Note 2 5 2 2" xfId="5832" xr:uid="{00000000-0005-0000-0000-000017230000}"/>
    <cellStyle name="Note 2 5 3" xfId="5831" xr:uid="{00000000-0005-0000-0000-000018230000}"/>
    <cellStyle name="Note 2 6" xfId="4557" xr:uid="{00000000-0005-0000-0000-000019230000}"/>
    <cellStyle name="Note 2 6 2" xfId="5833" xr:uid="{00000000-0005-0000-0000-00001A230000}"/>
    <cellStyle name="Note 2 7" xfId="4558" xr:uid="{00000000-0005-0000-0000-00001B230000}"/>
    <cellStyle name="Note 2 7 2" xfId="5834" xr:uid="{00000000-0005-0000-0000-00001C230000}"/>
    <cellStyle name="Note 2 8" xfId="5811" xr:uid="{00000000-0005-0000-0000-00001D230000}"/>
    <cellStyle name="Note 2 9" xfId="5378" xr:uid="{00000000-0005-0000-0000-00001E230000}"/>
    <cellStyle name="Note 2_UKT" xfId="4559" xr:uid="{00000000-0005-0000-0000-00001F230000}"/>
    <cellStyle name="Note 20" xfId="4560" xr:uid="{00000000-0005-0000-0000-000020230000}"/>
    <cellStyle name="Note 20 2" xfId="4561" xr:uid="{00000000-0005-0000-0000-000021230000}"/>
    <cellStyle name="Note 20 2 2" xfId="4562" xr:uid="{00000000-0005-0000-0000-000022230000}"/>
    <cellStyle name="Note 20 2 2 2" xfId="5837" xr:uid="{00000000-0005-0000-0000-000023230000}"/>
    <cellStyle name="Note 20 2 3" xfId="5836" xr:uid="{00000000-0005-0000-0000-000024230000}"/>
    <cellStyle name="Note 20 3" xfId="4563" xr:uid="{00000000-0005-0000-0000-000025230000}"/>
    <cellStyle name="Note 20 3 2" xfId="5838" xr:uid="{00000000-0005-0000-0000-000026230000}"/>
    <cellStyle name="Note 20 4" xfId="5835" xr:uid="{00000000-0005-0000-0000-000027230000}"/>
    <cellStyle name="Note 20 5" xfId="5372" xr:uid="{00000000-0005-0000-0000-000028230000}"/>
    <cellStyle name="Note 21" xfId="4564" xr:uid="{00000000-0005-0000-0000-000029230000}"/>
    <cellStyle name="Note 21 2" xfId="4565" xr:uid="{00000000-0005-0000-0000-00002A230000}"/>
    <cellStyle name="Note 21 2 2" xfId="4566" xr:uid="{00000000-0005-0000-0000-00002B230000}"/>
    <cellStyle name="Note 21 2 2 2" xfId="5841" xr:uid="{00000000-0005-0000-0000-00002C230000}"/>
    <cellStyle name="Note 21 2 3" xfId="5840" xr:uid="{00000000-0005-0000-0000-00002D230000}"/>
    <cellStyle name="Note 21 3" xfId="4567" xr:uid="{00000000-0005-0000-0000-00002E230000}"/>
    <cellStyle name="Note 21 3 2" xfId="5842" xr:uid="{00000000-0005-0000-0000-00002F230000}"/>
    <cellStyle name="Note 21 4" xfId="5839" xr:uid="{00000000-0005-0000-0000-000030230000}"/>
    <cellStyle name="Note 21 5" xfId="5371" xr:uid="{00000000-0005-0000-0000-000031230000}"/>
    <cellStyle name="Note 22" xfId="4568" xr:uid="{00000000-0005-0000-0000-000032230000}"/>
    <cellStyle name="Note 22 2" xfId="4569" xr:uid="{00000000-0005-0000-0000-000033230000}"/>
    <cellStyle name="Note 22 2 2" xfId="5844" xr:uid="{00000000-0005-0000-0000-000034230000}"/>
    <cellStyle name="Note 22 3" xfId="5843" xr:uid="{00000000-0005-0000-0000-000035230000}"/>
    <cellStyle name="Note 22 4" xfId="5370" xr:uid="{00000000-0005-0000-0000-000036230000}"/>
    <cellStyle name="Note 23" xfId="4570" xr:uid="{00000000-0005-0000-0000-000037230000}"/>
    <cellStyle name="Note 23 2" xfId="4571" xr:uid="{00000000-0005-0000-0000-000038230000}"/>
    <cellStyle name="Note 23 2 2" xfId="5846" xr:uid="{00000000-0005-0000-0000-000039230000}"/>
    <cellStyle name="Note 23 3" xfId="5845" xr:uid="{00000000-0005-0000-0000-00003A230000}"/>
    <cellStyle name="Note 23 4" xfId="5369" xr:uid="{00000000-0005-0000-0000-00003B230000}"/>
    <cellStyle name="Note 24" xfId="4572" xr:uid="{00000000-0005-0000-0000-00003C230000}"/>
    <cellStyle name="Note 24 2" xfId="4573" xr:uid="{00000000-0005-0000-0000-00003D230000}"/>
    <cellStyle name="Note 24 2 2" xfId="5848" xr:uid="{00000000-0005-0000-0000-00003E230000}"/>
    <cellStyle name="Note 24 3" xfId="5847" xr:uid="{00000000-0005-0000-0000-00003F230000}"/>
    <cellStyle name="Note 24 4" xfId="5368" xr:uid="{00000000-0005-0000-0000-000040230000}"/>
    <cellStyle name="Note 25" xfId="4574" xr:uid="{00000000-0005-0000-0000-000041230000}"/>
    <cellStyle name="Note 25 2" xfId="4575" xr:uid="{00000000-0005-0000-0000-000042230000}"/>
    <cellStyle name="Note 25 2 2" xfId="5850" xr:uid="{00000000-0005-0000-0000-000043230000}"/>
    <cellStyle name="Note 25 3" xfId="5849" xr:uid="{00000000-0005-0000-0000-000044230000}"/>
    <cellStyle name="Note 25 4" xfId="5367" xr:uid="{00000000-0005-0000-0000-000045230000}"/>
    <cellStyle name="Note 26" xfId="4576" xr:uid="{00000000-0005-0000-0000-000046230000}"/>
    <cellStyle name="Note 26 2" xfId="4577" xr:uid="{00000000-0005-0000-0000-000047230000}"/>
    <cellStyle name="Note 26 2 2" xfId="5852" xr:uid="{00000000-0005-0000-0000-000048230000}"/>
    <cellStyle name="Note 26 3" xfId="5851" xr:uid="{00000000-0005-0000-0000-000049230000}"/>
    <cellStyle name="Note 26 4" xfId="5366" xr:uid="{00000000-0005-0000-0000-00004A230000}"/>
    <cellStyle name="Note 27" xfId="4578" xr:uid="{00000000-0005-0000-0000-00004B230000}"/>
    <cellStyle name="Note 27 2" xfId="4579" xr:uid="{00000000-0005-0000-0000-00004C230000}"/>
    <cellStyle name="Note 27 2 2" xfId="5854" xr:uid="{00000000-0005-0000-0000-00004D230000}"/>
    <cellStyle name="Note 27 3" xfId="5853" xr:uid="{00000000-0005-0000-0000-00004E230000}"/>
    <cellStyle name="Note 27 4" xfId="5365" xr:uid="{00000000-0005-0000-0000-00004F230000}"/>
    <cellStyle name="Note 28" xfId="4580" xr:uid="{00000000-0005-0000-0000-000050230000}"/>
    <cellStyle name="Note 28 2" xfId="4581" xr:uid="{00000000-0005-0000-0000-000051230000}"/>
    <cellStyle name="Note 28 2 2" xfId="5856" xr:uid="{00000000-0005-0000-0000-000052230000}"/>
    <cellStyle name="Note 28 3" xfId="5855" xr:uid="{00000000-0005-0000-0000-000053230000}"/>
    <cellStyle name="Note 28 4" xfId="5364" xr:uid="{00000000-0005-0000-0000-000054230000}"/>
    <cellStyle name="Note 29" xfId="4582" xr:uid="{00000000-0005-0000-0000-000055230000}"/>
    <cellStyle name="Note 29 2" xfId="4583" xr:uid="{00000000-0005-0000-0000-000056230000}"/>
    <cellStyle name="Note 29 2 2" xfId="5858" xr:uid="{00000000-0005-0000-0000-000057230000}"/>
    <cellStyle name="Note 29 3" xfId="5857" xr:uid="{00000000-0005-0000-0000-000058230000}"/>
    <cellStyle name="Note 29 4" xfId="5363" xr:uid="{00000000-0005-0000-0000-000059230000}"/>
    <cellStyle name="Note 3" xfId="4584" xr:uid="{00000000-0005-0000-0000-00005A230000}"/>
    <cellStyle name="Note 3 2" xfId="4585" xr:uid="{00000000-0005-0000-0000-00005B230000}"/>
    <cellStyle name="Note 3 2 2" xfId="4586" xr:uid="{00000000-0005-0000-0000-00005C230000}"/>
    <cellStyle name="Note 3 2 2 2" xfId="5861" xr:uid="{00000000-0005-0000-0000-00005D230000}"/>
    <cellStyle name="Note 3 2 3" xfId="4587" xr:uid="{00000000-0005-0000-0000-00005E230000}"/>
    <cellStyle name="Note 3 2 3 2" xfId="5862" xr:uid="{00000000-0005-0000-0000-00005F230000}"/>
    <cellStyle name="Note 3 2 4" xfId="5860" xr:uid="{00000000-0005-0000-0000-000060230000}"/>
    <cellStyle name="Note 3 3" xfId="4588" xr:uid="{00000000-0005-0000-0000-000061230000}"/>
    <cellStyle name="Note 3 3 2" xfId="5863" xr:uid="{00000000-0005-0000-0000-000062230000}"/>
    <cellStyle name="Note 3 4" xfId="4589" xr:uid="{00000000-0005-0000-0000-000063230000}"/>
    <cellStyle name="Note 3 4 2" xfId="5864" xr:uid="{00000000-0005-0000-0000-000064230000}"/>
    <cellStyle name="Note 3 5" xfId="5859" xr:uid="{00000000-0005-0000-0000-000065230000}"/>
    <cellStyle name="Note 3 6" xfId="5362" xr:uid="{00000000-0005-0000-0000-000066230000}"/>
    <cellStyle name="Note 30" xfId="4590" xr:uid="{00000000-0005-0000-0000-000067230000}"/>
    <cellStyle name="Note 30 2" xfId="4591" xr:uid="{00000000-0005-0000-0000-000068230000}"/>
    <cellStyle name="Note 30 2 2" xfId="5866" xr:uid="{00000000-0005-0000-0000-000069230000}"/>
    <cellStyle name="Note 30 3" xfId="5865" xr:uid="{00000000-0005-0000-0000-00006A230000}"/>
    <cellStyle name="Note 30 4" xfId="5361" xr:uid="{00000000-0005-0000-0000-00006B230000}"/>
    <cellStyle name="Note 31" xfId="4592" xr:uid="{00000000-0005-0000-0000-00006C230000}"/>
    <cellStyle name="Note 31 2" xfId="4593" xr:uid="{00000000-0005-0000-0000-00006D230000}"/>
    <cellStyle name="Note 31 2 2" xfId="5868" xr:uid="{00000000-0005-0000-0000-00006E230000}"/>
    <cellStyle name="Note 31 3" xfId="5867" xr:uid="{00000000-0005-0000-0000-00006F230000}"/>
    <cellStyle name="Note 31 4" xfId="5360" xr:uid="{00000000-0005-0000-0000-000070230000}"/>
    <cellStyle name="Note 32" xfId="4594" xr:uid="{00000000-0005-0000-0000-000071230000}"/>
    <cellStyle name="Note 32 2" xfId="4595" xr:uid="{00000000-0005-0000-0000-000072230000}"/>
    <cellStyle name="Note 32 2 2" xfId="5870" xr:uid="{00000000-0005-0000-0000-000073230000}"/>
    <cellStyle name="Note 32 3" xfId="5869" xr:uid="{00000000-0005-0000-0000-000074230000}"/>
    <cellStyle name="Note 32 4" xfId="5359" xr:uid="{00000000-0005-0000-0000-000075230000}"/>
    <cellStyle name="Note 33" xfId="4596" xr:uid="{00000000-0005-0000-0000-000076230000}"/>
    <cellStyle name="Note 33 2" xfId="4597" xr:uid="{00000000-0005-0000-0000-000077230000}"/>
    <cellStyle name="Note 33 2 2" xfId="5872" xr:uid="{00000000-0005-0000-0000-000078230000}"/>
    <cellStyle name="Note 33 3" xfId="5871" xr:uid="{00000000-0005-0000-0000-000079230000}"/>
    <cellStyle name="Note 33 4" xfId="5358" xr:uid="{00000000-0005-0000-0000-00007A230000}"/>
    <cellStyle name="Note 34" xfId="4598" xr:uid="{00000000-0005-0000-0000-00007B230000}"/>
    <cellStyle name="Note 34 2" xfId="4599" xr:uid="{00000000-0005-0000-0000-00007C230000}"/>
    <cellStyle name="Note 34 2 2" xfId="5874" xr:uid="{00000000-0005-0000-0000-00007D230000}"/>
    <cellStyle name="Note 34 3" xfId="5873" xr:uid="{00000000-0005-0000-0000-00007E230000}"/>
    <cellStyle name="Note 34 4" xfId="5357" xr:uid="{00000000-0005-0000-0000-00007F230000}"/>
    <cellStyle name="Note 35" xfId="4600" xr:uid="{00000000-0005-0000-0000-000080230000}"/>
    <cellStyle name="Note 35 2" xfId="4601" xr:uid="{00000000-0005-0000-0000-000081230000}"/>
    <cellStyle name="Note 35 2 2" xfId="5876" xr:uid="{00000000-0005-0000-0000-000082230000}"/>
    <cellStyle name="Note 35 3" xfId="5875" xr:uid="{00000000-0005-0000-0000-000083230000}"/>
    <cellStyle name="Note 35 4" xfId="5356" xr:uid="{00000000-0005-0000-0000-000084230000}"/>
    <cellStyle name="Note 36" xfId="4602" xr:uid="{00000000-0005-0000-0000-000085230000}"/>
    <cellStyle name="Note 36 2" xfId="4603" xr:uid="{00000000-0005-0000-0000-000086230000}"/>
    <cellStyle name="Note 36 2 2" xfId="5878" xr:uid="{00000000-0005-0000-0000-000087230000}"/>
    <cellStyle name="Note 36 3" xfId="5877" xr:uid="{00000000-0005-0000-0000-000088230000}"/>
    <cellStyle name="Note 36 4" xfId="5355" xr:uid="{00000000-0005-0000-0000-000089230000}"/>
    <cellStyle name="Note 37" xfId="4604" xr:uid="{00000000-0005-0000-0000-00008A230000}"/>
    <cellStyle name="Note 37 2" xfId="4605" xr:uid="{00000000-0005-0000-0000-00008B230000}"/>
    <cellStyle name="Note 37 2 2" xfId="5880" xr:uid="{00000000-0005-0000-0000-00008C230000}"/>
    <cellStyle name="Note 37 3" xfId="5879" xr:uid="{00000000-0005-0000-0000-00008D230000}"/>
    <cellStyle name="Note 37 4" xfId="5354" xr:uid="{00000000-0005-0000-0000-00008E230000}"/>
    <cellStyle name="Note 38" xfId="4606" xr:uid="{00000000-0005-0000-0000-00008F230000}"/>
    <cellStyle name="Note 38 2" xfId="4607" xr:uid="{00000000-0005-0000-0000-000090230000}"/>
    <cellStyle name="Note 38 2 2" xfId="5882" xr:uid="{00000000-0005-0000-0000-000091230000}"/>
    <cellStyle name="Note 38 3" xfId="5881" xr:uid="{00000000-0005-0000-0000-000092230000}"/>
    <cellStyle name="Note 38 4" xfId="5353" xr:uid="{00000000-0005-0000-0000-000093230000}"/>
    <cellStyle name="Note 39" xfId="4608" xr:uid="{00000000-0005-0000-0000-000094230000}"/>
    <cellStyle name="Note 39 2" xfId="4609" xr:uid="{00000000-0005-0000-0000-000095230000}"/>
    <cellStyle name="Note 39 2 2" xfId="5884" xr:uid="{00000000-0005-0000-0000-000096230000}"/>
    <cellStyle name="Note 39 3" xfId="5883" xr:uid="{00000000-0005-0000-0000-000097230000}"/>
    <cellStyle name="Note 39 4" xfId="5352" xr:uid="{00000000-0005-0000-0000-000098230000}"/>
    <cellStyle name="Note 4" xfId="4610" xr:uid="{00000000-0005-0000-0000-000099230000}"/>
    <cellStyle name="Note 4 2" xfId="4611" xr:uid="{00000000-0005-0000-0000-00009A230000}"/>
    <cellStyle name="Note 4 2 2" xfId="4612" xr:uid="{00000000-0005-0000-0000-00009B230000}"/>
    <cellStyle name="Note 4 2 2 2" xfId="5887" xr:uid="{00000000-0005-0000-0000-00009C230000}"/>
    <cellStyle name="Note 4 2 3" xfId="5886" xr:uid="{00000000-0005-0000-0000-00009D230000}"/>
    <cellStyle name="Note 4 3" xfId="4613" xr:uid="{00000000-0005-0000-0000-00009E230000}"/>
    <cellStyle name="Note 4 3 2" xfId="5888" xr:uid="{00000000-0005-0000-0000-00009F230000}"/>
    <cellStyle name="Note 4 4" xfId="5885" xr:uid="{00000000-0005-0000-0000-0000A0230000}"/>
    <cellStyle name="Note 4 5" xfId="5351" xr:uid="{00000000-0005-0000-0000-0000A1230000}"/>
    <cellStyle name="Note 40" xfId="4614" xr:uid="{00000000-0005-0000-0000-0000A2230000}"/>
    <cellStyle name="Note 40 2" xfId="4615" xr:uid="{00000000-0005-0000-0000-0000A3230000}"/>
    <cellStyle name="Note 40 2 2" xfId="5890" xr:uid="{00000000-0005-0000-0000-0000A4230000}"/>
    <cellStyle name="Note 40 3" xfId="5889" xr:uid="{00000000-0005-0000-0000-0000A5230000}"/>
    <cellStyle name="Note 40 4" xfId="5350" xr:uid="{00000000-0005-0000-0000-0000A6230000}"/>
    <cellStyle name="Note 41" xfId="4616" xr:uid="{00000000-0005-0000-0000-0000A7230000}"/>
    <cellStyle name="Note 41 2" xfId="4617" xr:uid="{00000000-0005-0000-0000-0000A8230000}"/>
    <cellStyle name="Note 41 2 2" xfId="5892" xr:uid="{00000000-0005-0000-0000-0000A9230000}"/>
    <cellStyle name="Note 41 3" xfId="5891" xr:uid="{00000000-0005-0000-0000-0000AA230000}"/>
    <cellStyle name="Note 41 4" xfId="5349" xr:uid="{00000000-0005-0000-0000-0000AB230000}"/>
    <cellStyle name="Note 42" xfId="4618" xr:uid="{00000000-0005-0000-0000-0000AC230000}"/>
    <cellStyle name="Note 42 2" xfId="4619" xr:uid="{00000000-0005-0000-0000-0000AD230000}"/>
    <cellStyle name="Note 42 2 2" xfId="5894" xr:uid="{00000000-0005-0000-0000-0000AE230000}"/>
    <cellStyle name="Note 42 3" xfId="5893" xr:uid="{00000000-0005-0000-0000-0000AF230000}"/>
    <cellStyle name="Note 42 4" xfId="5348" xr:uid="{00000000-0005-0000-0000-0000B0230000}"/>
    <cellStyle name="Note 43" xfId="4620" xr:uid="{00000000-0005-0000-0000-0000B1230000}"/>
    <cellStyle name="Note 43 2" xfId="4621" xr:uid="{00000000-0005-0000-0000-0000B2230000}"/>
    <cellStyle name="Note 43 2 2" xfId="5896" xr:uid="{00000000-0005-0000-0000-0000B3230000}"/>
    <cellStyle name="Note 43 3" xfId="5895" xr:uid="{00000000-0005-0000-0000-0000B4230000}"/>
    <cellStyle name="Note 43 4" xfId="5347" xr:uid="{00000000-0005-0000-0000-0000B5230000}"/>
    <cellStyle name="Note 44" xfId="4622" xr:uid="{00000000-0005-0000-0000-0000B6230000}"/>
    <cellStyle name="Note 44 2" xfId="4623" xr:uid="{00000000-0005-0000-0000-0000B7230000}"/>
    <cellStyle name="Note 44 2 2" xfId="5898" xr:uid="{00000000-0005-0000-0000-0000B8230000}"/>
    <cellStyle name="Note 44 3" xfId="5897" xr:uid="{00000000-0005-0000-0000-0000B9230000}"/>
    <cellStyle name="Note 44 4" xfId="5346" xr:uid="{00000000-0005-0000-0000-0000BA230000}"/>
    <cellStyle name="Note 45" xfId="4624" xr:uid="{00000000-0005-0000-0000-0000BB230000}"/>
    <cellStyle name="Note 45 2" xfId="4625" xr:uid="{00000000-0005-0000-0000-0000BC230000}"/>
    <cellStyle name="Note 45 2 2" xfId="5900" xr:uid="{00000000-0005-0000-0000-0000BD230000}"/>
    <cellStyle name="Note 45 3" xfId="5899" xr:uid="{00000000-0005-0000-0000-0000BE230000}"/>
    <cellStyle name="Note 45 4" xfId="5345" xr:uid="{00000000-0005-0000-0000-0000BF230000}"/>
    <cellStyle name="Note 46" xfId="4626" xr:uid="{00000000-0005-0000-0000-0000C0230000}"/>
    <cellStyle name="Note 46 2" xfId="4627" xr:uid="{00000000-0005-0000-0000-0000C1230000}"/>
    <cellStyle name="Note 46 2 2" xfId="5902" xr:uid="{00000000-0005-0000-0000-0000C2230000}"/>
    <cellStyle name="Note 46 3" xfId="5901" xr:uid="{00000000-0005-0000-0000-0000C3230000}"/>
    <cellStyle name="Note 46 4" xfId="5344" xr:uid="{00000000-0005-0000-0000-0000C4230000}"/>
    <cellStyle name="Note 47" xfId="4628" xr:uid="{00000000-0005-0000-0000-0000C5230000}"/>
    <cellStyle name="Note 47 2" xfId="4629" xr:uid="{00000000-0005-0000-0000-0000C6230000}"/>
    <cellStyle name="Note 47 2 2" xfId="5904" xr:uid="{00000000-0005-0000-0000-0000C7230000}"/>
    <cellStyle name="Note 47 3" xfId="5903" xr:uid="{00000000-0005-0000-0000-0000C8230000}"/>
    <cellStyle name="Note 47 4" xfId="5343" xr:uid="{00000000-0005-0000-0000-0000C9230000}"/>
    <cellStyle name="Note 48" xfId="4630" xr:uid="{00000000-0005-0000-0000-0000CA230000}"/>
    <cellStyle name="Note 48 2" xfId="4631" xr:uid="{00000000-0005-0000-0000-0000CB230000}"/>
    <cellStyle name="Note 48 2 2" xfId="5906" xr:uid="{00000000-0005-0000-0000-0000CC230000}"/>
    <cellStyle name="Note 48 3" xfId="5905" xr:uid="{00000000-0005-0000-0000-0000CD230000}"/>
    <cellStyle name="Note 48 4" xfId="5342" xr:uid="{00000000-0005-0000-0000-0000CE230000}"/>
    <cellStyle name="Note 49" xfId="4632" xr:uid="{00000000-0005-0000-0000-0000CF230000}"/>
    <cellStyle name="Note 49 2" xfId="4633" xr:uid="{00000000-0005-0000-0000-0000D0230000}"/>
    <cellStyle name="Note 49 2 2" xfId="5908" xr:uid="{00000000-0005-0000-0000-0000D1230000}"/>
    <cellStyle name="Note 49 3" xfId="5907" xr:uid="{00000000-0005-0000-0000-0000D2230000}"/>
    <cellStyle name="Note 49 4" xfId="5341" xr:uid="{00000000-0005-0000-0000-0000D3230000}"/>
    <cellStyle name="Note 5" xfId="4634" xr:uid="{00000000-0005-0000-0000-0000D4230000}"/>
    <cellStyle name="Note 5 2" xfId="4635" xr:uid="{00000000-0005-0000-0000-0000D5230000}"/>
    <cellStyle name="Note 5 2 2" xfId="4636" xr:uid="{00000000-0005-0000-0000-0000D6230000}"/>
    <cellStyle name="Note 5 2 2 2" xfId="5911" xr:uid="{00000000-0005-0000-0000-0000D7230000}"/>
    <cellStyle name="Note 5 2 3" xfId="5910" xr:uid="{00000000-0005-0000-0000-0000D8230000}"/>
    <cellStyle name="Note 5 3" xfId="4637" xr:uid="{00000000-0005-0000-0000-0000D9230000}"/>
    <cellStyle name="Note 5 3 2" xfId="5912" xr:uid="{00000000-0005-0000-0000-0000DA230000}"/>
    <cellStyle name="Note 5 4" xfId="5909" xr:uid="{00000000-0005-0000-0000-0000DB230000}"/>
    <cellStyle name="Note 5 5" xfId="5340" xr:uid="{00000000-0005-0000-0000-0000DC230000}"/>
    <cellStyle name="Note 50" xfId="4638" xr:uid="{00000000-0005-0000-0000-0000DD230000}"/>
    <cellStyle name="Note 50 2" xfId="4639" xr:uid="{00000000-0005-0000-0000-0000DE230000}"/>
    <cellStyle name="Note 50 2 2" xfId="5914" xr:uid="{00000000-0005-0000-0000-0000DF230000}"/>
    <cellStyle name="Note 50 3" xfId="5913" xr:uid="{00000000-0005-0000-0000-0000E0230000}"/>
    <cellStyle name="Note 50 4" xfId="5339" xr:uid="{00000000-0005-0000-0000-0000E1230000}"/>
    <cellStyle name="Note 51" xfId="4640" xr:uid="{00000000-0005-0000-0000-0000E2230000}"/>
    <cellStyle name="Note 51 2" xfId="4641" xr:uid="{00000000-0005-0000-0000-0000E3230000}"/>
    <cellStyle name="Note 51 2 2" xfId="5916" xr:uid="{00000000-0005-0000-0000-0000E4230000}"/>
    <cellStyle name="Note 51 3" xfId="5915" xr:uid="{00000000-0005-0000-0000-0000E5230000}"/>
    <cellStyle name="Note 51 4" xfId="5338" xr:uid="{00000000-0005-0000-0000-0000E6230000}"/>
    <cellStyle name="Note 52" xfId="4642" xr:uid="{00000000-0005-0000-0000-0000E7230000}"/>
    <cellStyle name="Note 52 2" xfId="4643" xr:uid="{00000000-0005-0000-0000-0000E8230000}"/>
    <cellStyle name="Note 52 2 2" xfId="5918" xr:uid="{00000000-0005-0000-0000-0000E9230000}"/>
    <cellStyle name="Note 52 3" xfId="5917" xr:uid="{00000000-0005-0000-0000-0000EA230000}"/>
    <cellStyle name="Note 52 4" xfId="5337" xr:uid="{00000000-0005-0000-0000-0000EB230000}"/>
    <cellStyle name="Note 53" xfId="4644" xr:uid="{00000000-0005-0000-0000-0000EC230000}"/>
    <cellStyle name="Note 53 2" xfId="4645" xr:uid="{00000000-0005-0000-0000-0000ED230000}"/>
    <cellStyle name="Note 53 2 2" xfId="5920" xr:uid="{00000000-0005-0000-0000-0000EE230000}"/>
    <cellStyle name="Note 53 3" xfId="5919" xr:uid="{00000000-0005-0000-0000-0000EF230000}"/>
    <cellStyle name="Note 53 4" xfId="5336" xr:uid="{00000000-0005-0000-0000-0000F0230000}"/>
    <cellStyle name="Note 54" xfId="4646" xr:uid="{00000000-0005-0000-0000-0000F1230000}"/>
    <cellStyle name="Note 54 2" xfId="4647" xr:uid="{00000000-0005-0000-0000-0000F2230000}"/>
    <cellStyle name="Note 54 2 2" xfId="5922" xr:uid="{00000000-0005-0000-0000-0000F3230000}"/>
    <cellStyle name="Note 54 3" xfId="5921" xr:uid="{00000000-0005-0000-0000-0000F4230000}"/>
    <cellStyle name="Note 54 4" xfId="5335" xr:uid="{00000000-0005-0000-0000-0000F5230000}"/>
    <cellStyle name="Note 55" xfId="4648" xr:uid="{00000000-0005-0000-0000-0000F6230000}"/>
    <cellStyle name="Note 55 2" xfId="4649" xr:uid="{00000000-0005-0000-0000-0000F7230000}"/>
    <cellStyle name="Note 55 2 2" xfId="5924" xr:uid="{00000000-0005-0000-0000-0000F8230000}"/>
    <cellStyle name="Note 55 3" xfId="5923" xr:uid="{00000000-0005-0000-0000-0000F9230000}"/>
    <cellStyle name="Note 55 4" xfId="5334" xr:uid="{00000000-0005-0000-0000-0000FA230000}"/>
    <cellStyle name="Note 56" xfId="4650" xr:uid="{00000000-0005-0000-0000-0000FB230000}"/>
    <cellStyle name="Note 56 2" xfId="4651" xr:uid="{00000000-0005-0000-0000-0000FC230000}"/>
    <cellStyle name="Note 56 2 2" xfId="5926" xr:uid="{00000000-0005-0000-0000-0000FD230000}"/>
    <cellStyle name="Note 56 3" xfId="5925" xr:uid="{00000000-0005-0000-0000-0000FE230000}"/>
    <cellStyle name="Note 56 4" xfId="5333" xr:uid="{00000000-0005-0000-0000-0000FF230000}"/>
    <cellStyle name="Note 57" xfId="4652" xr:uid="{00000000-0005-0000-0000-000000240000}"/>
    <cellStyle name="Note 57 2" xfId="4653" xr:uid="{00000000-0005-0000-0000-000001240000}"/>
    <cellStyle name="Note 57 2 2" xfId="5928" xr:uid="{00000000-0005-0000-0000-000002240000}"/>
    <cellStyle name="Note 57 3" xfId="5927" xr:uid="{00000000-0005-0000-0000-000003240000}"/>
    <cellStyle name="Note 57 4" xfId="5332" xr:uid="{00000000-0005-0000-0000-000004240000}"/>
    <cellStyle name="Note 58" xfId="4654" xr:uid="{00000000-0005-0000-0000-000005240000}"/>
    <cellStyle name="Note 58 2" xfId="4655" xr:uid="{00000000-0005-0000-0000-000006240000}"/>
    <cellStyle name="Note 58 2 2" xfId="5930" xr:uid="{00000000-0005-0000-0000-000007240000}"/>
    <cellStyle name="Note 58 3" xfId="5929" xr:uid="{00000000-0005-0000-0000-000008240000}"/>
    <cellStyle name="Note 58 4" xfId="5331" xr:uid="{00000000-0005-0000-0000-000009240000}"/>
    <cellStyle name="Note 59" xfId="4656" xr:uid="{00000000-0005-0000-0000-00000A240000}"/>
    <cellStyle name="Note 59 2" xfId="4657" xr:uid="{00000000-0005-0000-0000-00000B240000}"/>
    <cellStyle name="Note 59 2 2" xfId="5932" xr:uid="{00000000-0005-0000-0000-00000C240000}"/>
    <cellStyle name="Note 59 3" xfId="5931" xr:uid="{00000000-0005-0000-0000-00000D240000}"/>
    <cellStyle name="Note 59 4" xfId="5330" xr:uid="{00000000-0005-0000-0000-00000E240000}"/>
    <cellStyle name="Note 6" xfId="4658" xr:uid="{00000000-0005-0000-0000-00000F240000}"/>
    <cellStyle name="Note 6 2" xfId="4659" xr:uid="{00000000-0005-0000-0000-000010240000}"/>
    <cellStyle name="Note 6 2 2" xfId="4660" xr:uid="{00000000-0005-0000-0000-000011240000}"/>
    <cellStyle name="Note 6 2 2 2" xfId="5935" xr:uid="{00000000-0005-0000-0000-000012240000}"/>
    <cellStyle name="Note 6 2 3" xfId="5934" xr:uid="{00000000-0005-0000-0000-000013240000}"/>
    <cellStyle name="Note 6 3" xfId="4661" xr:uid="{00000000-0005-0000-0000-000014240000}"/>
    <cellStyle name="Note 6 3 2" xfId="5936" xr:uid="{00000000-0005-0000-0000-000015240000}"/>
    <cellStyle name="Note 6 4" xfId="5933" xr:uid="{00000000-0005-0000-0000-000016240000}"/>
    <cellStyle name="Note 6 5" xfId="5329" xr:uid="{00000000-0005-0000-0000-000017240000}"/>
    <cellStyle name="Note 60" xfId="4662" xr:uid="{00000000-0005-0000-0000-000018240000}"/>
    <cellStyle name="Note 60 2" xfId="4663" xr:uid="{00000000-0005-0000-0000-000019240000}"/>
    <cellStyle name="Note 60 2 2" xfId="5938" xr:uid="{00000000-0005-0000-0000-00001A240000}"/>
    <cellStyle name="Note 60 3" xfId="5937" xr:uid="{00000000-0005-0000-0000-00001B240000}"/>
    <cellStyle name="Note 60 4" xfId="5328" xr:uid="{00000000-0005-0000-0000-00001C240000}"/>
    <cellStyle name="Note 61" xfId="4664" xr:uid="{00000000-0005-0000-0000-00001D240000}"/>
    <cellStyle name="Note 61 2" xfId="4665" xr:uid="{00000000-0005-0000-0000-00001E240000}"/>
    <cellStyle name="Note 61 2 2" xfId="5940" xr:uid="{00000000-0005-0000-0000-00001F240000}"/>
    <cellStyle name="Note 61 3" xfId="5939" xr:uid="{00000000-0005-0000-0000-000020240000}"/>
    <cellStyle name="Note 61 4" xfId="5327" xr:uid="{00000000-0005-0000-0000-000021240000}"/>
    <cellStyle name="Note 62" xfId="4666" xr:uid="{00000000-0005-0000-0000-000022240000}"/>
    <cellStyle name="Note 62 2" xfId="4667" xr:uid="{00000000-0005-0000-0000-000023240000}"/>
    <cellStyle name="Note 62 2 2" xfId="5942" xr:uid="{00000000-0005-0000-0000-000024240000}"/>
    <cellStyle name="Note 62 3" xfId="5941" xr:uid="{00000000-0005-0000-0000-000025240000}"/>
    <cellStyle name="Note 62 4" xfId="5326" xr:uid="{00000000-0005-0000-0000-000026240000}"/>
    <cellStyle name="Note 63" xfId="4668" xr:uid="{00000000-0005-0000-0000-000027240000}"/>
    <cellStyle name="Note 63 2" xfId="4669" xr:uid="{00000000-0005-0000-0000-000028240000}"/>
    <cellStyle name="Note 63 2 2" xfId="5944" xr:uid="{00000000-0005-0000-0000-000029240000}"/>
    <cellStyle name="Note 63 3" xfId="5943" xr:uid="{00000000-0005-0000-0000-00002A240000}"/>
    <cellStyle name="Note 63 4" xfId="5325" xr:uid="{00000000-0005-0000-0000-00002B240000}"/>
    <cellStyle name="Note 64" xfId="4670" xr:uid="{00000000-0005-0000-0000-00002C240000}"/>
    <cellStyle name="Note 64 2" xfId="4671" xr:uid="{00000000-0005-0000-0000-00002D240000}"/>
    <cellStyle name="Note 64 2 2" xfId="5946" xr:uid="{00000000-0005-0000-0000-00002E240000}"/>
    <cellStyle name="Note 64 3" xfId="5945" xr:uid="{00000000-0005-0000-0000-00002F240000}"/>
    <cellStyle name="Note 64 4" xfId="5324" xr:uid="{00000000-0005-0000-0000-000030240000}"/>
    <cellStyle name="Note 65" xfId="4672" xr:uid="{00000000-0005-0000-0000-000031240000}"/>
    <cellStyle name="Note 65 2" xfId="4673" xr:uid="{00000000-0005-0000-0000-000032240000}"/>
    <cellStyle name="Note 65 2 2" xfId="5948" xr:uid="{00000000-0005-0000-0000-000033240000}"/>
    <cellStyle name="Note 65 3" xfId="5947" xr:uid="{00000000-0005-0000-0000-000034240000}"/>
    <cellStyle name="Note 65 4" xfId="5323" xr:uid="{00000000-0005-0000-0000-000035240000}"/>
    <cellStyle name="Note 66" xfId="4674" xr:uid="{00000000-0005-0000-0000-000036240000}"/>
    <cellStyle name="Note 66 2" xfId="4675" xr:uid="{00000000-0005-0000-0000-000037240000}"/>
    <cellStyle name="Note 66 2 2" xfId="5950" xr:uid="{00000000-0005-0000-0000-000038240000}"/>
    <cellStyle name="Note 66 3" xfId="5949" xr:uid="{00000000-0005-0000-0000-000039240000}"/>
    <cellStyle name="Note 66 4" xfId="5322" xr:uid="{00000000-0005-0000-0000-00003A240000}"/>
    <cellStyle name="Note 67" xfId="4676" xr:uid="{00000000-0005-0000-0000-00003B240000}"/>
    <cellStyle name="Note 67 2" xfId="4677" xr:uid="{00000000-0005-0000-0000-00003C240000}"/>
    <cellStyle name="Note 67 2 2" xfId="5952" xr:uid="{00000000-0005-0000-0000-00003D240000}"/>
    <cellStyle name="Note 67 3" xfId="5951" xr:uid="{00000000-0005-0000-0000-00003E240000}"/>
    <cellStyle name="Note 67 4" xfId="5321" xr:uid="{00000000-0005-0000-0000-00003F240000}"/>
    <cellStyle name="Note 68" xfId="4678" xr:uid="{00000000-0005-0000-0000-000040240000}"/>
    <cellStyle name="Note 68 2" xfId="4679" xr:uid="{00000000-0005-0000-0000-000041240000}"/>
    <cellStyle name="Note 68 2 2" xfId="5954" xr:uid="{00000000-0005-0000-0000-000042240000}"/>
    <cellStyle name="Note 68 3" xfId="5953" xr:uid="{00000000-0005-0000-0000-000043240000}"/>
    <cellStyle name="Note 68 4" xfId="5320" xr:uid="{00000000-0005-0000-0000-000044240000}"/>
    <cellStyle name="Note 69" xfId="4680" xr:uid="{00000000-0005-0000-0000-000045240000}"/>
    <cellStyle name="Note 69 2" xfId="4681" xr:uid="{00000000-0005-0000-0000-000046240000}"/>
    <cellStyle name="Note 69 2 2" xfId="5956" xr:uid="{00000000-0005-0000-0000-000047240000}"/>
    <cellStyle name="Note 69 3" xfId="5955" xr:uid="{00000000-0005-0000-0000-000048240000}"/>
    <cellStyle name="Note 69 4" xfId="5319" xr:uid="{00000000-0005-0000-0000-000049240000}"/>
    <cellStyle name="Note 7" xfId="4682" xr:uid="{00000000-0005-0000-0000-00004A240000}"/>
    <cellStyle name="Note 7 2" xfId="4683" xr:uid="{00000000-0005-0000-0000-00004B240000}"/>
    <cellStyle name="Note 7 2 2" xfId="4684" xr:uid="{00000000-0005-0000-0000-00004C240000}"/>
    <cellStyle name="Note 7 2 2 2" xfId="5959" xr:uid="{00000000-0005-0000-0000-00004D240000}"/>
    <cellStyle name="Note 7 2 3" xfId="5958" xr:uid="{00000000-0005-0000-0000-00004E240000}"/>
    <cellStyle name="Note 7 3" xfId="4685" xr:uid="{00000000-0005-0000-0000-00004F240000}"/>
    <cellStyle name="Note 7 3 2" xfId="5960" xr:uid="{00000000-0005-0000-0000-000050240000}"/>
    <cellStyle name="Note 7 4" xfId="5957" xr:uid="{00000000-0005-0000-0000-000051240000}"/>
    <cellStyle name="Note 7 5" xfId="5318" xr:uid="{00000000-0005-0000-0000-000052240000}"/>
    <cellStyle name="Note 70" xfId="4686" xr:uid="{00000000-0005-0000-0000-000053240000}"/>
    <cellStyle name="Note 70 2" xfId="4687" xr:uid="{00000000-0005-0000-0000-000054240000}"/>
    <cellStyle name="Note 70 2 2" xfId="5962" xr:uid="{00000000-0005-0000-0000-000055240000}"/>
    <cellStyle name="Note 70 3" xfId="5961" xr:uid="{00000000-0005-0000-0000-000056240000}"/>
    <cellStyle name="Note 70 4" xfId="5317" xr:uid="{00000000-0005-0000-0000-000057240000}"/>
    <cellStyle name="Note 71" xfId="4688" xr:uid="{00000000-0005-0000-0000-000058240000}"/>
    <cellStyle name="Note 71 2" xfId="4689" xr:uid="{00000000-0005-0000-0000-000059240000}"/>
    <cellStyle name="Note 71 2 2" xfId="5964" xr:uid="{00000000-0005-0000-0000-00005A240000}"/>
    <cellStyle name="Note 71 3" xfId="5963" xr:uid="{00000000-0005-0000-0000-00005B240000}"/>
    <cellStyle name="Note 71 4" xfId="5316" xr:uid="{00000000-0005-0000-0000-00005C240000}"/>
    <cellStyle name="Note 72" xfId="4690" xr:uid="{00000000-0005-0000-0000-00005D240000}"/>
    <cellStyle name="Note 72 2" xfId="4691" xr:uid="{00000000-0005-0000-0000-00005E240000}"/>
    <cellStyle name="Note 72 2 2" xfId="5966" xr:uid="{00000000-0005-0000-0000-00005F240000}"/>
    <cellStyle name="Note 72 3" xfId="5965" xr:uid="{00000000-0005-0000-0000-000060240000}"/>
    <cellStyle name="Note 72 4" xfId="5315" xr:uid="{00000000-0005-0000-0000-000061240000}"/>
    <cellStyle name="Note 73" xfId="4692" xr:uid="{00000000-0005-0000-0000-000062240000}"/>
    <cellStyle name="Note 73 2" xfId="4693" xr:uid="{00000000-0005-0000-0000-000063240000}"/>
    <cellStyle name="Note 73 2 2" xfId="5968" xr:uid="{00000000-0005-0000-0000-000064240000}"/>
    <cellStyle name="Note 73 3" xfId="5967" xr:uid="{00000000-0005-0000-0000-000065240000}"/>
    <cellStyle name="Note 73 4" xfId="5314" xr:uid="{00000000-0005-0000-0000-000066240000}"/>
    <cellStyle name="Note 74" xfId="4694" xr:uid="{00000000-0005-0000-0000-000067240000}"/>
    <cellStyle name="Note 74 2" xfId="4695" xr:uid="{00000000-0005-0000-0000-000068240000}"/>
    <cellStyle name="Note 74 2 2" xfId="5970" xr:uid="{00000000-0005-0000-0000-000069240000}"/>
    <cellStyle name="Note 74 3" xfId="5969" xr:uid="{00000000-0005-0000-0000-00006A240000}"/>
    <cellStyle name="Note 74 4" xfId="5313" xr:uid="{00000000-0005-0000-0000-00006B240000}"/>
    <cellStyle name="Note 75" xfId="4696" xr:uid="{00000000-0005-0000-0000-00006C240000}"/>
    <cellStyle name="Note 75 2" xfId="4697" xr:uid="{00000000-0005-0000-0000-00006D240000}"/>
    <cellStyle name="Note 75 2 2" xfId="5972" xr:uid="{00000000-0005-0000-0000-00006E240000}"/>
    <cellStyle name="Note 75 3" xfId="5971" xr:uid="{00000000-0005-0000-0000-00006F240000}"/>
    <cellStyle name="Note 75 4" xfId="5312" xr:uid="{00000000-0005-0000-0000-000070240000}"/>
    <cellStyle name="Note 76" xfId="4698" xr:uid="{00000000-0005-0000-0000-000071240000}"/>
    <cellStyle name="Note 76 2" xfId="4699" xr:uid="{00000000-0005-0000-0000-000072240000}"/>
    <cellStyle name="Note 76 2 2" xfId="5974" xr:uid="{00000000-0005-0000-0000-000073240000}"/>
    <cellStyle name="Note 76 3" xfId="5973" xr:uid="{00000000-0005-0000-0000-000074240000}"/>
    <cellStyle name="Note 76 4" xfId="5311" xr:uid="{00000000-0005-0000-0000-000075240000}"/>
    <cellStyle name="Note 77" xfId="4700" xr:uid="{00000000-0005-0000-0000-000076240000}"/>
    <cellStyle name="Note 77 2" xfId="4701" xr:uid="{00000000-0005-0000-0000-000077240000}"/>
    <cellStyle name="Note 77 2 2" xfId="5976" xr:uid="{00000000-0005-0000-0000-000078240000}"/>
    <cellStyle name="Note 77 3" xfId="5975" xr:uid="{00000000-0005-0000-0000-000079240000}"/>
    <cellStyle name="Note 77 4" xfId="5310" xr:uid="{00000000-0005-0000-0000-00007A240000}"/>
    <cellStyle name="Note 8" xfId="4702" xr:uid="{00000000-0005-0000-0000-00007B240000}"/>
    <cellStyle name="Note 8 2" xfId="4703" xr:uid="{00000000-0005-0000-0000-00007C240000}"/>
    <cellStyle name="Note 8 2 2" xfId="4704" xr:uid="{00000000-0005-0000-0000-00007D240000}"/>
    <cellStyle name="Note 8 2 2 2" xfId="5979" xr:uid="{00000000-0005-0000-0000-00007E240000}"/>
    <cellStyle name="Note 8 2 3" xfId="5978" xr:uid="{00000000-0005-0000-0000-00007F240000}"/>
    <cellStyle name="Note 8 3" xfId="4705" xr:uid="{00000000-0005-0000-0000-000080240000}"/>
    <cellStyle name="Note 8 3 2" xfId="5980" xr:uid="{00000000-0005-0000-0000-000081240000}"/>
    <cellStyle name="Note 8 4" xfId="5977" xr:uid="{00000000-0005-0000-0000-000082240000}"/>
    <cellStyle name="Note 8 5" xfId="5309" xr:uid="{00000000-0005-0000-0000-000083240000}"/>
    <cellStyle name="Note 9" xfId="4706" xr:uid="{00000000-0005-0000-0000-000084240000}"/>
    <cellStyle name="Note 9 2" xfId="4707" xr:uid="{00000000-0005-0000-0000-000085240000}"/>
    <cellStyle name="Note 9 2 2" xfId="4708" xr:uid="{00000000-0005-0000-0000-000086240000}"/>
    <cellStyle name="Note 9 2 2 2" xfId="5983" xr:uid="{00000000-0005-0000-0000-000087240000}"/>
    <cellStyle name="Note 9 2 3" xfId="5982" xr:uid="{00000000-0005-0000-0000-000088240000}"/>
    <cellStyle name="Note 9 3" xfId="4709" xr:uid="{00000000-0005-0000-0000-000089240000}"/>
    <cellStyle name="Note 9 3 2" xfId="5984" xr:uid="{00000000-0005-0000-0000-00008A240000}"/>
    <cellStyle name="Note 9 4" xfId="5981" xr:uid="{00000000-0005-0000-0000-00008B240000}"/>
    <cellStyle name="Note 9 5" xfId="5308" xr:uid="{00000000-0005-0000-0000-00008C240000}"/>
    <cellStyle name="Output 10" xfId="4710" xr:uid="{00000000-0005-0000-0000-00008D240000}"/>
    <cellStyle name="Output 10 2" xfId="4711" xr:uid="{00000000-0005-0000-0000-00008E240000}"/>
    <cellStyle name="Output 10 2 2" xfId="5986" xr:uid="{00000000-0005-0000-0000-00008F240000}"/>
    <cellStyle name="Output 10 3" xfId="5985" xr:uid="{00000000-0005-0000-0000-000090240000}"/>
    <cellStyle name="Output 10 4" xfId="5307" xr:uid="{00000000-0005-0000-0000-000091240000}"/>
    <cellStyle name="Output 11" xfId="4712" xr:uid="{00000000-0005-0000-0000-000092240000}"/>
    <cellStyle name="Output 11 2" xfId="4713" xr:uid="{00000000-0005-0000-0000-000093240000}"/>
    <cellStyle name="Output 11 2 2" xfId="5988" xr:uid="{00000000-0005-0000-0000-000094240000}"/>
    <cellStyle name="Output 11 3" xfId="5987" xr:uid="{00000000-0005-0000-0000-000095240000}"/>
    <cellStyle name="Output 11 4" xfId="5306" xr:uid="{00000000-0005-0000-0000-000096240000}"/>
    <cellStyle name="Output 12" xfId="4714" xr:uid="{00000000-0005-0000-0000-000097240000}"/>
    <cellStyle name="Output 12 2" xfId="4715" xr:uid="{00000000-0005-0000-0000-000098240000}"/>
    <cellStyle name="Output 12 2 2" xfId="5990" xr:uid="{00000000-0005-0000-0000-000099240000}"/>
    <cellStyle name="Output 12 3" xfId="5989" xr:uid="{00000000-0005-0000-0000-00009A240000}"/>
    <cellStyle name="Output 12 4" xfId="5305" xr:uid="{00000000-0005-0000-0000-00009B240000}"/>
    <cellStyle name="Output 13" xfId="4716" xr:uid="{00000000-0005-0000-0000-00009C240000}"/>
    <cellStyle name="Output 13 2" xfId="4717" xr:uid="{00000000-0005-0000-0000-00009D240000}"/>
    <cellStyle name="Output 13 2 2" xfId="5992" xr:uid="{00000000-0005-0000-0000-00009E240000}"/>
    <cellStyle name="Output 13 3" xfId="5991" xr:uid="{00000000-0005-0000-0000-00009F240000}"/>
    <cellStyle name="Output 13 4" xfId="5304" xr:uid="{00000000-0005-0000-0000-0000A0240000}"/>
    <cellStyle name="Output 14" xfId="4718" xr:uid="{00000000-0005-0000-0000-0000A1240000}"/>
    <cellStyle name="Output 14 2" xfId="4719" xr:uid="{00000000-0005-0000-0000-0000A2240000}"/>
    <cellStyle name="Output 14 2 2" xfId="5994" xr:uid="{00000000-0005-0000-0000-0000A3240000}"/>
    <cellStyle name="Output 14 3" xfId="5993" xr:uid="{00000000-0005-0000-0000-0000A4240000}"/>
    <cellStyle name="Output 14 4" xfId="5303" xr:uid="{00000000-0005-0000-0000-0000A5240000}"/>
    <cellStyle name="Output 15" xfId="4720" xr:uid="{00000000-0005-0000-0000-0000A6240000}"/>
    <cellStyle name="Output 15 2" xfId="4721" xr:uid="{00000000-0005-0000-0000-0000A7240000}"/>
    <cellStyle name="Output 15 2 2" xfId="5996" xr:uid="{00000000-0005-0000-0000-0000A8240000}"/>
    <cellStyle name="Output 15 3" xfId="5995" xr:uid="{00000000-0005-0000-0000-0000A9240000}"/>
    <cellStyle name="Output 15 4" xfId="5302" xr:uid="{00000000-0005-0000-0000-0000AA240000}"/>
    <cellStyle name="Output 16" xfId="4722" xr:uid="{00000000-0005-0000-0000-0000AB240000}"/>
    <cellStyle name="Output 16 2" xfId="4723" xr:uid="{00000000-0005-0000-0000-0000AC240000}"/>
    <cellStyle name="Output 16 2 2" xfId="5998" xr:uid="{00000000-0005-0000-0000-0000AD240000}"/>
    <cellStyle name="Output 16 3" xfId="5997" xr:uid="{00000000-0005-0000-0000-0000AE240000}"/>
    <cellStyle name="Output 16 4" xfId="5301" xr:uid="{00000000-0005-0000-0000-0000AF240000}"/>
    <cellStyle name="Output 17" xfId="4724" xr:uid="{00000000-0005-0000-0000-0000B0240000}"/>
    <cellStyle name="Output 17 2" xfId="4725" xr:uid="{00000000-0005-0000-0000-0000B1240000}"/>
    <cellStyle name="Output 17 2 2" xfId="6000" xr:uid="{00000000-0005-0000-0000-0000B2240000}"/>
    <cellStyle name="Output 17 3" xfId="5999" xr:uid="{00000000-0005-0000-0000-0000B3240000}"/>
    <cellStyle name="Output 17 4" xfId="5300" xr:uid="{00000000-0005-0000-0000-0000B4240000}"/>
    <cellStyle name="Output 18" xfId="4726" xr:uid="{00000000-0005-0000-0000-0000B5240000}"/>
    <cellStyle name="Output 18 2" xfId="4727" xr:uid="{00000000-0005-0000-0000-0000B6240000}"/>
    <cellStyle name="Output 18 2 2" xfId="6002" xr:uid="{00000000-0005-0000-0000-0000B7240000}"/>
    <cellStyle name="Output 18 3" xfId="6001" xr:uid="{00000000-0005-0000-0000-0000B8240000}"/>
    <cellStyle name="Output 18 4" xfId="5299" xr:uid="{00000000-0005-0000-0000-0000B9240000}"/>
    <cellStyle name="Output 19" xfId="4728" xr:uid="{00000000-0005-0000-0000-0000BA240000}"/>
    <cellStyle name="Output 19 2" xfId="4729" xr:uid="{00000000-0005-0000-0000-0000BB240000}"/>
    <cellStyle name="Output 19 2 2" xfId="6004" xr:uid="{00000000-0005-0000-0000-0000BC240000}"/>
    <cellStyle name="Output 19 3" xfId="6003" xr:uid="{00000000-0005-0000-0000-0000BD240000}"/>
    <cellStyle name="Output 19 4" xfId="5298" xr:uid="{00000000-0005-0000-0000-0000BE240000}"/>
    <cellStyle name="Output 2" xfId="100" xr:uid="{00000000-0005-0000-0000-0000BF240000}"/>
    <cellStyle name="Output 2 10" xfId="6512" xr:uid="{00000000-0005-0000-0000-0000C0240000}"/>
    <cellStyle name="Output 2 11" xfId="6647" xr:uid="{00000000-0005-0000-0000-0000C1240000}"/>
    <cellStyle name="Output 2 12" xfId="6766" xr:uid="{00000000-0005-0000-0000-0000C2240000}"/>
    <cellStyle name="Output 2 13" xfId="6885" xr:uid="{00000000-0005-0000-0000-0000C3240000}"/>
    <cellStyle name="Output 2 14" xfId="7004" xr:uid="{00000000-0005-0000-0000-0000C4240000}"/>
    <cellStyle name="Output 2 15" xfId="7123" xr:uid="{00000000-0005-0000-0000-0000C5240000}"/>
    <cellStyle name="Output 2 16" xfId="7241" xr:uid="{00000000-0005-0000-0000-0000C6240000}"/>
    <cellStyle name="Output 2 17" xfId="7361" xr:uid="{00000000-0005-0000-0000-0000C7240000}"/>
    <cellStyle name="Output 2 18" xfId="7474" xr:uid="{00000000-0005-0000-0000-0000C8240000}"/>
    <cellStyle name="Output 2 19" xfId="7590" xr:uid="{00000000-0005-0000-0000-0000C9240000}"/>
    <cellStyle name="Output 2 2" xfId="4730" xr:uid="{00000000-0005-0000-0000-0000CA240000}"/>
    <cellStyle name="Output 2 2 2" xfId="4731" xr:uid="{00000000-0005-0000-0000-0000CB240000}"/>
    <cellStyle name="Output 2 2 2 2" xfId="6007" xr:uid="{00000000-0005-0000-0000-0000CC240000}"/>
    <cellStyle name="Output 2 2 3" xfId="4732" xr:uid="{00000000-0005-0000-0000-0000CD240000}"/>
    <cellStyle name="Output 2 2 3 2" xfId="6008" xr:uid="{00000000-0005-0000-0000-0000CE240000}"/>
    <cellStyle name="Output 2 2 4" xfId="4733" xr:uid="{00000000-0005-0000-0000-0000CF240000}"/>
    <cellStyle name="Output 2 2 4 2" xfId="6009" xr:uid="{00000000-0005-0000-0000-0000D0240000}"/>
    <cellStyle name="Output 2 2 5" xfId="6006" xr:uid="{00000000-0005-0000-0000-0000D1240000}"/>
    <cellStyle name="Output 2 2 6" xfId="5296" xr:uid="{00000000-0005-0000-0000-0000D2240000}"/>
    <cellStyle name="Output 2 20" xfId="7706" xr:uid="{00000000-0005-0000-0000-0000D3240000}"/>
    <cellStyle name="Output 2 21" xfId="7822" xr:uid="{00000000-0005-0000-0000-0000D4240000}"/>
    <cellStyle name="Output 2 22" xfId="7938" xr:uid="{00000000-0005-0000-0000-0000D5240000}"/>
    <cellStyle name="Output 2 23" xfId="8054" xr:uid="{00000000-0005-0000-0000-0000D6240000}"/>
    <cellStyle name="Output 2 24" xfId="8170" xr:uid="{00000000-0005-0000-0000-0000D7240000}"/>
    <cellStyle name="Output 2 25" xfId="8284" xr:uid="{00000000-0005-0000-0000-0000D8240000}"/>
    <cellStyle name="Output 2 26" xfId="10006" xr:uid="{00000000-0005-0000-0000-0000D9240000}"/>
    <cellStyle name="Output 2 27" xfId="9611" xr:uid="{00000000-0005-0000-0000-0000DA240000}"/>
    <cellStyle name="Output 2 28" xfId="9834" xr:uid="{00000000-0005-0000-0000-0000DB240000}"/>
    <cellStyle name="Output 2 29" xfId="9729" xr:uid="{00000000-0005-0000-0000-0000DC240000}"/>
    <cellStyle name="Output 2 3" xfId="4734" xr:uid="{00000000-0005-0000-0000-0000DD240000}"/>
    <cellStyle name="Output 2 3 2" xfId="4735" xr:uid="{00000000-0005-0000-0000-0000DE240000}"/>
    <cellStyle name="Output 2 3 2 2" xfId="6011" xr:uid="{00000000-0005-0000-0000-0000DF240000}"/>
    <cellStyle name="Output 2 3 3" xfId="6010" xr:uid="{00000000-0005-0000-0000-0000E0240000}"/>
    <cellStyle name="Output 2 3 4" xfId="5295" xr:uid="{00000000-0005-0000-0000-0000E1240000}"/>
    <cellStyle name="Output 2 30" xfId="10857" xr:uid="{00000000-0005-0000-0000-0000E2240000}"/>
    <cellStyle name="Output 2 31" xfId="10682" xr:uid="{00000000-0005-0000-0000-0000E3240000}"/>
    <cellStyle name="Output 2 32" xfId="9038" xr:uid="{00000000-0005-0000-0000-0000E4240000}"/>
    <cellStyle name="Output 2 33" xfId="10396" xr:uid="{00000000-0005-0000-0000-0000E5240000}"/>
    <cellStyle name="Output 2 34" xfId="9279" xr:uid="{00000000-0005-0000-0000-0000E6240000}"/>
    <cellStyle name="Output 2 35" xfId="11144" xr:uid="{00000000-0005-0000-0000-0000E7240000}"/>
    <cellStyle name="Output 2 4" xfId="4736" xr:uid="{00000000-0005-0000-0000-0000E8240000}"/>
    <cellStyle name="Output 2 4 2" xfId="4737" xr:uid="{00000000-0005-0000-0000-0000E9240000}"/>
    <cellStyle name="Output 2 4 2 2" xfId="6013" xr:uid="{00000000-0005-0000-0000-0000EA240000}"/>
    <cellStyle name="Output 2 4 3" xfId="6012" xr:uid="{00000000-0005-0000-0000-0000EB240000}"/>
    <cellStyle name="Output 2 4 4" xfId="5294" xr:uid="{00000000-0005-0000-0000-0000EC240000}"/>
    <cellStyle name="Output 2 5" xfId="4738" xr:uid="{00000000-0005-0000-0000-0000ED240000}"/>
    <cellStyle name="Output 2 5 2" xfId="6014" xr:uid="{00000000-0005-0000-0000-0000EE240000}"/>
    <cellStyle name="Output 2 6" xfId="4739" xr:uid="{00000000-0005-0000-0000-0000EF240000}"/>
    <cellStyle name="Output 2 6 2" xfId="6015" xr:uid="{00000000-0005-0000-0000-0000F0240000}"/>
    <cellStyle name="Output 2 7" xfId="4740" xr:uid="{00000000-0005-0000-0000-0000F1240000}"/>
    <cellStyle name="Output 2 7 2" xfId="6016" xr:uid="{00000000-0005-0000-0000-0000F2240000}"/>
    <cellStyle name="Output 2 8" xfId="6005" xr:uid="{00000000-0005-0000-0000-0000F3240000}"/>
    <cellStyle name="Output 2 9" xfId="5297" xr:uid="{00000000-0005-0000-0000-0000F4240000}"/>
    <cellStyle name="Output 20" xfId="4741" xr:uid="{00000000-0005-0000-0000-0000F5240000}"/>
    <cellStyle name="Output 20 2" xfId="4742" xr:uid="{00000000-0005-0000-0000-0000F6240000}"/>
    <cellStyle name="Output 20 2 2" xfId="6018" xr:uid="{00000000-0005-0000-0000-0000F7240000}"/>
    <cellStyle name="Output 20 3" xfId="6017" xr:uid="{00000000-0005-0000-0000-0000F8240000}"/>
    <cellStyle name="Output 20 4" xfId="5293" xr:uid="{00000000-0005-0000-0000-0000F9240000}"/>
    <cellStyle name="Output 21" xfId="4743" xr:uid="{00000000-0005-0000-0000-0000FA240000}"/>
    <cellStyle name="Output 21 2" xfId="4744" xr:uid="{00000000-0005-0000-0000-0000FB240000}"/>
    <cellStyle name="Output 21 2 2" xfId="6020" xr:uid="{00000000-0005-0000-0000-0000FC240000}"/>
    <cellStyle name="Output 21 3" xfId="6019" xr:uid="{00000000-0005-0000-0000-0000FD240000}"/>
    <cellStyle name="Output 21 4" xfId="5292" xr:uid="{00000000-0005-0000-0000-0000FE240000}"/>
    <cellStyle name="Output 22" xfId="4745" xr:uid="{00000000-0005-0000-0000-0000FF240000}"/>
    <cellStyle name="Output 22 2" xfId="4746" xr:uid="{00000000-0005-0000-0000-000000250000}"/>
    <cellStyle name="Output 22 2 2" xfId="6022" xr:uid="{00000000-0005-0000-0000-000001250000}"/>
    <cellStyle name="Output 22 3" xfId="6021" xr:uid="{00000000-0005-0000-0000-000002250000}"/>
    <cellStyle name="Output 22 4" xfId="5291" xr:uid="{00000000-0005-0000-0000-000003250000}"/>
    <cellStyle name="Output 3" xfId="4747" xr:uid="{00000000-0005-0000-0000-000004250000}"/>
    <cellStyle name="Output 3 2" xfId="4748" xr:uid="{00000000-0005-0000-0000-000005250000}"/>
    <cellStyle name="Output 3 2 2" xfId="6024" xr:uid="{00000000-0005-0000-0000-000006250000}"/>
    <cellStyle name="Output 3 3" xfId="6023" xr:uid="{00000000-0005-0000-0000-000007250000}"/>
    <cellStyle name="Output 3 4" xfId="5290" xr:uid="{00000000-0005-0000-0000-000008250000}"/>
    <cellStyle name="Output 4" xfId="4749" xr:uid="{00000000-0005-0000-0000-000009250000}"/>
    <cellStyle name="Output 4 2" xfId="4750" xr:uid="{00000000-0005-0000-0000-00000A250000}"/>
    <cellStyle name="Output 4 2 2" xfId="6026" xr:uid="{00000000-0005-0000-0000-00000B250000}"/>
    <cellStyle name="Output 4 3" xfId="6025" xr:uid="{00000000-0005-0000-0000-00000C250000}"/>
    <cellStyle name="Output 4 4" xfId="5289" xr:uid="{00000000-0005-0000-0000-00000D250000}"/>
    <cellStyle name="Output 5" xfId="4751" xr:uid="{00000000-0005-0000-0000-00000E250000}"/>
    <cellStyle name="Output 5 2" xfId="4752" xr:uid="{00000000-0005-0000-0000-00000F250000}"/>
    <cellStyle name="Output 5 2 2" xfId="6028" xr:uid="{00000000-0005-0000-0000-000010250000}"/>
    <cellStyle name="Output 5 3" xfId="6027" xr:uid="{00000000-0005-0000-0000-000011250000}"/>
    <cellStyle name="Output 5 4" xfId="5288" xr:uid="{00000000-0005-0000-0000-000012250000}"/>
    <cellStyle name="Output 6" xfId="4753" xr:uid="{00000000-0005-0000-0000-000013250000}"/>
    <cellStyle name="Output 6 2" xfId="4754" xr:uid="{00000000-0005-0000-0000-000014250000}"/>
    <cellStyle name="Output 6 2 2" xfId="6030" xr:uid="{00000000-0005-0000-0000-000015250000}"/>
    <cellStyle name="Output 6 3" xfId="6029" xr:uid="{00000000-0005-0000-0000-000016250000}"/>
    <cellStyle name="Output 6 4" xfId="5287" xr:uid="{00000000-0005-0000-0000-000017250000}"/>
    <cellStyle name="Output 7" xfId="4755" xr:uid="{00000000-0005-0000-0000-000018250000}"/>
    <cellStyle name="Output 7 2" xfId="4756" xr:uid="{00000000-0005-0000-0000-000019250000}"/>
    <cellStyle name="Output 7 2 2" xfId="6032" xr:uid="{00000000-0005-0000-0000-00001A250000}"/>
    <cellStyle name="Output 7 3" xfId="6031" xr:uid="{00000000-0005-0000-0000-00001B250000}"/>
    <cellStyle name="Output 7 4" xfId="5286" xr:uid="{00000000-0005-0000-0000-00001C250000}"/>
    <cellStyle name="Output 8" xfId="4757" xr:uid="{00000000-0005-0000-0000-00001D250000}"/>
    <cellStyle name="Output 8 2" xfId="4758" xr:uid="{00000000-0005-0000-0000-00001E250000}"/>
    <cellStyle name="Output 8 2 2" xfId="6034" xr:uid="{00000000-0005-0000-0000-00001F250000}"/>
    <cellStyle name="Output 8 3" xfId="6033" xr:uid="{00000000-0005-0000-0000-000020250000}"/>
    <cellStyle name="Output 8 4" xfId="5285" xr:uid="{00000000-0005-0000-0000-000021250000}"/>
    <cellStyle name="Output 9" xfId="4759" xr:uid="{00000000-0005-0000-0000-000022250000}"/>
    <cellStyle name="Output 9 2" xfId="4760" xr:uid="{00000000-0005-0000-0000-000023250000}"/>
    <cellStyle name="Output 9 2 2" xfId="6036" xr:uid="{00000000-0005-0000-0000-000024250000}"/>
    <cellStyle name="Output 9 3" xfId="6035" xr:uid="{00000000-0005-0000-0000-000025250000}"/>
    <cellStyle name="Output 9 4" xfId="5284" xr:uid="{00000000-0005-0000-0000-000026250000}"/>
    <cellStyle name="Parastais 10" xfId="4761" xr:uid="{00000000-0005-0000-0000-000027250000}"/>
    <cellStyle name="Parastais 10 2" xfId="6037" xr:uid="{00000000-0005-0000-0000-000028250000}"/>
    <cellStyle name="Parastais_EL eka+AF8-2" xfId="4762" xr:uid="{00000000-0005-0000-0000-000029250000}"/>
    <cellStyle name="Parasts 2" xfId="101" xr:uid="{00000000-0005-0000-0000-00002A250000}"/>
    <cellStyle name="Parasts 2 2" xfId="4763" xr:uid="{00000000-0005-0000-0000-00002B250000}"/>
    <cellStyle name="Parasts 2 2 2" xfId="6039" xr:uid="{00000000-0005-0000-0000-00002C250000}"/>
    <cellStyle name="Parasts 2 3" xfId="6038" xr:uid="{00000000-0005-0000-0000-00002D250000}"/>
    <cellStyle name="Parasts 3" xfId="4764" xr:uid="{00000000-0005-0000-0000-00002E250000}"/>
    <cellStyle name="Parasts 3 2" xfId="6040" xr:uid="{00000000-0005-0000-0000-00002F250000}"/>
    <cellStyle name="Pārbaudes šūna" xfId="4767" xr:uid="{00000000-0005-0000-0000-000035250000}"/>
    <cellStyle name="Pārbaudes šūna 2" xfId="4768" xr:uid="{00000000-0005-0000-0000-000036250000}"/>
    <cellStyle name="Pārbaudes šūna 2 2" xfId="6044" xr:uid="{00000000-0005-0000-0000-000037250000}"/>
    <cellStyle name="Pārbaudes šūna 3" xfId="6043" xr:uid="{00000000-0005-0000-0000-000038250000}"/>
    <cellStyle name="Pārbaudes šūna 4" xfId="5282" xr:uid="{00000000-0005-0000-0000-000039250000}"/>
    <cellStyle name="Paskaidrojošs teksts" xfId="4765" xr:uid="{00000000-0005-0000-0000-000030250000}"/>
    <cellStyle name="Paskaidrojošs teksts 2" xfId="4766" xr:uid="{00000000-0005-0000-0000-000031250000}"/>
    <cellStyle name="Paskaidrojošs teksts 2 2" xfId="6042" xr:uid="{00000000-0005-0000-0000-000032250000}"/>
    <cellStyle name="Paskaidrojošs teksts 3" xfId="6041" xr:uid="{00000000-0005-0000-0000-000033250000}"/>
    <cellStyle name="Paskaidrojošs teksts 4" xfId="5283" xr:uid="{00000000-0005-0000-0000-000034250000}"/>
    <cellStyle name="Perbent 4" xfId="4769" xr:uid="{00000000-0005-0000-0000-00003A250000}"/>
    <cellStyle name="Perbent 4 2" xfId="4770" xr:uid="{00000000-0005-0000-0000-00003B250000}"/>
    <cellStyle name="Perbent 4 2 2" xfId="6046" xr:uid="{00000000-0005-0000-0000-00003C250000}"/>
    <cellStyle name="Perbent 4 3" xfId="6045" xr:uid="{00000000-0005-0000-0000-00003D250000}"/>
    <cellStyle name="Perbent 4 4" xfId="5281" xr:uid="{00000000-0005-0000-0000-00003E250000}"/>
    <cellStyle name="Percejt 2 2 2" xfId="4771" xr:uid="{00000000-0005-0000-0000-00003F250000}"/>
    <cellStyle name="Percejt 2 2 2 2" xfId="4772" xr:uid="{00000000-0005-0000-0000-000040250000}"/>
    <cellStyle name="Percejt 2 2 2 2 2" xfId="4773" xr:uid="{00000000-0005-0000-0000-000041250000}"/>
    <cellStyle name="Percejt 2 2 2 2 2 2" xfId="6049" xr:uid="{00000000-0005-0000-0000-000042250000}"/>
    <cellStyle name="Percejt 2 2 2 2 3" xfId="6048" xr:uid="{00000000-0005-0000-0000-000043250000}"/>
    <cellStyle name="Percejt 2 2 2 3" xfId="4774" xr:uid="{00000000-0005-0000-0000-000044250000}"/>
    <cellStyle name="Percejt 2 2 2 3 2" xfId="6050" xr:uid="{00000000-0005-0000-0000-000045250000}"/>
    <cellStyle name="Percejt 2 2 2 4" xfId="6047" xr:uid="{00000000-0005-0000-0000-000046250000}"/>
    <cellStyle name="Percejt 2 2 2 5" xfId="5280" xr:uid="{00000000-0005-0000-0000-000047250000}"/>
    <cellStyle name="Percent 2" xfId="4775" xr:uid="{00000000-0005-0000-0000-000048250000}"/>
    <cellStyle name="Percent 2 2" xfId="4776" xr:uid="{00000000-0005-0000-0000-000049250000}"/>
    <cellStyle name="Percent 2 2 2" xfId="4777" xr:uid="{00000000-0005-0000-0000-00004A250000}"/>
    <cellStyle name="Percent 2 2 2 2" xfId="4778" xr:uid="{00000000-0005-0000-0000-00004B250000}"/>
    <cellStyle name="Percent 2 2 2 2 2" xfId="4779" xr:uid="{00000000-0005-0000-0000-00004C250000}"/>
    <cellStyle name="Percent 2 2 2 2 2 2" xfId="6055" xr:uid="{00000000-0005-0000-0000-00004D250000}"/>
    <cellStyle name="Percent 2 2 2 2 3" xfId="6054" xr:uid="{00000000-0005-0000-0000-00004E250000}"/>
    <cellStyle name="Percent 2 2 2 3" xfId="4780" xr:uid="{00000000-0005-0000-0000-00004F250000}"/>
    <cellStyle name="Percent 2 2 2 3 2" xfId="6056" xr:uid="{00000000-0005-0000-0000-000050250000}"/>
    <cellStyle name="Percent 2 2 2 4" xfId="6053" xr:uid="{00000000-0005-0000-0000-000051250000}"/>
    <cellStyle name="Percent 2 2 2 5" xfId="5277" xr:uid="{00000000-0005-0000-0000-000052250000}"/>
    <cellStyle name="Percent 2 2 3" xfId="4781" xr:uid="{00000000-0005-0000-0000-000053250000}"/>
    <cellStyle name="Percent 2 2 3 2" xfId="4782" xr:uid="{00000000-0005-0000-0000-000054250000}"/>
    <cellStyle name="Percent 2 2 3 2 2" xfId="4783" xr:uid="{00000000-0005-0000-0000-000055250000}"/>
    <cellStyle name="Percent 2 2 3 2 2 2" xfId="6059" xr:uid="{00000000-0005-0000-0000-000056250000}"/>
    <cellStyle name="Percent 2 2 3 2 3" xfId="6058" xr:uid="{00000000-0005-0000-0000-000057250000}"/>
    <cellStyle name="Percent 2 2 3 3" xfId="4784" xr:uid="{00000000-0005-0000-0000-000058250000}"/>
    <cellStyle name="Percent 2 2 3 3 2" xfId="6060" xr:uid="{00000000-0005-0000-0000-000059250000}"/>
    <cellStyle name="Percent 2 2 3 4" xfId="6057" xr:uid="{00000000-0005-0000-0000-00005A250000}"/>
    <cellStyle name="Percent 2 2 3 5" xfId="5276" xr:uid="{00000000-0005-0000-0000-00005B250000}"/>
    <cellStyle name="Percent 2 2 4" xfId="4785" xr:uid="{00000000-0005-0000-0000-00005C250000}"/>
    <cellStyle name="Percent 2 2 4 2" xfId="4786" xr:uid="{00000000-0005-0000-0000-00005D250000}"/>
    <cellStyle name="Percent 2 2 4 2 2" xfId="6062" xr:uid="{00000000-0005-0000-0000-00005E250000}"/>
    <cellStyle name="Percent 2 2 4 3" xfId="6061" xr:uid="{00000000-0005-0000-0000-00005F250000}"/>
    <cellStyle name="Percent 2 2 5" xfId="4787" xr:uid="{00000000-0005-0000-0000-000060250000}"/>
    <cellStyle name="Percent 2 2 5 2" xfId="6063" xr:uid="{00000000-0005-0000-0000-000061250000}"/>
    <cellStyle name="Percent 2 2 6" xfId="4788" xr:uid="{00000000-0005-0000-0000-000062250000}"/>
    <cellStyle name="Percent 2 2 6 2" xfId="6064" xr:uid="{00000000-0005-0000-0000-000063250000}"/>
    <cellStyle name="Percent 2 2 7" xfId="6052" xr:uid="{00000000-0005-0000-0000-000064250000}"/>
    <cellStyle name="Percent 2 2 8" xfId="5278" xr:uid="{00000000-0005-0000-0000-000065250000}"/>
    <cellStyle name="Percent 2 3" xfId="4789" xr:uid="{00000000-0005-0000-0000-000066250000}"/>
    <cellStyle name="Percent 2 3 2" xfId="4790" xr:uid="{00000000-0005-0000-0000-000067250000}"/>
    <cellStyle name="Percent 2 3 2 2" xfId="4791" xr:uid="{00000000-0005-0000-0000-000068250000}"/>
    <cellStyle name="Percent 2 3 2 2 2" xfId="4792" xr:uid="{00000000-0005-0000-0000-000069250000}"/>
    <cellStyle name="Percent 2 3 2 2 2 2" xfId="6068" xr:uid="{00000000-0005-0000-0000-00006A250000}"/>
    <cellStyle name="Percent 2 3 2 2 3" xfId="6067" xr:uid="{00000000-0005-0000-0000-00006B250000}"/>
    <cellStyle name="Percent 2 3 2 3" xfId="4793" xr:uid="{00000000-0005-0000-0000-00006C250000}"/>
    <cellStyle name="Percent 2 3 2 3 2" xfId="6069" xr:uid="{00000000-0005-0000-0000-00006D250000}"/>
    <cellStyle name="Percent 2 3 2 4" xfId="6066" xr:uid="{00000000-0005-0000-0000-00006E250000}"/>
    <cellStyle name="Percent 2 3 2 5" xfId="5271" xr:uid="{00000000-0005-0000-0000-00006F250000}"/>
    <cellStyle name="Percent 2 3 3" xfId="4794" xr:uid="{00000000-0005-0000-0000-000070250000}"/>
    <cellStyle name="Percent 2 3 3 2" xfId="4795" xr:uid="{00000000-0005-0000-0000-000071250000}"/>
    <cellStyle name="Percent 2 3 3 2 2" xfId="4796" xr:uid="{00000000-0005-0000-0000-000072250000}"/>
    <cellStyle name="Percent 2 3 3 2 2 2" xfId="6072" xr:uid="{00000000-0005-0000-0000-000073250000}"/>
    <cellStyle name="Percent 2 3 3 2 3" xfId="6071" xr:uid="{00000000-0005-0000-0000-000074250000}"/>
    <cellStyle name="Percent 2 3 3 3" xfId="4797" xr:uid="{00000000-0005-0000-0000-000075250000}"/>
    <cellStyle name="Percent 2 3 3 3 2" xfId="6073" xr:uid="{00000000-0005-0000-0000-000076250000}"/>
    <cellStyle name="Percent 2 3 3 4" xfId="6070" xr:uid="{00000000-0005-0000-0000-000077250000}"/>
    <cellStyle name="Percent 2 3 3 5" xfId="5270" xr:uid="{00000000-0005-0000-0000-000078250000}"/>
    <cellStyle name="Percent 2 3 4" xfId="4798" xr:uid="{00000000-0005-0000-0000-000079250000}"/>
    <cellStyle name="Percent 2 3 4 2" xfId="4799" xr:uid="{00000000-0005-0000-0000-00007A250000}"/>
    <cellStyle name="Percent 2 3 4 2 2" xfId="6075" xr:uid="{00000000-0005-0000-0000-00007B250000}"/>
    <cellStyle name="Percent 2 3 4 3" xfId="6074" xr:uid="{00000000-0005-0000-0000-00007C250000}"/>
    <cellStyle name="Percent 2 3 5" xfId="4800" xr:uid="{00000000-0005-0000-0000-00007D250000}"/>
    <cellStyle name="Percent 2 3 5 2" xfId="6076" xr:uid="{00000000-0005-0000-0000-00007E250000}"/>
    <cellStyle name="Percent 2 3 6" xfId="6065" xr:uid="{00000000-0005-0000-0000-00007F250000}"/>
    <cellStyle name="Percent 2 3 7" xfId="5274" xr:uid="{00000000-0005-0000-0000-000080250000}"/>
    <cellStyle name="Percent 2 4" xfId="4801" xr:uid="{00000000-0005-0000-0000-000081250000}"/>
    <cellStyle name="Percent 2 4 2" xfId="4802" xr:uid="{00000000-0005-0000-0000-000082250000}"/>
    <cellStyle name="Percent 2 4 2 2" xfId="4803" xr:uid="{00000000-0005-0000-0000-000083250000}"/>
    <cellStyle name="Percent 2 4 2 2 2" xfId="6079" xr:uid="{00000000-0005-0000-0000-000084250000}"/>
    <cellStyle name="Percent 2 4 2 3" xfId="6078" xr:uid="{00000000-0005-0000-0000-000085250000}"/>
    <cellStyle name="Percent 2 4 3" xfId="4804" xr:uid="{00000000-0005-0000-0000-000086250000}"/>
    <cellStyle name="Percent 2 4 3 2" xfId="6080" xr:uid="{00000000-0005-0000-0000-000087250000}"/>
    <cellStyle name="Percent 2 4 4" xfId="6077" xr:uid="{00000000-0005-0000-0000-000088250000}"/>
    <cellStyle name="Percent 2 4 5" xfId="5269" xr:uid="{00000000-0005-0000-0000-000089250000}"/>
    <cellStyle name="Percent 2 5" xfId="4805" xr:uid="{00000000-0005-0000-0000-00008A250000}"/>
    <cellStyle name="Percent 2 5 2" xfId="4806" xr:uid="{00000000-0005-0000-0000-00008B250000}"/>
    <cellStyle name="Percent 2 5 2 2" xfId="6082" xr:uid="{00000000-0005-0000-0000-00008C250000}"/>
    <cellStyle name="Percent 2 5 3" xfId="6081" xr:uid="{00000000-0005-0000-0000-00008D250000}"/>
    <cellStyle name="Percent 2 6" xfId="4807" xr:uid="{00000000-0005-0000-0000-00008E250000}"/>
    <cellStyle name="Percent 2 6 2" xfId="4808" xr:uid="{00000000-0005-0000-0000-00008F250000}"/>
    <cellStyle name="Percent 2 6 2 2" xfId="6084" xr:uid="{00000000-0005-0000-0000-000090250000}"/>
    <cellStyle name="Percent 2 6 3" xfId="6083" xr:uid="{00000000-0005-0000-0000-000091250000}"/>
    <cellStyle name="Percent 2 7" xfId="4809" xr:uid="{00000000-0005-0000-0000-000092250000}"/>
    <cellStyle name="Percent 2 7 2" xfId="6085" xr:uid="{00000000-0005-0000-0000-000093250000}"/>
    <cellStyle name="Percent 2 8" xfId="6051" xr:uid="{00000000-0005-0000-0000-000094250000}"/>
    <cellStyle name="Percent 2 9" xfId="5279" xr:uid="{00000000-0005-0000-0000-000095250000}"/>
    <cellStyle name="Percent 3" xfId="4810" xr:uid="{00000000-0005-0000-0000-000096250000}"/>
    <cellStyle name="Percent 3 2" xfId="4811" xr:uid="{00000000-0005-0000-0000-000097250000}"/>
    <cellStyle name="Percent 3 2 2" xfId="4812" xr:uid="{00000000-0005-0000-0000-000098250000}"/>
    <cellStyle name="Percent 3 2 2 2" xfId="4813" xr:uid="{00000000-0005-0000-0000-000099250000}"/>
    <cellStyle name="Percent 3 2 2 2 2" xfId="6089" xr:uid="{00000000-0005-0000-0000-00009A250000}"/>
    <cellStyle name="Percent 3 2 2 3" xfId="6088" xr:uid="{00000000-0005-0000-0000-00009B250000}"/>
    <cellStyle name="Percent 3 2 3" xfId="4814" xr:uid="{00000000-0005-0000-0000-00009C250000}"/>
    <cellStyle name="Percent 3 2 3 2" xfId="6090" xr:uid="{00000000-0005-0000-0000-00009D250000}"/>
    <cellStyle name="Percent 3 2 4" xfId="6087" xr:uid="{00000000-0005-0000-0000-00009E250000}"/>
    <cellStyle name="Percent 3 2 5" xfId="5267" xr:uid="{00000000-0005-0000-0000-00009F250000}"/>
    <cellStyle name="Percent 3 3" xfId="4815" xr:uid="{00000000-0005-0000-0000-0000A0250000}"/>
    <cellStyle name="Percent 3 3 2" xfId="4816" xr:uid="{00000000-0005-0000-0000-0000A1250000}"/>
    <cellStyle name="Percent 3 3 2 2" xfId="4817" xr:uid="{00000000-0005-0000-0000-0000A2250000}"/>
    <cellStyle name="Percent 3 3 2 2 2" xfId="6093" xr:uid="{00000000-0005-0000-0000-0000A3250000}"/>
    <cellStyle name="Percent 3 3 2 3" xfId="6092" xr:uid="{00000000-0005-0000-0000-0000A4250000}"/>
    <cellStyle name="Percent 3 3 3" xfId="4818" xr:uid="{00000000-0005-0000-0000-0000A5250000}"/>
    <cellStyle name="Percent 3 3 3 2" xfId="6094" xr:uid="{00000000-0005-0000-0000-0000A6250000}"/>
    <cellStyle name="Percent 3 3 4" xfId="6091" xr:uid="{00000000-0005-0000-0000-0000A7250000}"/>
    <cellStyle name="Percent 3 3 5" xfId="5266" xr:uid="{00000000-0005-0000-0000-0000A8250000}"/>
    <cellStyle name="Percent 3 4" xfId="4819" xr:uid="{00000000-0005-0000-0000-0000A9250000}"/>
    <cellStyle name="Percent 3 4 2" xfId="4820" xr:uid="{00000000-0005-0000-0000-0000AA250000}"/>
    <cellStyle name="Percent 3 4 2 2" xfId="4821" xr:uid="{00000000-0005-0000-0000-0000AB250000}"/>
    <cellStyle name="Percent 3 4 2 2 2" xfId="4822" xr:uid="{00000000-0005-0000-0000-0000AC250000}"/>
    <cellStyle name="Percent 3 4 2 2 2 2" xfId="6098" xr:uid="{00000000-0005-0000-0000-0000AD250000}"/>
    <cellStyle name="Percent 3 4 2 2 3" xfId="6097" xr:uid="{00000000-0005-0000-0000-0000AE250000}"/>
    <cellStyle name="Percent 3 4 2 3" xfId="4823" xr:uid="{00000000-0005-0000-0000-0000AF250000}"/>
    <cellStyle name="Percent 3 4 2 3 2" xfId="6099" xr:uid="{00000000-0005-0000-0000-0000B0250000}"/>
    <cellStyle name="Percent 3 4 2 4" xfId="6096" xr:uid="{00000000-0005-0000-0000-0000B1250000}"/>
    <cellStyle name="Percent 3 4 2 5" xfId="5264" xr:uid="{00000000-0005-0000-0000-0000B2250000}"/>
    <cellStyle name="Percent 3 4 3" xfId="4824" xr:uid="{00000000-0005-0000-0000-0000B3250000}"/>
    <cellStyle name="Percent 3 4 3 2" xfId="4825" xr:uid="{00000000-0005-0000-0000-0000B4250000}"/>
    <cellStyle name="Percent 3 4 3 2 2" xfId="6101" xr:uid="{00000000-0005-0000-0000-0000B5250000}"/>
    <cellStyle name="Percent 3 4 3 3" xfId="6100" xr:uid="{00000000-0005-0000-0000-0000B6250000}"/>
    <cellStyle name="Percent 3 4 4" xfId="4826" xr:uid="{00000000-0005-0000-0000-0000B7250000}"/>
    <cellStyle name="Percent 3 4 4 2" xfId="6102" xr:uid="{00000000-0005-0000-0000-0000B8250000}"/>
    <cellStyle name="Percent 3 4 5" xfId="6095" xr:uid="{00000000-0005-0000-0000-0000B9250000}"/>
    <cellStyle name="Percent 3 4 6" xfId="5265" xr:uid="{00000000-0005-0000-0000-0000BA250000}"/>
    <cellStyle name="Percent 3 5" xfId="4827" xr:uid="{00000000-0005-0000-0000-0000BB250000}"/>
    <cellStyle name="Percent 3 5 2" xfId="4828" xr:uid="{00000000-0005-0000-0000-0000BC250000}"/>
    <cellStyle name="Percent 3 5 2 2" xfId="6104" xr:uid="{00000000-0005-0000-0000-0000BD250000}"/>
    <cellStyle name="Percent 3 5 3" xfId="6103" xr:uid="{00000000-0005-0000-0000-0000BE250000}"/>
    <cellStyle name="Percent 3 6" xfId="4829" xr:uid="{00000000-0005-0000-0000-0000BF250000}"/>
    <cellStyle name="Percent 3 6 2" xfId="6105" xr:uid="{00000000-0005-0000-0000-0000C0250000}"/>
    <cellStyle name="Percent 3 7" xfId="4830" xr:uid="{00000000-0005-0000-0000-0000C1250000}"/>
    <cellStyle name="Percent 3 7 2" xfId="6106" xr:uid="{00000000-0005-0000-0000-0000C2250000}"/>
    <cellStyle name="Percent 3 8" xfId="6086" xr:uid="{00000000-0005-0000-0000-0000C3250000}"/>
    <cellStyle name="Percent 3 9" xfId="5268" xr:uid="{00000000-0005-0000-0000-0000C4250000}"/>
    <cellStyle name="Percent 4" xfId="4831" xr:uid="{00000000-0005-0000-0000-0000C5250000}"/>
    <cellStyle name="Percent 4 2" xfId="4832" xr:uid="{00000000-0005-0000-0000-0000C6250000}"/>
    <cellStyle name="Percent 4 2 2" xfId="6108" xr:uid="{00000000-0005-0000-0000-0000C7250000}"/>
    <cellStyle name="Percent 4 3" xfId="4833" xr:uid="{00000000-0005-0000-0000-0000C8250000}"/>
    <cellStyle name="Percent 4 3 2" xfId="6109" xr:uid="{00000000-0005-0000-0000-0000C9250000}"/>
    <cellStyle name="Percent 4 4" xfId="6107" xr:uid="{00000000-0005-0000-0000-0000CA250000}"/>
    <cellStyle name="Percent 4 5" xfId="5263" xr:uid="{00000000-0005-0000-0000-0000CB250000}"/>
    <cellStyle name="Percent 5" xfId="4834" xr:uid="{00000000-0005-0000-0000-0000CC250000}"/>
    <cellStyle name="Percent 5 2" xfId="4835" xr:uid="{00000000-0005-0000-0000-0000CD250000}"/>
    <cellStyle name="Percent 5 2 2" xfId="4836" xr:uid="{00000000-0005-0000-0000-0000CE250000}"/>
    <cellStyle name="Percent 5 2 2 2" xfId="6112" xr:uid="{00000000-0005-0000-0000-0000CF250000}"/>
    <cellStyle name="Percent 5 2 3" xfId="6111" xr:uid="{00000000-0005-0000-0000-0000D0250000}"/>
    <cellStyle name="Percent 5 3" xfId="4837" xr:uid="{00000000-0005-0000-0000-0000D1250000}"/>
    <cellStyle name="Percent 5 3 2" xfId="6113" xr:uid="{00000000-0005-0000-0000-0000D2250000}"/>
    <cellStyle name="Percent 5 4" xfId="4838" xr:uid="{00000000-0005-0000-0000-0000D3250000}"/>
    <cellStyle name="Percent 5 4 2" xfId="6114" xr:uid="{00000000-0005-0000-0000-0000D4250000}"/>
    <cellStyle name="Percent 5 5" xfId="6110" xr:uid="{00000000-0005-0000-0000-0000D5250000}"/>
    <cellStyle name="Percent 5 6" xfId="5262" xr:uid="{00000000-0005-0000-0000-0000D6250000}"/>
    <cellStyle name="Percent 6" xfId="4839" xr:uid="{00000000-0005-0000-0000-0000D7250000}"/>
    <cellStyle name="Percent 6 2" xfId="4840" xr:uid="{00000000-0005-0000-0000-0000D8250000}"/>
    <cellStyle name="Percent 6 2 2" xfId="4841" xr:uid="{00000000-0005-0000-0000-0000D9250000}"/>
    <cellStyle name="Percent 6 2 2 2" xfId="6117" xr:uid="{00000000-0005-0000-0000-0000DA250000}"/>
    <cellStyle name="Percent 6 2 3" xfId="6116" xr:uid="{00000000-0005-0000-0000-0000DB250000}"/>
    <cellStyle name="Percent 6 3" xfId="4842" xr:uid="{00000000-0005-0000-0000-0000DC250000}"/>
    <cellStyle name="Percent 6 3 2" xfId="6118" xr:uid="{00000000-0005-0000-0000-0000DD250000}"/>
    <cellStyle name="Percent 6 4" xfId="4843" xr:uid="{00000000-0005-0000-0000-0000DE250000}"/>
    <cellStyle name="Percent 6 4 2" xfId="6119" xr:uid="{00000000-0005-0000-0000-0000DF250000}"/>
    <cellStyle name="Percent 6 5" xfId="6115" xr:uid="{00000000-0005-0000-0000-0000E0250000}"/>
    <cellStyle name="Percent 6 6" xfId="5261" xr:uid="{00000000-0005-0000-0000-0000E1250000}"/>
    <cellStyle name="Percent 7" xfId="4844" xr:uid="{00000000-0005-0000-0000-0000E2250000}"/>
    <cellStyle name="Percent 7 2" xfId="4845" xr:uid="{00000000-0005-0000-0000-0000E3250000}"/>
    <cellStyle name="Percent 7 2 2" xfId="4846" xr:uid="{00000000-0005-0000-0000-0000E4250000}"/>
    <cellStyle name="Percent 7 2 2 2" xfId="6122" xr:uid="{00000000-0005-0000-0000-0000E5250000}"/>
    <cellStyle name="Percent 7 2 3" xfId="6121" xr:uid="{00000000-0005-0000-0000-0000E6250000}"/>
    <cellStyle name="Percent 7 3" xfId="4847" xr:uid="{00000000-0005-0000-0000-0000E7250000}"/>
    <cellStyle name="Percent 7 3 2" xfId="6123" xr:uid="{00000000-0005-0000-0000-0000E8250000}"/>
    <cellStyle name="Percent 7 4" xfId="6120" xr:uid="{00000000-0005-0000-0000-0000E9250000}"/>
    <cellStyle name="Percent 7 5" xfId="5260" xr:uid="{00000000-0005-0000-0000-0000EA250000}"/>
    <cellStyle name="Percent 8" xfId="4848" xr:uid="{00000000-0005-0000-0000-0000EB250000}"/>
    <cellStyle name="Percent 8 2" xfId="4849" xr:uid="{00000000-0005-0000-0000-0000EC250000}"/>
    <cellStyle name="Percent 8 2 2" xfId="4850" xr:uid="{00000000-0005-0000-0000-0000ED250000}"/>
    <cellStyle name="Percent 8 2 2 2" xfId="6126" xr:uid="{00000000-0005-0000-0000-0000EE250000}"/>
    <cellStyle name="Percent 8 2 3" xfId="6125" xr:uid="{00000000-0005-0000-0000-0000EF250000}"/>
    <cellStyle name="Percent 8 3" xfId="4851" xr:uid="{00000000-0005-0000-0000-0000F0250000}"/>
    <cellStyle name="Percent 8 3 2" xfId="6127" xr:uid="{00000000-0005-0000-0000-0000F1250000}"/>
    <cellStyle name="Percent 8 4" xfId="6124" xr:uid="{00000000-0005-0000-0000-0000F2250000}"/>
    <cellStyle name="Percent 8 5" xfId="5259" xr:uid="{00000000-0005-0000-0000-0000F3250000}"/>
    <cellStyle name="Percent 9" xfId="4852" xr:uid="{00000000-0005-0000-0000-0000F4250000}"/>
    <cellStyle name="Percent 9 2" xfId="4853" xr:uid="{00000000-0005-0000-0000-0000F5250000}"/>
    <cellStyle name="Percent 9 2 2" xfId="4854" xr:uid="{00000000-0005-0000-0000-0000F6250000}"/>
    <cellStyle name="Percent 9 2 2 2" xfId="6130" xr:uid="{00000000-0005-0000-0000-0000F7250000}"/>
    <cellStyle name="Percent 9 2 3" xfId="6129" xr:uid="{00000000-0005-0000-0000-0000F8250000}"/>
    <cellStyle name="Percent 9 3" xfId="4855" xr:uid="{00000000-0005-0000-0000-0000F9250000}"/>
    <cellStyle name="Percent 9 3 2" xfId="6131" xr:uid="{00000000-0005-0000-0000-0000FA250000}"/>
    <cellStyle name="Percent 9 4" xfId="6128" xr:uid="{00000000-0005-0000-0000-0000FB250000}"/>
    <cellStyle name="Percent 9 5" xfId="5258" xr:uid="{00000000-0005-0000-0000-0000FC250000}"/>
    <cellStyle name="Piezīme" xfId="4856" xr:uid="{00000000-0005-0000-0000-0000FD250000}"/>
    <cellStyle name="Piezīme 2" xfId="4857" xr:uid="{00000000-0005-0000-0000-0000FE250000}"/>
    <cellStyle name="Piezīme 2 2" xfId="4858" xr:uid="{00000000-0005-0000-0000-0000FF250000}"/>
    <cellStyle name="Piezīme 2 2 2" xfId="4859" xr:uid="{00000000-0005-0000-0000-000000260000}"/>
    <cellStyle name="Piezīme 2 2 2 2" xfId="6135" xr:uid="{00000000-0005-0000-0000-000001260000}"/>
    <cellStyle name="Piezīme 2 2 3" xfId="6134" xr:uid="{00000000-0005-0000-0000-000002260000}"/>
    <cellStyle name="Piezīme 2 3" xfId="4860" xr:uid="{00000000-0005-0000-0000-000003260000}"/>
    <cellStyle name="Piezīme 2 3 2" xfId="6136" xr:uid="{00000000-0005-0000-0000-000004260000}"/>
    <cellStyle name="Piezīme 2 4" xfId="4861" xr:uid="{00000000-0005-0000-0000-000005260000}"/>
    <cellStyle name="Piezīme 2 4 2" xfId="6137" xr:uid="{00000000-0005-0000-0000-000006260000}"/>
    <cellStyle name="Piezīme 2 5" xfId="6133" xr:uid="{00000000-0005-0000-0000-000007260000}"/>
    <cellStyle name="Piezīme 2 6" xfId="5256" xr:uid="{00000000-0005-0000-0000-000008260000}"/>
    <cellStyle name="Piezīme 3" xfId="4862" xr:uid="{00000000-0005-0000-0000-000009260000}"/>
    <cellStyle name="Piezīme 3 2" xfId="4863" xr:uid="{00000000-0005-0000-0000-00000A260000}"/>
    <cellStyle name="Piezīme 3 2 2" xfId="4864" xr:uid="{00000000-0005-0000-0000-00000B260000}"/>
    <cellStyle name="Piezīme 3 2 2 2" xfId="6140" xr:uid="{00000000-0005-0000-0000-00000C260000}"/>
    <cellStyle name="Piezīme 3 2 3" xfId="6139" xr:uid="{00000000-0005-0000-0000-00000D260000}"/>
    <cellStyle name="Piezīme 3 3" xfId="4865" xr:uid="{00000000-0005-0000-0000-00000E260000}"/>
    <cellStyle name="Piezīme 3 3 2" xfId="6141" xr:uid="{00000000-0005-0000-0000-00000F260000}"/>
    <cellStyle name="Piezīme 3 4" xfId="6138" xr:uid="{00000000-0005-0000-0000-000010260000}"/>
    <cellStyle name="Piezīme 3 5" xfId="5255" xr:uid="{00000000-0005-0000-0000-000011260000}"/>
    <cellStyle name="Piezīme 4" xfId="4866" xr:uid="{00000000-0005-0000-0000-000012260000}"/>
    <cellStyle name="Piezīme 4 2" xfId="4867" xr:uid="{00000000-0005-0000-0000-000013260000}"/>
    <cellStyle name="Piezīme 4 2 2" xfId="4868" xr:uid="{00000000-0005-0000-0000-000014260000}"/>
    <cellStyle name="Piezīme 4 2 2 2" xfId="4869" xr:uid="{00000000-0005-0000-0000-000015260000}"/>
    <cellStyle name="Piezīme 4 2 2 2 2" xfId="6145" xr:uid="{00000000-0005-0000-0000-000016260000}"/>
    <cellStyle name="Piezīme 4 2 2 3" xfId="6144" xr:uid="{00000000-0005-0000-0000-000017260000}"/>
    <cellStyle name="Piezīme 4 2 3" xfId="4870" xr:uid="{00000000-0005-0000-0000-000018260000}"/>
    <cellStyle name="Piezīme 4 2 3 2" xfId="6146" xr:uid="{00000000-0005-0000-0000-000019260000}"/>
    <cellStyle name="Piezīme 4 2 4" xfId="6143" xr:uid="{00000000-0005-0000-0000-00001A260000}"/>
    <cellStyle name="Piezīme 4 2 5" xfId="5253" xr:uid="{00000000-0005-0000-0000-00001B260000}"/>
    <cellStyle name="Piezīme 4 3" xfId="4871" xr:uid="{00000000-0005-0000-0000-00001C260000}"/>
    <cellStyle name="Piezīme 4 3 2" xfId="4872" xr:uid="{00000000-0005-0000-0000-00001D260000}"/>
    <cellStyle name="Piezīme 4 3 2 2" xfId="6148" xr:uid="{00000000-0005-0000-0000-00001E260000}"/>
    <cellStyle name="Piezīme 4 3 3" xfId="6147" xr:uid="{00000000-0005-0000-0000-00001F260000}"/>
    <cellStyle name="Piezīme 4 4" xfId="4873" xr:uid="{00000000-0005-0000-0000-000020260000}"/>
    <cellStyle name="Piezīme 4 4 2" xfId="6149" xr:uid="{00000000-0005-0000-0000-000021260000}"/>
    <cellStyle name="Piezīme 4 5" xfId="6142" xr:uid="{00000000-0005-0000-0000-000022260000}"/>
    <cellStyle name="Piezīme 4 6" xfId="5254" xr:uid="{00000000-0005-0000-0000-000023260000}"/>
    <cellStyle name="Piezīme 5" xfId="4874" xr:uid="{00000000-0005-0000-0000-000024260000}"/>
    <cellStyle name="Piezīme 5 2" xfId="4875" xr:uid="{00000000-0005-0000-0000-000025260000}"/>
    <cellStyle name="Piezīme 5 2 2" xfId="6151" xr:uid="{00000000-0005-0000-0000-000026260000}"/>
    <cellStyle name="Piezīme 5 3" xfId="6150" xr:uid="{00000000-0005-0000-0000-000027260000}"/>
    <cellStyle name="Piezīme 6" xfId="4876" xr:uid="{00000000-0005-0000-0000-000028260000}"/>
    <cellStyle name="Piezīme 6 2" xfId="6152" xr:uid="{00000000-0005-0000-0000-000029260000}"/>
    <cellStyle name="Piezīme 7" xfId="4877" xr:uid="{00000000-0005-0000-0000-00002A260000}"/>
    <cellStyle name="Piezīme 7 2" xfId="6153" xr:uid="{00000000-0005-0000-0000-00002B260000}"/>
    <cellStyle name="Piezīme 8" xfId="6132" xr:uid="{00000000-0005-0000-0000-00002C260000}"/>
    <cellStyle name="Piezīme 9" xfId="5257" xr:uid="{00000000-0005-0000-0000-00002D260000}"/>
    <cellStyle name="Position" xfId="4878" xr:uid="{00000000-0005-0000-0000-00002E260000}"/>
    <cellStyle name="Position 2" xfId="4879" xr:uid="{00000000-0005-0000-0000-00002F260000}"/>
    <cellStyle name="Position 2 2" xfId="6155" xr:uid="{00000000-0005-0000-0000-000030260000}"/>
    <cellStyle name="Position 3" xfId="6154" xr:uid="{00000000-0005-0000-0000-000031260000}"/>
    <cellStyle name="Position 4" xfId="5252" xr:uid="{00000000-0005-0000-0000-000032260000}"/>
    <cellStyle name="Saistīta šūna" xfId="4880" xr:uid="{00000000-0005-0000-0000-000033260000}"/>
    <cellStyle name="Saistītā šūna" xfId="4882" xr:uid="{00000000-0005-0000-0000-000038260000}"/>
    <cellStyle name="Saistīta šūna 2" xfId="4881" xr:uid="{00000000-0005-0000-0000-000034260000}"/>
    <cellStyle name="Saistītā šūna 2" xfId="4883" xr:uid="{00000000-0005-0000-0000-000039260000}"/>
    <cellStyle name="Saistīta šūna 2 2" xfId="6157" xr:uid="{00000000-0005-0000-0000-000035260000}"/>
    <cellStyle name="Saistītā šūna 2 2" xfId="6159" xr:uid="{00000000-0005-0000-0000-00003A260000}"/>
    <cellStyle name="Saistīta šūna 3" xfId="6156" xr:uid="{00000000-0005-0000-0000-000036260000}"/>
    <cellStyle name="Saistītā šūna 3" xfId="6158" xr:uid="{00000000-0005-0000-0000-00003B260000}"/>
    <cellStyle name="Saistīta šūna 4" xfId="5251" xr:uid="{00000000-0005-0000-0000-000037260000}"/>
    <cellStyle name="Saistītā šūna 4" xfId="5250" xr:uid="{00000000-0005-0000-0000-00003C260000}"/>
    <cellStyle name="Slikts" xfId="4884" xr:uid="{00000000-0005-0000-0000-00003D260000}"/>
    <cellStyle name="Slikts 2" xfId="4885" xr:uid="{00000000-0005-0000-0000-00003E260000}"/>
    <cellStyle name="Slikts 2 2" xfId="6161" xr:uid="{00000000-0005-0000-0000-00003F260000}"/>
    <cellStyle name="Slikts 3" xfId="6160" xr:uid="{00000000-0005-0000-0000-000040260000}"/>
    <cellStyle name="Slikts 4" xfId="5248" xr:uid="{00000000-0005-0000-0000-000041260000}"/>
    <cellStyle name="Standard_Anpassen der Amortisation" xfId="4886" xr:uid="{00000000-0005-0000-0000-000042260000}"/>
    <cellStyle name="Stils 1" xfId="102" xr:uid="{00000000-0005-0000-0000-000043260000}"/>
    <cellStyle name="Stils 1 10" xfId="7242" xr:uid="{00000000-0005-0000-0000-000044260000}"/>
    <cellStyle name="Stils 1 11" xfId="7363" xr:uid="{00000000-0005-0000-0000-000045260000}"/>
    <cellStyle name="Stils 1 12" xfId="7475" xr:uid="{00000000-0005-0000-0000-000046260000}"/>
    <cellStyle name="Stils 1 13" xfId="7591" xr:uid="{00000000-0005-0000-0000-000047260000}"/>
    <cellStyle name="Stils 1 14" xfId="7708" xr:uid="{00000000-0005-0000-0000-000048260000}"/>
    <cellStyle name="Stils 1 15" xfId="7824" xr:uid="{00000000-0005-0000-0000-000049260000}"/>
    <cellStyle name="Stils 1 16" xfId="7940" xr:uid="{00000000-0005-0000-0000-00004A260000}"/>
    <cellStyle name="Stils 1 17" xfId="8056" xr:uid="{00000000-0005-0000-0000-00004B260000}"/>
    <cellStyle name="Stils 1 18" xfId="8171" xr:uid="{00000000-0005-0000-0000-00004C260000}"/>
    <cellStyle name="Stils 1 19" xfId="8285" xr:uid="{00000000-0005-0000-0000-00004D260000}"/>
    <cellStyle name="Stils 1 2" xfId="4887" xr:uid="{00000000-0005-0000-0000-00004E260000}"/>
    <cellStyle name="Stils 1 2 2" xfId="6163" xr:uid="{00000000-0005-0000-0000-00004F260000}"/>
    <cellStyle name="Stils 1 20" xfId="8338" xr:uid="{00000000-0005-0000-0000-000050260000}"/>
    <cellStyle name="Stils 1 21" xfId="8368" xr:uid="{00000000-0005-0000-0000-000051260000}"/>
    <cellStyle name="Stils 1 22" xfId="8394" xr:uid="{00000000-0005-0000-0000-000052260000}"/>
    <cellStyle name="Stils 1 23" xfId="8419" xr:uid="{00000000-0005-0000-0000-000053260000}"/>
    <cellStyle name="Stils 1 24" xfId="8449" xr:uid="{00000000-0005-0000-0000-000054260000}"/>
    <cellStyle name="Stils 1 25" xfId="8477" xr:uid="{00000000-0005-0000-0000-000055260000}"/>
    <cellStyle name="Stils 1 26" xfId="8505" xr:uid="{00000000-0005-0000-0000-000056260000}"/>
    <cellStyle name="Stils 1 27" xfId="8533" xr:uid="{00000000-0005-0000-0000-000057260000}"/>
    <cellStyle name="Stils 1 28" xfId="8559" xr:uid="{00000000-0005-0000-0000-000058260000}"/>
    <cellStyle name="Stils 1 29" xfId="8582" xr:uid="{00000000-0005-0000-0000-000059260000}"/>
    <cellStyle name="Stils 1 3" xfId="6162" xr:uid="{00000000-0005-0000-0000-00005A260000}"/>
    <cellStyle name="Stils 1 30" xfId="10053" xr:uid="{00000000-0005-0000-0000-00005B260000}"/>
    <cellStyle name="Stils 1 31" xfId="9571" xr:uid="{00000000-0005-0000-0000-00005C260000}"/>
    <cellStyle name="Stils 1 32" xfId="9856" xr:uid="{00000000-0005-0000-0000-00005D260000}"/>
    <cellStyle name="Stils 1 33" xfId="9713" xr:uid="{00000000-0005-0000-0000-00005E260000}"/>
    <cellStyle name="Stils 1 34" xfId="10748" xr:uid="{00000000-0005-0000-0000-00005F260000}"/>
    <cellStyle name="Stils 1 35" xfId="8995" xr:uid="{00000000-0005-0000-0000-000060260000}"/>
    <cellStyle name="Stils 1 36" xfId="10094" xr:uid="{00000000-0005-0000-0000-000061260000}"/>
    <cellStyle name="Stils 1 37" xfId="10975" xr:uid="{00000000-0005-0000-0000-000062260000}"/>
    <cellStyle name="Stils 1 38" xfId="11027" xr:uid="{00000000-0005-0000-0000-000063260000}"/>
    <cellStyle name="Stils 1 39" xfId="10537" xr:uid="{00000000-0005-0000-0000-000064260000}"/>
    <cellStyle name="Stils 1 4" xfId="6513" xr:uid="{00000000-0005-0000-0000-000065260000}"/>
    <cellStyle name="Stils 1 5" xfId="6649" xr:uid="{00000000-0005-0000-0000-000066260000}"/>
    <cellStyle name="Stils 1 6" xfId="6768" xr:uid="{00000000-0005-0000-0000-000067260000}"/>
    <cellStyle name="Stils 1 7" xfId="6887" xr:uid="{00000000-0005-0000-0000-000068260000}"/>
    <cellStyle name="Stils 1 8" xfId="7006" xr:uid="{00000000-0005-0000-0000-000069260000}"/>
    <cellStyle name="Stils 1 9" xfId="7124" xr:uid="{00000000-0005-0000-0000-00006A260000}"/>
    <cellStyle name="Style 1" xfId="103" xr:uid="{00000000-0005-0000-0000-00006B260000}"/>
    <cellStyle name="Style 1 10" xfId="6888" xr:uid="{00000000-0005-0000-0000-00006C260000}"/>
    <cellStyle name="Style 1 11" xfId="7007" xr:uid="{00000000-0005-0000-0000-00006D260000}"/>
    <cellStyle name="Style 1 12" xfId="7125" xr:uid="{00000000-0005-0000-0000-00006E260000}"/>
    <cellStyle name="Style 1 13" xfId="7243" xr:uid="{00000000-0005-0000-0000-00006F260000}"/>
    <cellStyle name="Style 1 14" xfId="7364" xr:uid="{00000000-0005-0000-0000-000070260000}"/>
    <cellStyle name="Style 1 15" xfId="7476" xr:uid="{00000000-0005-0000-0000-000071260000}"/>
    <cellStyle name="Style 1 16" xfId="7592" xr:uid="{00000000-0005-0000-0000-000072260000}"/>
    <cellStyle name="Style 1 17" xfId="7709" xr:uid="{00000000-0005-0000-0000-000073260000}"/>
    <cellStyle name="Style 1 18" xfId="7825" xr:uid="{00000000-0005-0000-0000-000074260000}"/>
    <cellStyle name="Style 1 19" xfId="7941" xr:uid="{00000000-0005-0000-0000-000075260000}"/>
    <cellStyle name="Style 1 2" xfId="104" xr:uid="{00000000-0005-0000-0000-000076260000}"/>
    <cellStyle name="Style 1 2 10" xfId="6889" xr:uid="{00000000-0005-0000-0000-000077260000}"/>
    <cellStyle name="Style 1 2 11" xfId="7008" xr:uid="{00000000-0005-0000-0000-000078260000}"/>
    <cellStyle name="Style 1 2 12" xfId="7126" xr:uid="{00000000-0005-0000-0000-000079260000}"/>
    <cellStyle name="Style 1 2 13" xfId="7244" xr:uid="{00000000-0005-0000-0000-00007A260000}"/>
    <cellStyle name="Style 1 2 14" xfId="7365" xr:uid="{00000000-0005-0000-0000-00007B260000}"/>
    <cellStyle name="Style 1 2 15" xfId="7477" xr:uid="{00000000-0005-0000-0000-00007C260000}"/>
    <cellStyle name="Style 1 2 16" xfId="7593" xr:uid="{00000000-0005-0000-0000-00007D260000}"/>
    <cellStyle name="Style 1 2 17" xfId="7710" xr:uid="{00000000-0005-0000-0000-00007E260000}"/>
    <cellStyle name="Style 1 2 18" xfId="7826" xr:uid="{00000000-0005-0000-0000-00007F260000}"/>
    <cellStyle name="Style 1 2 19" xfId="7942" xr:uid="{00000000-0005-0000-0000-000080260000}"/>
    <cellStyle name="Style 1 2 2" xfId="4888" xr:uid="{00000000-0005-0000-0000-000081260000}"/>
    <cellStyle name="Style 1 2 2 2" xfId="4889" xr:uid="{00000000-0005-0000-0000-000082260000}"/>
    <cellStyle name="Style 1 2 2 2 2" xfId="6167" xr:uid="{00000000-0005-0000-0000-000083260000}"/>
    <cellStyle name="Style 1 2 2 3" xfId="4890" xr:uid="{00000000-0005-0000-0000-000084260000}"/>
    <cellStyle name="Style 1 2 2 3 2" xfId="6168" xr:uid="{00000000-0005-0000-0000-000085260000}"/>
    <cellStyle name="Style 1 2 2 4" xfId="6166" xr:uid="{00000000-0005-0000-0000-000086260000}"/>
    <cellStyle name="Style 1 2 20" xfId="8058" xr:uid="{00000000-0005-0000-0000-000087260000}"/>
    <cellStyle name="Style 1 2 21" xfId="8173" xr:uid="{00000000-0005-0000-0000-000088260000}"/>
    <cellStyle name="Style 1 2 22" xfId="8287" xr:uid="{00000000-0005-0000-0000-000089260000}"/>
    <cellStyle name="Style 1 2 23" xfId="10054" xr:uid="{00000000-0005-0000-0000-00008A260000}"/>
    <cellStyle name="Style 1 2 24" xfId="9570" xr:uid="{00000000-0005-0000-0000-00008B260000}"/>
    <cellStyle name="Style 1 2 25" xfId="9857" xr:uid="{00000000-0005-0000-0000-00008C260000}"/>
    <cellStyle name="Style 1 2 26" xfId="9712" xr:uid="{00000000-0005-0000-0000-00008D260000}"/>
    <cellStyle name="Style 1 2 27" xfId="10804" xr:uid="{00000000-0005-0000-0000-00008E260000}"/>
    <cellStyle name="Style 1 2 28" xfId="8942" xr:uid="{00000000-0005-0000-0000-00008F260000}"/>
    <cellStyle name="Style 1 2 29" xfId="10635" xr:uid="{00000000-0005-0000-0000-000090260000}"/>
    <cellStyle name="Style 1 2 3" xfId="4891" xr:uid="{00000000-0005-0000-0000-000091260000}"/>
    <cellStyle name="Style 1 2 3 2" xfId="6169" xr:uid="{00000000-0005-0000-0000-000092260000}"/>
    <cellStyle name="Style 1 2 30" xfId="9078" xr:uid="{00000000-0005-0000-0000-000093260000}"/>
    <cellStyle name="Style 1 2 31" xfId="10063" xr:uid="{00000000-0005-0000-0000-000094260000}"/>
    <cellStyle name="Style 1 2 32" xfId="9356" xr:uid="{00000000-0005-0000-0000-000095260000}"/>
    <cellStyle name="Style 1 2 33" xfId="11245" xr:uid="{65433ED4-1569-4963-A275-330C90A31CB9}"/>
    <cellStyle name="Style 1 2 4" xfId="4892" xr:uid="{00000000-0005-0000-0000-000096260000}"/>
    <cellStyle name="Style 1 2 4 2" xfId="6170" xr:uid="{00000000-0005-0000-0000-000097260000}"/>
    <cellStyle name="Style 1 2 5" xfId="4893" xr:uid="{00000000-0005-0000-0000-000098260000}"/>
    <cellStyle name="Style 1 2 5 2" xfId="6171" xr:uid="{00000000-0005-0000-0000-000099260000}"/>
    <cellStyle name="Style 1 2 6" xfId="6165" xr:uid="{00000000-0005-0000-0000-00009A260000}"/>
    <cellStyle name="Style 1 2 7" xfId="6515" xr:uid="{00000000-0005-0000-0000-00009B260000}"/>
    <cellStyle name="Style 1 2 8" xfId="6651" xr:uid="{00000000-0005-0000-0000-00009C260000}"/>
    <cellStyle name="Style 1 2 9" xfId="6770" xr:uid="{00000000-0005-0000-0000-00009D260000}"/>
    <cellStyle name="Style 1 20" xfId="8057" xr:uid="{00000000-0005-0000-0000-00009E260000}"/>
    <cellStyle name="Style 1 21" xfId="8172" xr:uid="{00000000-0005-0000-0000-00009F260000}"/>
    <cellStyle name="Style 1 22" xfId="8286" xr:uid="{00000000-0005-0000-0000-0000A0260000}"/>
    <cellStyle name="Style 1 23" xfId="8339" xr:uid="{00000000-0005-0000-0000-0000A1260000}"/>
    <cellStyle name="Style 1 24" xfId="8369" xr:uid="{00000000-0005-0000-0000-0000A2260000}"/>
    <cellStyle name="Style 1 25" xfId="8395" xr:uid="{00000000-0005-0000-0000-0000A3260000}"/>
    <cellStyle name="Style 1 26" xfId="8420" xr:uid="{00000000-0005-0000-0000-0000A4260000}"/>
    <cellStyle name="Style 1 27" xfId="8450" xr:uid="{00000000-0005-0000-0000-0000A5260000}"/>
    <cellStyle name="Style 1 28" xfId="8478" xr:uid="{00000000-0005-0000-0000-0000A6260000}"/>
    <cellStyle name="Style 1 29" xfId="8506" xr:uid="{00000000-0005-0000-0000-0000A7260000}"/>
    <cellStyle name="Style 1 3" xfId="105" xr:uid="{00000000-0005-0000-0000-0000A8260000}"/>
    <cellStyle name="Style 1 3 10" xfId="7366" xr:uid="{00000000-0005-0000-0000-0000A9260000}"/>
    <cellStyle name="Style 1 3 11" xfId="7478" xr:uid="{00000000-0005-0000-0000-0000AA260000}"/>
    <cellStyle name="Style 1 3 12" xfId="7594" xr:uid="{00000000-0005-0000-0000-0000AB260000}"/>
    <cellStyle name="Style 1 3 13" xfId="7711" xr:uid="{00000000-0005-0000-0000-0000AC260000}"/>
    <cellStyle name="Style 1 3 14" xfId="7827" xr:uid="{00000000-0005-0000-0000-0000AD260000}"/>
    <cellStyle name="Style 1 3 15" xfId="7943" xr:uid="{00000000-0005-0000-0000-0000AE260000}"/>
    <cellStyle name="Style 1 3 16" xfId="8059" xr:uid="{00000000-0005-0000-0000-0000AF260000}"/>
    <cellStyle name="Style 1 3 17" xfId="8174" xr:uid="{00000000-0005-0000-0000-0000B0260000}"/>
    <cellStyle name="Style 1 3 18" xfId="8288" xr:uid="{00000000-0005-0000-0000-0000B1260000}"/>
    <cellStyle name="Style 1 3 19" xfId="10058" xr:uid="{00000000-0005-0000-0000-0000B2260000}"/>
    <cellStyle name="Style 1 3 2" xfId="4894" xr:uid="{00000000-0005-0000-0000-0000B3260000}"/>
    <cellStyle name="Style 1 3 20" xfId="9567" xr:uid="{00000000-0005-0000-0000-0000B4260000}"/>
    <cellStyle name="Style 1 3 21" xfId="9859" xr:uid="{00000000-0005-0000-0000-0000B5260000}"/>
    <cellStyle name="Style 1 3 22" xfId="9710" xr:uid="{00000000-0005-0000-0000-0000B6260000}"/>
    <cellStyle name="Style 1 3 23" xfId="10914" xr:uid="{00000000-0005-0000-0000-0000B7260000}"/>
    <cellStyle name="Style 1 3 24" xfId="10500" xr:uid="{00000000-0005-0000-0000-0000B8260000}"/>
    <cellStyle name="Style 1 3 25" xfId="9189" xr:uid="{00000000-0005-0000-0000-0000B9260000}"/>
    <cellStyle name="Style 1 3 26" xfId="10018" xr:uid="{00000000-0005-0000-0000-0000BA260000}"/>
    <cellStyle name="Style 1 3 27" xfId="9600" xr:uid="{00000000-0005-0000-0000-0000BB260000}"/>
    <cellStyle name="Style 1 3 28" xfId="9246" xr:uid="{00000000-0005-0000-0000-0000BC260000}"/>
    <cellStyle name="Style 1 3 3" xfId="6516" xr:uid="{00000000-0005-0000-0000-0000BD260000}"/>
    <cellStyle name="Style 1 3 4" xfId="6652" xr:uid="{00000000-0005-0000-0000-0000BE260000}"/>
    <cellStyle name="Style 1 3 5" xfId="6771" xr:uid="{00000000-0005-0000-0000-0000BF260000}"/>
    <cellStyle name="Style 1 3 6" xfId="6890" xr:uid="{00000000-0005-0000-0000-0000C0260000}"/>
    <cellStyle name="Style 1 3 7" xfId="7009" xr:uid="{00000000-0005-0000-0000-0000C1260000}"/>
    <cellStyle name="Style 1 3 8" xfId="7127" xr:uid="{00000000-0005-0000-0000-0000C2260000}"/>
    <cellStyle name="Style 1 3 9" xfId="7245" xr:uid="{00000000-0005-0000-0000-0000C3260000}"/>
    <cellStyle name="Style 1 30" xfId="8534" xr:uid="{00000000-0005-0000-0000-0000C4260000}"/>
    <cellStyle name="Style 1 31" xfId="8560" xr:uid="{00000000-0005-0000-0000-0000C5260000}"/>
    <cellStyle name="Style 1 32" xfId="8583" xr:uid="{00000000-0005-0000-0000-0000C6260000}"/>
    <cellStyle name="Style 1 33" xfId="8700" xr:uid="{00000000-0005-0000-0000-0000C7260000}"/>
    <cellStyle name="Style 1 34" xfId="8646" xr:uid="{00000000-0005-0000-0000-0000C8260000}"/>
    <cellStyle name="Style 1 35" xfId="8680" xr:uid="{00000000-0005-0000-0000-0000C9260000}"/>
    <cellStyle name="Style 1 36" xfId="8629" xr:uid="{00000000-0005-0000-0000-0000CA260000}"/>
    <cellStyle name="Style 1 37" xfId="8708" xr:uid="{00000000-0005-0000-0000-0000CB260000}"/>
    <cellStyle name="Style 1 38" xfId="8626" xr:uid="{00000000-0005-0000-0000-0000CC260000}"/>
    <cellStyle name="Style 1 39" xfId="8721" xr:uid="{00000000-0005-0000-0000-0000CD260000}"/>
    <cellStyle name="Style 1 4" xfId="4895" xr:uid="{00000000-0005-0000-0000-0000CE260000}"/>
    <cellStyle name="Style 1 4 2" xfId="6172" xr:uid="{00000000-0005-0000-0000-0000CF260000}"/>
    <cellStyle name="Style 1 40" xfId="8659" xr:uid="{00000000-0005-0000-0000-0000D0260000}"/>
    <cellStyle name="Style 1 41" xfId="8602" xr:uid="{00000000-0005-0000-0000-0000D1260000}"/>
    <cellStyle name="Style 1 42" xfId="8681" xr:uid="{00000000-0005-0000-0000-0000D2260000}"/>
    <cellStyle name="Style 1 43" xfId="8794" xr:uid="{00000000-0005-0000-0000-0000D3260000}"/>
    <cellStyle name="Style 1 44" xfId="8779" xr:uid="{00000000-0005-0000-0000-0000D4260000}"/>
    <cellStyle name="Style 1 45" xfId="8770" xr:uid="{00000000-0005-0000-0000-0000D5260000}"/>
    <cellStyle name="Style 1 46" xfId="8590" xr:uid="{00000000-0005-0000-0000-0000D6260000}"/>
    <cellStyle name="Style 1 47" xfId="8709" xr:uid="{00000000-0005-0000-0000-0000D7260000}"/>
    <cellStyle name="Style 1 48" xfId="8763" xr:uid="{00000000-0005-0000-0000-0000D8260000}"/>
    <cellStyle name="Style 1 49" xfId="8754" xr:uid="{00000000-0005-0000-0000-0000D9260000}"/>
    <cellStyle name="Style 1 5" xfId="6164" xr:uid="{00000000-0005-0000-0000-0000DA260000}"/>
    <cellStyle name="Style 1 50" xfId="8658" xr:uid="{00000000-0005-0000-0000-0000DB260000}"/>
    <cellStyle name="Style 1 51" xfId="8611" xr:uid="{00000000-0005-0000-0000-0000DC260000}"/>
    <cellStyle name="Style 1 52" xfId="8696" xr:uid="{00000000-0005-0000-0000-0000DD260000}"/>
    <cellStyle name="Style 1 53" xfId="8694" xr:uid="{00000000-0005-0000-0000-0000DE260000}"/>
    <cellStyle name="Style 1 54" xfId="8630" xr:uid="{00000000-0005-0000-0000-0000DF260000}"/>
    <cellStyle name="Style 1 55" xfId="8695" xr:uid="{00000000-0005-0000-0000-0000E0260000}"/>
    <cellStyle name="Style 1 56" xfId="8645" xr:uid="{00000000-0005-0000-0000-0000E1260000}"/>
    <cellStyle name="Style 1 57" xfId="8735" xr:uid="{00000000-0005-0000-0000-0000E2260000}"/>
    <cellStyle name="Style 1 58" xfId="8724" xr:uid="{00000000-0005-0000-0000-0000E3260000}"/>
    <cellStyle name="Style 1 59" xfId="8716" xr:uid="{00000000-0005-0000-0000-0000E4260000}"/>
    <cellStyle name="Style 1 6" xfId="5246" xr:uid="{00000000-0005-0000-0000-0000E5260000}"/>
    <cellStyle name="Style 1 60" xfId="8637" xr:uid="{00000000-0005-0000-0000-0000E6260000}"/>
    <cellStyle name="Style 1 61" xfId="8816" xr:uid="{00000000-0005-0000-0000-0000E7260000}"/>
    <cellStyle name="Style 1 62" xfId="8818" xr:uid="{00000000-0005-0000-0000-0000E8260000}"/>
    <cellStyle name="Style 1 63" xfId="8824" xr:uid="{00000000-0005-0000-0000-0000E9260000}"/>
    <cellStyle name="Style 1 7" xfId="6514" xr:uid="{00000000-0005-0000-0000-0000EA260000}"/>
    <cellStyle name="Style 1 8" xfId="6650" xr:uid="{00000000-0005-0000-0000-0000EB260000}"/>
    <cellStyle name="Style 1 9" xfId="6769" xr:uid="{00000000-0005-0000-0000-0000EC260000}"/>
    <cellStyle name="Style 2" xfId="4896" xr:uid="{00000000-0005-0000-0000-0000ED260000}"/>
    <cellStyle name="Style 2 2" xfId="4897" xr:uid="{00000000-0005-0000-0000-0000EE260000}"/>
    <cellStyle name="Style 2 2 2" xfId="6174" xr:uid="{00000000-0005-0000-0000-0000EF260000}"/>
    <cellStyle name="Style 2 3" xfId="6173" xr:uid="{00000000-0005-0000-0000-0000F0260000}"/>
    <cellStyle name="Style 2 4" xfId="5245" xr:uid="{00000000-0005-0000-0000-0000F1260000}"/>
    <cellStyle name="Title 10" xfId="4898" xr:uid="{00000000-0005-0000-0000-0000F2260000}"/>
    <cellStyle name="Title 10 2" xfId="4899" xr:uid="{00000000-0005-0000-0000-0000F3260000}"/>
    <cellStyle name="Title 10 2 2" xfId="6176" xr:uid="{00000000-0005-0000-0000-0000F4260000}"/>
    <cellStyle name="Title 10 3" xfId="6175" xr:uid="{00000000-0005-0000-0000-0000F5260000}"/>
    <cellStyle name="Title 10 4" xfId="5244" xr:uid="{00000000-0005-0000-0000-0000F6260000}"/>
    <cellStyle name="Title 11" xfId="4900" xr:uid="{00000000-0005-0000-0000-0000F7260000}"/>
    <cellStyle name="Title 11 2" xfId="4901" xr:uid="{00000000-0005-0000-0000-0000F8260000}"/>
    <cellStyle name="Title 11 2 2" xfId="6178" xr:uid="{00000000-0005-0000-0000-0000F9260000}"/>
    <cellStyle name="Title 11 3" xfId="6177" xr:uid="{00000000-0005-0000-0000-0000FA260000}"/>
    <cellStyle name="Title 11 4" xfId="5243" xr:uid="{00000000-0005-0000-0000-0000FB260000}"/>
    <cellStyle name="Title 12" xfId="4902" xr:uid="{00000000-0005-0000-0000-0000FC260000}"/>
    <cellStyle name="Title 12 2" xfId="4903" xr:uid="{00000000-0005-0000-0000-0000FD260000}"/>
    <cellStyle name="Title 12 2 2" xfId="6180" xr:uid="{00000000-0005-0000-0000-0000FE260000}"/>
    <cellStyle name="Title 12 3" xfId="6179" xr:uid="{00000000-0005-0000-0000-0000FF260000}"/>
    <cellStyle name="Title 12 4" xfId="5241" xr:uid="{00000000-0005-0000-0000-000000270000}"/>
    <cellStyle name="Title 13" xfId="4904" xr:uid="{00000000-0005-0000-0000-000001270000}"/>
    <cellStyle name="Title 13 2" xfId="4905" xr:uid="{00000000-0005-0000-0000-000002270000}"/>
    <cellStyle name="Title 13 2 2" xfId="6182" xr:uid="{00000000-0005-0000-0000-000003270000}"/>
    <cellStyle name="Title 13 3" xfId="6181" xr:uid="{00000000-0005-0000-0000-000004270000}"/>
    <cellStyle name="Title 13 4" xfId="5240" xr:uid="{00000000-0005-0000-0000-000005270000}"/>
    <cellStyle name="Title 14" xfId="4906" xr:uid="{00000000-0005-0000-0000-000006270000}"/>
    <cellStyle name="Title 14 2" xfId="4907" xr:uid="{00000000-0005-0000-0000-000007270000}"/>
    <cellStyle name="Title 14 2 2" xfId="6184" xr:uid="{00000000-0005-0000-0000-000008270000}"/>
    <cellStyle name="Title 14 3" xfId="6183" xr:uid="{00000000-0005-0000-0000-000009270000}"/>
    <cellStyle name="Title 14 4" xfId="5239" xr:uid="{00000000-0005-0000-0000-00000A270000}"/>
    <cellStyle name="Title 15" xfId="4908" xr:uid="{00000000-0005-0000-0000-00000B270000}"/>
    <cellStyle name="Title 15 2" xfId="4909" xr:uid="{00000000-0005-0000-0000-00000C270000}"/>
    <cellStyle name="Title 15 2 2" xfId="6186" xr:uid="{00000000-0005-0000-0000-00000D270000}"/>
    <cellStyle name="Title 15 3" xfId="6185" xr:uid="{00000000-0005-0000-0000-00000E270000}"/>
    <cellStyle name="Title 15 4" xfId="5237" xr:uid="{00000000-0005-0000-0000-00000F270000}"/>
    <cellStyle name="Title 16" xfId="4910" xr:uid="{00000000-0005-0000-0000-000010270000}"/>
    <cellStyle name="Title 16 2" xfId="4911" xr:uid="{00000000-0005-0000-0000-000011270000}"/>
    <cellStyle name="Title 16 2 2" xfId="6188" xr:uid="{00000000-0005-0000-0000-000012270000}"/>
    <cellStyle name="Title 16 3" xfId="6187" xr:uid="{00000000-0005-0000-0000-000013270000}"/>
    <cellStyle name="Title 16 4" xfId="5235" xr:uid="{00000000-0005-0000-0000-000014270000}"/>
    <cellStyle name="Title 17" xfId="4912" xr:uid="{00000000-0005-0000-0000-000015270000}"/>
    <cellStyle name="Title 17 2" xfId="4913" xr:uid="{00000000-0005-0000-0000-000016270000}"/>
    <cellStyle name="Title 17 2 2" xfId="6190" xr:uid="{00000000-0005-0000-0000-000017270000}"/>
    <cellStyle name="Title 17 3" xfId="6189" xr:uid="{00000000-0005-0000-0000-000018270000}"/>
    <cellStyle name="Title 17 4" xfId="5234" xr:uid="{00000000-0005-0000-0000-000019270000}"/>
    <cellStyle name="Title 18" xfId="4914" xr:uid="{00000000-0005-0000-0000-00001A270000}"/>
    <cellStyle name="Title 18 2" xfId="4915" xr:uid="{00000000-0005-0000-0000-00001B270000}"/>
    <cellStyle name="Title 18 2 2" xfId="6192" xr:uid="{00000000-0005-0000-0000-00001C270000}"/>
    <cellStyle name="Title 18 3" xfId="6191" xr:uid="{00000000-0005-0000-0000-00001D270000}"/>
    <cellStyle name="Title 18 4" xfId="5233" xr:uid="{00000000-0005-0000-0000-00001E270000}"/>
    <cellStyle name="Title 19" xfId="4916" xr:uid="{00000000-0005-0000-0000-00001F270000}"/>
    <cellStyle name="Title 19 2" xfId="4917" xr:uid="{00000000-0005-0000-0000-000020270000}"/>
    <cellStyle name="Title 19 2 2" xfId="6194" xr:uid="{00000000-0005-0000-0000-000021270000}"/>
    <cellStyle name="Title 19 3" xfId="6193" xr:uid="{00000000-0005-0000-0000-000022270000}"/>
    <cellStyle name="Title 19 4" xfId="5232" xr:uid="{00000000-0005-0000-0000-000023270000}"/>
    <cellStyle name="Title 2" xfId="106" xr:uid="{00000000-0005-0000-0000-000024270000}"/>
    <cellStyle name="Title 2 10" xfId="6891" xr:uid="{00000000-0005-0000-0000-000025270000}"/>
    <cellStyle name="Title 2 11" xfId="7010" xr:uid="{00000000-0005-0000-0000-000026270000}"/>
    <cellStyle name="Title 2 12" xfId="7128" xr:uid="{00000000-0005-0000-0000-000027270000}"/>
    <cellStyle name="Title 2 13" xfId="7246" xr:uid="{00000000-0005-0000-0000-000028270000}"/>
    <cellStyle name="Title 2 14" xfId="7367" xr:uid="{00000000-0005-0000-0000-000029270000}"/>
    <cellStyle name="Title 2 15" xfId="7479" xr:uid="{00000000-0005-0000-0000-00002A270000}"/>
    <cellStyle name="Title 2 16" xfId="7595" xr:uid="{00000000-0005-0000-0000-00002B270000}"/>
    <cellStyle name="Title 2 17" xfId="7712" xr:uid="{00000000-0005-0000-0000-00002C270000}"/>
    <cellStyle name="Title 2 18" xfId="7828" xr:uid="{00000000-0005-0000-0000-00002D270000}"/>
    <cellStyle name="Title 2 19" xfId="7944" xr:uid="{00000000-0005-0000-0000-00002E270000}"/>
    <cellStyle name="Title 2 2" xfId="4918" xr:uid="{00000000-0005-0000-0000-00002F270000}"/>
    <cellStyle name="Title 2 2 2" xfId="4919" xr:uid="{00000000-0005-0000-0000-000030270000}"/>
    <cellStyle name="Title 2 2 2 2" xfId="6197" xr:uid="{00000000-0005-0000-0000-000031270000}"/>
    <cellStyle name="Title 2 2 3" xfId="6196" xr:uid="{00000000-0005-0000-0000-000032270000}"/>
    <cellStyle name="Title 2 2 4" xfId="5230" xr:uid="{00000000-0005-0000-0000-000033270000}"/>
    <cellStyle name="Title 2 20" xfId="8060" xr:uid="{00000000-0005-0000-0000-000034270000}"/>
    <cellStyle name="Title 2 21" xfId="8175" xr:uid="{00000000-0005-0000-0000-000035270000}"/>
    <cellStyle name="Title 2 22" xfId="8289" xr:uid="{00000000-0005-0000-0000-000036270000}"/>
    <cellStyle name="Title 2 23" xfId="10067" xr:uid="{00000000-0005-0000-0000-000037270000}"/>
    <cellStyle name="Title 2 24" xfId="9561" xr:uid="{00000000-0005-0000-0000-000038270000}"/>
    <cellStyle name="Title 2 25" xfId="9863" xr:uid="{00000000-0005-0000-0000-000039270000}"/>
    <cellStyle name="Title 2 26" xfId="9707" xr:uid="{00000000-0005-0000-0000-00003A270000}"/>
    <cellStyle name="Title 2 27" xfId="10458" xr:uid="{00000000-0005-0000-0000-00003B270000}"/>
    <cellStyle name="Title 2 28" xfId="9223" xr:uid="{00000000-0005-0000-0000-00003C270000}"/>
    <cellStyle name="Title 2 29" xfId="10004" xr:uid="{00000000-0005-0000-0000-00003D270000}"/>
    <cellStyle name="Title 2 3" xfId="4920" xr:uid="{00000000-0005-0000-0000-00003E270000}"/>
    <cellStyle name="Title 2 3 2" xfId="4921" xr:uid="{00000000-0005-0000-0000-00003F270000}"/>
    <cellStyle name="Title 2 3 2 2" xfId="6199" xr:uid="{00000000-0005-0000-0000-000040270000}"/>
    <cellStyle name="Title 2 3 3" xfId="6198" xr:uid="{00000000-0005-0000-0000-000041270000}"/>
    <cellStyle name="Title 2 3 4" xfId="5229" xr:uid="{00000000-0005-0000-0000-000042270000}"/>
    <cellStyle name="Title 2 30" xfId="9613" xr:uid="{00000000-0005-0000-0000-000043270000}"/>
    <cellStyle name="Title 2 31" xfId="9832" xr:uid="{00000000-0005-0000-0000-000044270000}"/>
    <cellStyle name="Title 2 32" xfId="9968" xr:uid="{00000000-0005-0000-0000-000045270000}"/>
    <cellStyle name="Title 2 4" xfId="4922" xr:uid="{00000000-0005-0000-0000-000046270000}"/>
    <cellStyle name="Title 2 4 2" xfId="6200" xr:uid="{00000000-0005-0000-0000-000047270000}"/>
    <cellStyle name="Title 2 5" xfId="6195" xr:uid="{00000000-0005-0000-0000-000048270000}"/>
    <cellStyle name="Title 2 6" xfId="5231" xr:uid="{00000000-0005-0000-0000-000049270000}"/>
    <cellStyle name="Title 2 7" xfId="6517" xr:uid="{00000000-0005-0000-0000-00004A270000}"/>
    <cellStyle name="Title 2 8" xfId="6653" xr:uid="{00000000-0005-0000-0000-00004B270000}"/>
    <cellStyle name="Title 2 9" xfId="6772" xr:uid="{00000000-0005-0000-0000-00004C270000}"/>
    <cellStyle name="Title 20" xfId="4923" xr:uid="{00000000-0005-0000-0000-00004D270000}"/>
    <cellStyle name="Title 20 2" xfId="4924" xr:uid="{00000000-0005-0000-0000-00004E270000}"/>
    <cellStyle name="Title 20 2 2" xfId="6202" xr:uid="{00000000-0005-0000-0000-00004F270000}"/>
    <cellStyle name="Title 20 3" xfId="6201" xr:uid="{00000000-0005-0000-0000-000050270000}"/>
    <cellStyle name="Title 20 4" xfId="5228" xr:uid="{00000000-0005-0000-0000-000051270000}"/>
    <cellStyle name="Title 21" xfId="4925" xr:uid="{00000000-0005-0000-0000-000052270000}"/>
    <cellStyle name="Title 21 2" xfId="4926" xr:uid="{00000000-0005-0000-0000-000053270000}"/>
    <cellStyle name="Title 21 2 2" xfId="6204" xr:uid="{00000000-0005-0000-0000-000054270000}"/>
    <cellStyle name="Title 21 3" xfId="6203" xr:uid="{00000000-0005-0000-0000-000055270000}"/>
    <cellStyle name="Title 21 4" xfId="5227" xr:uid="{00000000-0005-0000-0000-000056270000}"/>
    <cellStyle name="Title 22" xfId="4927" xr:uid="{00000000-0005-0000-0000-000057270000}"/>
    <cellStyle name="Title 22 2" xfId="4928" xr:uid="{00000000-0005-0000-0000-000058270000}"/>
    <cellStyle name="Title 22 2 2" xfId="6206" xr:uid="{00000000-0005-0000-0000-000059270000}"/>
    <cellStyle name="Title 22 3" xfId="6205" xr:uid="{00000000-0005-0000-0000-00005A270000}"/>
    <cellStyle name="Title 22 4" xfId="5226" xr:uid="{00000000-0005-0000-0000-00005B270000}"/>
    <cellStyle name="Title 3" xfId="4929" xr:uid="{00000000-0005-0000-0000-00005C270000}"/>
    <cellStyle name="Title 3 2" xfId="4930" xr:uid="{00000000-0005-0000-0000-00005D270000}"/>
    <cellStyle name="Title 3 2 2" xfId="6208" xr:uid="{00000000-0005-0000-0000-00005E270000}"/>
    <cellStyle name="Title 3 3" xfId="6207" xr:uid="{00000000-0005-0000-0000-00005F270000}"/>
    <cellStyle name="Title 3 4" xfId="5225" xr:uid="{00000000-0005-0000-0000-000060270000}"/>
    <cellStyle name="Title 4" xfId="4931" xr:uid="{00000000-0005-0000-0000-000061270000}"/>
    <cellStyle name="Title 4 2" xfId="4932" xr:uid="{00000000-0005-0000-0000-000062270000}"/>
    <cellStyle name="Title 4 2 2" xfId="6210" xr:uid="{00000000-0005-0000-0000-000063270000}"/>
    <cellStyle name="Title 4 3" xfId="6209" xr:uid="{00000000-0005-0000-0000-000064270000}"/>
    <cellStyle name="Title 4 4" xfId="5224" xr:uid="{00000000-0005-0000-0000-000065270000}"/>
    <cellStyle name="Title 5" xfId="4933" xr:uid="{00000000-0005-0000-0000-000066270000}"/>
    <cellStyle name="Title 5 2" xfId="4934" xr:uid="{00000000-0005-0000-0000-000067270000}"/>
    <cellStyle name="Title 5 2 2" xfId="6212" xr:uid="{00000000-0005-0000-0000-000068270000}"/>
    <cellStyle name="Title 5 3" xfId="6211" xr:uid="{00000000-0005-0000-0000-000069270000}"/>
    <cellStyle name="Title 5 4" xfId="5223" xr:uid="{00000000-0005-0000-0000-00006A270000}"/>
    <cellStyle name="Title 6" xfId="4935" xr:uid="{00000000-0005-0000-0000-00006B270000}"/>
    <cellStyle name="Title 6 2" xfId="4936" xr:uid="{00000000-0005-0000-0000-00006C270000}"/>
    <cellStyle name="Title 6 2 2" xfId="6214" xr:uid="{00000000-0005-0000-0000-00006D270000}"/>
    <cellStyle name="Title 6 3" xfId="6213" xr:uid="{00000000-0005-0000-0000-00006E270000}"/>
    <cellStyle name="Title 6 4" xfId="5222" xr:uid="{00000000-0005-0000-0000-00006F270000}"/>
    <cellStyle name="Title 7" xfId="4937" xr:uid="{00000000-0005-0000-0000-000070270000}"/>
    <cellStyle name="Title 7 2" xfId="4938" xr:uid="{00000000-0005-0000-0000-000071270000}"/>
    <cellStyle name="Title 7 2 2" xfId="6216" xr:uid="{00000000-0005-0000-0000-000072270000}"/>
    <cellStyle name="Title 7 3" xfId="6215" xr:uid="{00000000-0005-0000-0000-000073270000}"/>
    <cellStyle name="Title 7 4" xfId="5221" xr:uid="{00000000-0005-0000-0000-000074270000}"/>
    <cellStyle name="Title 8" xfId="4939" xr:uid="{00000000-0005-0000-0000-000075270000}"/>
    <cellStyle name="Title 8 2" xfId="4940" xr:uid="{00000000-0005-0000-0000-000076270000}"/>
    <cellStyle name="Title 8 2 2" xfId="6218" xr:uid="{00000000-0005-0000-0000-000077270000}"/>
    <cellStyle name="Title 8 3" xfId="6217" xr:uid="{00000000-0005-0000-0000-000078270000}"/>
    <cellStyle name="Title 8 4" xfId="5220" xr:uid="{00000000-0005-0000-0000-000079270000}"/>
    <cellStyle name="Title 9" xfId="4941" xr:uid="{00000000-0005-0000-0000-00007A270000}"/>
    <cellStyle name="Title 9 2" xfId="4942" xr:uid="{00000000-0005-0000-0000-00007B270000}"/>
    <cellStyle name="Title 9 2 2" xfId="6220" xr:uid="{00000000-0005-0000-0000-00007C270000}"/>
    <cellStyle name="Title 9 3" xfId="6219" xr:uid="{00000000-0005-0000-0000-00007D270000}"/>
    <cellStyle name="Title 9 4" xfId="5219" xr:uid="{00000000-0005-0000-0000-00007E270000}"/>
    <cellStyle name="Total 10" xfId="4943" xr:uid="{00000000-0005-0000-0000-00007F270000}"/>
    <cellStyle name="Total 10 2" xfId="4944" xr:uid="{00000000-0005-0000-0000-000080270000}"/>
    <cellStyle name="Total 10 2 2" xfId="6222" xr:uid="{00000000-0005-0000-0000-000081270000}"/>
    <cellStyle name="Total 10 3" xfId="6221" xr:uid="{00000000-0005-0000-0000-000082270000}"/>
    <cellStyle name="Total 10 4" xfId="5217" xr:uid="{00000000-0005-0000-0000-000083270000}"/>
    <cellStyle name="Total 11" xfId="4945" xr:uid="{00000000-0005-0000-0000-000084270000}"/>
    <cellStyle name="Total 11 2" xfId="4946" xr:uid="{00000000-0005-0000-0000-000085270000}"/>
    <cellStyle name="Total 11 2 2" xfId="6224" xr:uid="{00000000-0005-0000-0000-000086270000}"/>
    <cellStyle name="Total 11 3" xfId="6223" xr:uid="{00000000-0005-0000-0000-000087270000}"/>
    <cellStyle name="Total 11 4" xfId="5215" xr:uid="{00000000-0005-0000-0000-000088270000}"/>
    <cellStyle name="Total 12" xfId="4947" xr:uid="{00000000-0005-0000-0000-000089270000}"/>
    <cellStyle name="Total 12 2" xfId="4948" xr:uid="{00000000-0005-0000-0000-00008A270000}"/>
    <cellStyle name="Total 12 2 2" xfId="6226" xr:uid="{00000000-0005-0000-0000-00008B270000}"/>
    <cellStyle name="Total 12 3" xfId="6225" xr:uid="{00000000-0005-0000-0000-00008C270000}"/>
    <cellStyle name="Total 12 4" xfId="5214" xr:uid="{00000000-0005-0000-0000-00008D270000}"/>
    <cellStyle name="Total 13" xfId="4949" xr:uid="{00000000-0005-0000-0000-00008E270000}"/>
    <cellStyle name="Total 13 2" xfId="4950" xr:uid="{00000000-0005-0000-0000-00008F270000}"/>
    <cellStyle name="Total 13 2 2" xfId="6228" xr:uid="{00000000-0005-0000-0000-000090270000}"/>
    <cellStyle name="Total 13 3" xfId="6227" xr:uid="{00000000-0005-0000-0000-000091270000}"/>
    <cellStyle name="Total 13 4" xfId="5213" xr:uid="{00000000-0005-0000-0000-000092270000}"/>
    <cellStyle name="Total 14" xfId="4951" xr:uid="{00000000-0005-0000-0000-000093270000}"/>
    <cellStyle name="Total 14 2" xfId="4952" xr:uid="{00000000-0005-0000-0000-000094270000}"/>
    <cellStyle name="Total 14 2 2" xfId="6230" xr:uid="{00000000-0005-0000-0000-000095270000}"/>
    <cellStyle name="Total 14 3" xfId="6229" xr:uid="{00000000-0005-0000-0000-000096270000}"/>
    <cellStyle name="Total 14 4" xfId="5212" xr:uid="{00000000-0005-0000-0000-000097270000}"/>
    <cellStyle name="Total 15" xfId="4953" xr:uid="{00000000-0005-0000-0000-000098270000}"/>
    <cellStyle name="Total 15 2" xfId="4954" xr:uid="{00000000-0005-0000-0000-000099270000}"/>
    <cellStyle name="Total 15 2 2" xfId="6232" xr:uid="{00000000-0005-0000-0000-00009A270000}"/>
    <cellStyle name="Total 15 3" xfId="6231" xr:uid="{00000000-0005-0000-0000-00009B270000}"/>
    <cellStyle name="Total 15 4" xfId="5211" xr:uid="{00000000-0005-0000-0000-00009C270000}"/>
    <cellStyle name="Total 16" xfId="4955" xr:uid="{00000000-0005-0000-0000-00009D270000}"/>
    <cellStyle name="Total 16 2" xfId="4956" xr:uid="{00000000-0005-0000-0000-00009E270000}"/>
    <cellStyle name="Total 16 2 2" xfId="6234" xr:uid="{00000000-0005-0000-0000-00009F270000}"/>
    <cellStyle name="Total 16 3" xfId="6233" xr:uid="{00000000-0005-0000-0000-0000A0270000}"/>
    <cellStyle name="Total 16 4" xfId="5210" xr:uid="{00000000-0005-0000-0000-0000A1270000}"/>
    <cellStyle name="Total 17" xfId="4957" xr:uid="{00000000-0005-0000-0000-0000A2270000}"/>
    <cellStyle name="Total 17 2" xfId="4958" xr:uid="{00000000-0005-0000-0000-0000A3270000}"/>
    <cellStyle name="Total 17 2 2" xfId="6236" xr:uid="{00000000-0005-0000-0000-0000A4270000}"/>
    <cellStyle name="Total 17 3" xfId="6235" xr:uid="{00000000-0005-0000-0000-0000A5270000}"/>
    <cellStyle name="Total 17 4" xfId="5209" xr:uid="{00000000-0005-0000-0000-0000A6270000}"/>
    <cellStyle name="Total 18" xfId="4959" xr:uid="{00000000-0005-0000-0000-0000A7270000}"/>
    <cellStyle name="Total 18 2" xfId="4960" xr:uid="{00000000-0005-0000-0000-0000A8270000}"/>
    <cellStyle name="Total 18 2 2" xfId="6238" xr:uid="{00000000-0005-0000-0000-0000A9270000}"/>
    <cellStyle name="Total 18 3" xfId="6237" xr:uid="{00000000-0005-0000-0000-0000AA270000}"/>
    <cellStyle name="Total 18 4" xfId="5208" xr:uid="{00000000-0005-0000-0000-0000AB270000}"/>
    <cellStyle name="Total 19" xfId="4961" xr:uid="{00000000-0005-0000-0000-0000AC270000}"/>
    <cellStyle name="Total 19 2" xfId="4962" xr:uid="{00000000-0005-0000-0000-0000AD270000}"/>
    <cellStyle name="Total 19 2 2" xfId="6240" xr:uid="{00000000-0005-0000-0000-0000AE270000}"/>
    <cellStyle name="Total 19 3" xfId="6239" xr:uid="{00000000-0005-0000-0000-0000AF270000}"/>
    <cellStyle name="Total 19 4" xfId="5207" xr:uid="{00000000-0005-0000-0000-0000B0270000}"/>
    <cellStyle name="Total 2" xfId="107" xr:uid="{00000000-0005-0000-0000-0000B1270000}"/>
    <cellStyle name="Total 2 10" xfId="6654" xr:uid="{00000000-0005-0000-0000-0000B2270000}"/>
    <cellStyle name="Total 2 11" xfId="6773" xr:uid="{00000000-0005-0000-0000-0000B3270000}"/>
    <cellStyle name="Total 2 12" xfId="6892" xr:uid="{00000000-0005-0000-0000-0000B4270000}"/>
    <cellStyle name="Total 2 13" xfId="7011" xr:uid="{00000000-0005-0000-0000-0000B5270000}"/>
    <cellStyle name="Total 2 14" xfId="7129" xr:uid="{00000000-0005-0000-0000-0000B6270000}"/>
    <cellStyle name="Total 2 15" xfId="7247" xr:uid="{00000000-0005-0000-0000-0000B7270000}"/>
    <cellStyle name="Total 2 16" xfId="7368" xr:uid="{00000000-0005-0000-0000-0000B8270000}"/>
    <cellStyle name="Total 2 17" xfId="7480" xr:uid="{00000000-0005-0000-0000-0000B9270000}"/>
    <cellStyle name="Total 2 18" xfId="7596" xr:uid="{00000000-0005-0000-0000-0000BA270000}"/>
    <cellStyle name="Total 2 19" xfId="7713" xr:uid="{00000000-0005-0000-0000-0000BB270000}"/>
    <cellStyle name="Total 2 2" xfId="4963" xr:uid="{00000000-0005-0000-0000-0000BC270000}"/>
    <cellStyle name="Total 2 2 2" xfId="4964" xr:uid="{00000000-0005-0000-0000-0000BD270000}"/>
    <cellStyle name="Total 2 2 2 2" xfId="6243" xr:uid="{00000000-0005-0000-0000-0000BE270000}"/>
    <cellStyle name="Total 2 2 3" xfId="4965" xr:uid="{00000000-0005-0000-0000-0000BF270000}"/>
    <cellStyle name="Total 2 2 3 2" xfId="6244" xr:uid="{00000000-0005-0000-0000-0000C0270000}"/>
    <cellStyle name="Total 2 2 4" xfId="4966" xr:uid="{00000000-0005-0000-0000-0000C1270000}"/>
    <cellStyle name="Total 2 2 4 2" xfId="6245" xr:uid="{00000000-0005-0000-0000-0000C2270000}"/>
    <cellStyle name="Total 2 2 5" xfId="6242" xr:uid="{00000000-0005-0000-0000-0000C3270000}"/>
    <cellStyle name="Total 2 2 6" xfId="5205" xr:uid="{00000000-0005-0000-0000-0000C4270000}"/>
    <cellStyle name="Total 2 20" xfId="7829" xr:uid="{00000000-0005-0000-0000-0000C5270000}"/>
    <cellStyle name="Total 2 21" xfId="7945" xr:uid="{00000000-0005-0000-0000-0000C6270000}"/>
    <cellStyle name="Total 2 22" xfId="8061" xr:uid="{00000000-0005-0000-0000-0000C7270000}"/>
    <cellStyle name="Total 2 23" xfId="8176" xr:uid="{00000000-0005-0000-0000-0000C8270000}"/>
    <cellStyle name="Total 2 24" xfId="8290" xr:uid="{00000000-0005-0000-0000-0000C9270000}"/>
    <cellStyle name="Total 2 25" xfId="10076" xr:uid="{00000000-0005-0000-0000-0000CA270000}"/>
    <cellStyle name="Total 2 26" xfId="9551" xr:uid="{00000000-0005-0000-0000-0000CB270000}"/>
    <cellStyle name="Total 2 27" xfId="10206" xr:uid="{00000000-0005-0000-0000-0000CC270000}"/>
    <cellStyle name="Total 2 28" xfId="9444" xr:uid="{00000000-0005-0000-0000-0000CD270000}"/>
    <cellStyle name="Total 2 29" xfId="10259" xr:uid="{00000000-0005-0000-0000-0000CE270000}"/>
    <cellStyle name="Total 2 3" xfId="4967" xr:uid="{00000000-0005-0000-0000-0000CF270000}"/>
    <cellStyle name="Total 2 3 2" xfId="4968" xr:uid="{00000000-0005-0000-0000-0000D0270000}"/>
    <cellStyle name="Total 2 3 2 2" xfId="6247" xr:uid="{00000000-0005-0000-0000-0000D1270000}"/>
    <cellStyle name="Total 2 3 3" xfId="6246" xr:uid="{00000000-0005-0000-0000-0000D2270000}"/>
    <cellStyle name="Total 2 3 4" xfId="5204" xr:uid="{00000000-0005-0000-0000-0000D3270000}"/>
    <cellStyle name="Total 2 30" xfId="9399" xr:uid="{00000000-0005-0000-0000-0000D4270000}"/>
    <cellStyle name="Total 2 31" xfId="10278" xr:uid="{00000000-0005-0000-0000-0000D5270000}"/>
    <cellStyle name="Total 2 32" xfId="9385" xr:uid="{00000000-0005-0000-0000-0000D6270000}"/>
    <cellStyle name="Total 2 33" xfId="10284" xr:uid="{00000000-0005-0000-0000-0000D7270000}"/>
    <cellStyle name="Total 2 34" xfId="11228" xr:uid="{00000000-0005-0000-0000-0000D8270000}"/>
    <cellStyle name="Total 2 4" xfId="4969" xr:uid="{00000000-0005-0000-0000-0000D9270000}"/>
    <cellStyle name="Total 2 4 2" xfId="4970" xr:uid="{00000000-0005-0000-0000-0000DA270000}"/>
    <cellStyle name="Total 2 4 2 2" xfId="6249" xr:uid="{00000000-0005-0000-0000-0000DB270000}"/>
    <cellStyle name="Total 2 4 3" xfId="6248" xr:uid="{00000000-0005-0000-0000-0000DC270000}"/>
    <cellStyle name="Total 2 4 4" xfId="5203" xr:uid="{00000000-0005-0000-0000-0000DD270000}"/>
    <cellStyle name="Total 2 5" xfId="4971" xr:uid="{00000000-0005-0000-0000-0000DE270000}"/>
    <cellStyle name="Total 2 5 2" xfId="6250" xr:uid="{00000000-0005-0000-0000-0000DF270000}"/>
    <cellStyle name="Total 2 6" xfId="4972" xr:uid="{00000000-0005-0000-0000-0000E0270000}"/>
    <cellStyle name="Total 2 6 2" xfId="6251" xr:uid="{00000000-0005-0000-0000-0000E1270000}"/>
    <cellStyle name="Total 2 7" xfId="6241" xr:uid="{00000000-0005-0000-0000-0000E2270000}"/>
    <cellStyle name="Total 2 8" xfId="5206" xr:uid="{00000000-0005-0000-0000-0000E3270000}"/>
    <cellStyle name="Total 2 9" xfId="6518" xr:uid="{00000000-0005-0000-0000-0000E4270000}"/>
    <cellStyle name="Total 20" xfId="4973" xr:uid="{00000000-0005-0000-0000-0000E5270000}"/>
    <cellStyle name="Total 20 2" xfId="4974" xr:uid="{00000000-0005-0000-0000-0000E6270000}"/>
    <cellStyle name="Total 20 2 2" xfId="6253" xr:uid="{00000000-0005-0000-0000-0000E7270000}"/>
    <cellStyle name="Total 20 3" xfId="6252" xr:uid="{00000000-0005-0000-0000-0000E8270000}"/>
    <cellStyle name="Total 20 4" xfId="5202" xr:uid="{00000000-0005-0000-0000-0000E9270000}"/>
    <cellStyle name="Total 21" xfId="4975" xr:uid="{00000000-0005-0000-0000-0000EA270000}"/>
    <cellStyle name="Total 21 2" xfId="4976" xr:uid="{00000000-0005-0000-0000-0000EB270000}"/>
    <cellStyle name="Total 21 2 2" xfId="6255" xr:uid="{00000000-0005-0000-0000-0000EC270000}"/>
    <cellStyle name="Total 21 3" xfId="6254" xr:uid="{00000000-0005-0000-0000-0000ED270000}"/>
    <cellStyle name="Total 21 4" xfId="5201" xr:uid="{00000000-0005-0000-0000-0000EE270000}"/>
    <cellStyle name="Total 22" xfId="4977" xr:uid="{00000000-0005-0000-0000-0000EF270000}"/>
    <cellStyle name="Total 22 2" xfId="4978" xr:uid="{00000000-0005-0000-0000-0000F0270000}"/>
    <cellStyle name="Total 22 2 2" xfId="6257" xr:uid="{00000000-0005-0000-0000-0000F1270000}"/>
    <cellStyle name="Total 22 3" xfId="6256" xr:uid="{00000000-0005-0000-0000-0000F2270000}"/>
    <cellStyle name="Total 22 4" xfId="5200" xr:uid="{00000000-0005-0000-0000-0000F3270000}"/>
    <cellStyle name="Total 3" xfId="4979" xr:uid="{00000000-0005-0000-0000-0000F4270000}"/>
    <cellStyle name="Total 3 2" xfId="4980" xr:uid="{00000000-0005-0000-0000-0000F5270000}"/>
    <cellStyle name="Total 3 2 2" xfId="6259" xr:uid="{00000000-0005-0000-0000-0000F6270000}"/>
    <cellStyle name="Total 3 3" xfId="6258" xr:uid="{00000000-0005-0000-0000-0000F7270000}"/>
    <cellStyle name="Total 3 4" xfId="5199" xr:uid="{00000000-0005-0000-0000-0000F8270000}"/>
    <cellStyle name="Total 4" xfId="4981" xr:uid="{00000000-0005-0000-0000-0000F9270000}"/>
    <cellStyle name="Total 4 2" xfId="4982" xr:uid="{00000000-0005-0000-0000-0000FA270000}"/>
    <cellStyle name="Total 4 2 2" xfId="6261" xr:uid="{00000000-0005-0000-0000-0000FB270000}"/>
    <cellStyle name="Total 4 3" xfId="6260" xr:uid="{00000000-0005-0000-0000-0000FC270000}"/>
    <cellStyle name="Total 4 4" xfId="5198" xr:uid="{00000000-0005-0000-0000-0000FD270000}"/>
    <cellStyle name="Total 5" xfId="4983" xr:uid="{00000000-0005-0000-0000-0000FE270000}"/>
    <cellStyle name="Total 5 2" xfId="4984" xr:uid="{00000000-0005-0000-0000-0000FF270000}"/>
    <cellStyle name="Total 5 2 2" xfId="6263" xr:uid="{00000000-0005-0000-0000-000000280000}"/>
    <cellStyle name="Total 5 3" xfId="6262" xr:uid="{00000000-0005-0000-0000-000001280000}"/>
    <cellStyle name="Total 5 4" xfId="5197" xr:uid="{00000000-0005-0000-0000-000002280000}"/>
    <cellStyle name="Total 6" xfId="4985" xr:uid="{00000000-0005-0000-0000-000003280000}"/>
    <cellStyle name="Total 6 2" xfId="4986" xr:uid="{00000000-0005-0000-0000-000004280000}"/>
    <cellStyle name="Total 6 2 2" xfId="6265" xr:uid="{00000000-0005-0000-0000-000005280000}"/>
    <cellStyle name="Total 6 3" xfId="6264" xr:uid="{00000000-0005-0000-0000-000006280000}"/>
    <cellStyle name="Total 6 4" xfId="5196" xr:uid="{00000000-0005-0000-0000-000007280000}"/>
    <cellStyle name="Total 7" xfId="4987" xr:uid="{00000000-0005-0000-0000-000008280000}"/>
    <cellStyle name="Total 7 2" xfId="4988" xr:uid="{00000000-0005-0000-0000-000009280000}"/>
    <cellStyle name="Total 7 2 2" xfId="6267" xr:uid="{00000000-0005-0000-0000-00000A280000}"/>
    <cellStyle name="Total 7 3" xfId="6266" xr:uid="{00000000-0005-0000-0000-00000B280000}"/>
    <cellStyle name="Total 7 4" xfId="5195" xr:uid="{00000000-0005-0000-0000-00000C280000}"/>
    <cellStyle name="Total 8" xfId="4989" xr:uid="{00000000-0005-0000-0000-00000D280000}"/>
    <cellStyle name="Total 8 2" xfId="4990" xr:uid="{00000000-0005-0000-0000-00000E280000}"/>
    <cellStyle name="Total 8 2 2" xfId="6269" xr:uid="{00000000-0005-0000-0000-00000F280000}"/>
    <cellStyle name="Total 8 3" xfId="6268" xr:uid="{00000000-0005-0000-0000-000010280000}"/>
    <cellStyle name="Total 8 4" xfId="5194" xr:uid="{00000000-0005-0000-0000-000011280000}"/>
    <cellStyle name="Total 9" xfId="4991" xr:uid="{00000000-0005-0000-0000-000012280000}"/>
    <cellStyle name="Total 9 2" xfId="4992" xr:uid="{00000000-0005-0000-0000-000013280000}"/>
    <cellStyle name="Total 9 2 2" xfId="6271" xr:uid="{00000000-0005-0000-0000-000014280000}"/>
    <cellStyle name="Total 9 3" xfId="6270" xr:uid="{00000000-0005-0000-0000-000015280000}"/>
    <cellStyle name="Total 9 4" xfId="5193" xr:uid="{00000000-0005-0000-0000-000016280000}"/>
    <cellStyle name="Unit" xfId="4993" xr:uid="{00000000-0005-0000-0000-000017280000}"/>
    <cellStyle name="Unit 2" xfId="4994" xr:uid="{00000000-0005-0000-0000-000018280000}"/>
    <cellStyle name="Unit 2 2" xfId="6273" xr:uid="{00000000-0005-0000-0000-000019280000}"/>
    <cellStyle name="Unit 3" xfId="4995" xr:uid="{00000000-0005-0000-0000-00001A280000}"/>
    <cellStyle name="Unit 3 2" xfId="6274" xr:uid="{00000000-0005-0000-0000-00001B280000}"/>
    <cellStyle name="Unit 4" xfId="6272" xr:uid="{00000000-0005-0000-0000-00001C280000}"/>
    <cellStyle name="Unit 5" xfId="5192" xr:uid="{00000000-0005-0000-0000-00001D280000}"/>
    <cellStyle name="Virsraksts 1" xfId="4996" xr:uid="{00000000-0005-0000-0000-00001E280000}"/>
    <cellStyle name="Virsraksts 1 2" xfId="4997" xr:uid="{00000000-0005-0000-0000-00001F280000}"/>
    <cellStyle name="Virsraksts 1 2 2" xfId="6276" xr:uid="{00000000-0005-0000-0000-000020280000}"/>
    <cellStyle name="Virsraksts 1 3" xfId="4998" xr:uid="{00000000-0005-0000-0000-000021280000}"/>
    <cellStyle name="Virsraksts 1 3 2" xfId="6277" xr:uid="{00000000-0005-0000-0000-000022280000}"/>
    <cellStyle name="Virsraksts 1 4" xfId="6275" xr:uid="{00000000-0005-0000-0000-000023280000}"/>
    <cellStyle name="Virsraksts 1 5" xfId="5191" xr:uid="{00000000-0005-0000-0000-000024280000}"/>
    <cellStyle name="Virsraksts 2" xfId="4999" xr:uid="{00000000-0005-0000-0000-000025280000}"/>
    <cellStyle name="Virsraksts 2 2" xfId="5000" xr:uid="{00000000-0005-0000-0000-000026280000}"/>
    <cellStyle name="Virsraksts 2 2 2" xfId="6279" xr:uid="{00000000-0005-0000-0000-000027280000}"/>
    <cellStyle name="Virsraksts 2 3" xfId="5001" xr:uid="{00000000-0005-0000-0000-000028280000}"/>
    <cellStyle name="Virsraksts 2 3 2" xfId="6280" xr:uid="{00000000-0005-0000-0000-000029280000}"/>
    <cellStyle name="Virsraksts 2 4" xfId="6278" xr:uid="{00000000-0005-0000-0000-00002A280000}"/>
    <cellStyle name="Virsraksts 2 5" xfId="5190" xr:uid="{00000000-0005-0000-0000-00002B280000}"/>
    <cellStyle name="Virsraksts 3" xfId="5002" xr:uid="{00000000-0005-0000-0000-00002C280000}"/>
    <cellStyle name="Virsraksts 3 2" xfId="5003" xr:uid="{00000000-0005-0000-0000-00002D280000}"/>
    <cellStyle name="Virsraksts 3 2 2" xfId="6282" xr:uid="{00000000-0005-0000-0000-00002E280000}"/>
    <cellStyle name="Virsraksts 3 3" xfId="5004" xr:uid="{00000000-0005-0000-0000-00002F280000}"/>
    <cellStyle name="Virsraksts 3 3 2" xfId="6283" xr:uid="{00000000-0005-0000-0000-000030280000}"/>
    <cellStyle name="Virsraksts 3 4" xfId="6281" xr:uid="{00000000-0005-0000-0000-000031280000}"/>
    <cellStyle name="Virsraksts 3 5" xfId="5189" xr:uid="{00000000-0005-0000-0000-000032280000}"/>
    <cellStyle name="Virsraksts 4" xfId="5005" xr:uid="{00000000-0005-0000-0000-000033280000}"/>
    <cellStyle name="Virsraksts 4 2" xfId="5006" xr:uid="{00000000-0005-0000-0000-000034280000}"/>
    <cellStyle name="Virsraksts 4 2 2" xfId="6285" xr:uid="{00000000-0005-0000-0000-000035280000}"/>
    <cellStyle name="Virsraksts 4 3" xfId="5007" xr:uid="{00000000-0005-0000-0000-000036280000}"/>
    <cellStyle name="Virsraksts 4 3 2" xfId="6286" xr:uid="{00000000-0005-0000-0000-000037280000}"/>
    <cellStyle name="Virsraksts 4 4" xfId="6284" xr:uid="{00000000-0005-0000-0000-000038280000}"/>
    <cellStyle name="Virsraksts 4 5" xfId="5188" xr:uid="{00000000-0005-0000-0000-000039280000}"/>
    <cellStyle name="Währung [0]_Compiling Utility Macros" xfId="5008" xr:uid="{00000000-0005-0000-0000-00003A280000}"/>
    <cellStyle name="Währung_Compiling Utility Macros" xfId="5009" xr:uid="{00000000-0005-0000-0000-00003B280000}"/>
    <cellStyle name="Warning Text 10" xfId="5010" xr:uid="{00000000-0005-0000-0000-00003C280000}"/>
    <cellStyle name="Warning Text 10 2" xfId="5011" xr:uid="{00000000-0005-0000-0000-00003D280000}"/>
    <cellStyle name="Warning Text 10 2 2" xfId="6288" xr:uid="{00000000-0005-0000-0000-00003E280000}"/>
    <cellStyle name="Warning Text 10 3" xfId="6287" xr:uid="{00000000-0005-0000-0000-00003F280000}"/>
    <cellStyle name="Warning Text 10 4" xfId="5187" xr:uid="{00000000-0005-0000-0000-000040280000}"/>
    <cellStyle name="Warning Text 11" xfId="5012" xr:uid="{00000000-0005-0000-0000-000041280000}"/>
    <cellStyle name="Warning Text 11 2" xfId="5013" xr:uid="{00000000-0005-0000-0000-000042280000}"/>
    <cellStyle name="Warning Text 11 2 2" xfId="6290" xr:uid="{00000000-0005-0000-0000-000043280000}"/>
    <cellStyle name="Warning Text 11 3" xfId="6289" xr:uid="{00000000-0005-0000-0000-000044280000}"/>
    <cellStyle name="Warning Text 11 4" xfId="5186" xr:uid="{00000000-0005-0000-0000-000045280000}"/>
    <cellStyle name="Warning Text 12" xfId="5014" xr:uid="{00000000-0005-0000-0000-000046280000}"/>
    <cellStyle name="Warning Text 12 2" xfId="5015" xr:uid="{00000000-0005-0000-0000-000047280000}"/>
    <cellStyle name="Warning Text 12 2 2" xfId="6292" xr:uid="{00000000-0005-0000-0000-000048280000}"/>
    <cellStyle name="Warning Text 12 3" xfId="6291" xr:uid="{00000000-0005-0000-0000-000049280000}"/>
    <cellStyle name="Warning Text 12 4" xfId="5185" xr:uid="{00000000-0005-0000-0000-00004A280000}"/>
    <cellStyle name="Warning Text 13" xfId="5016" xr:uid="{00000000-0005-0000-0000-00004B280000}"/>
    <cellStyle name="Warning Text 13 2" xfId="5017" xr:uid="{00000000-0005-0000-0000-00004C280000}"/>
    <cellStyle name="Warning Text 13 2 2" xfId="6294" xr:uid="{00000000-0005-0000-0000-00004D280000}"/>
    <cellStyle name="Warning Text 13 3" xfId="6293" xr:uid="{00000000-0005-0000-0000-00004E280000}"/>
    <cellStyle name="Warning Text 13 4" xfId="5184" xr:uid="{00000000-0005-0000-0000-00004F280000}"/>
    <cellStyle name="Warning Text 14" xfId="5018" xr:uid="{00000000-0005-0000-0000-000050280000}"/>
    <cellStyle name="Warning Text 14 2" xfId="5019" xr:uid="{00000000-0005-0000-0000-000051280000}"/>
    <cellStyle name="Warning Text 14 2 2" xfId="6296" xr:uid="{00000000-0005-0000-0000-000052280000}"/>
    <cellStyle name="Warning Text 14 3" xfId="6295" xr:uid="{00000000-0005-0000-0000-000053280000}"/>
    <cellStyle name="Warning Text 14 4" xfId="5183" xr:uid="{00000000-0005-0000-0000-000054280000}"/>
    <cellStyle name="Warning Text 15" xfId="5020" xr:uid="{00000000-0005-0000-0000-000055280000}"/>
    <cellStyle name="Warning Text 15 2" xfId="5021" xr:uid="{00000000-0005-0000-0000-000056280000}"/>
    <cellStyle name="Warning Text 15 2 2" xfId="6298" xr:uid="{00000000-0005-0000-0000-000057280000}"/>
    <cellStyle name="Warning Text 15 3" xfId="6297" xr:uid="{00000000-0005-0000-0000-000058280000}"/>
    <cellStyle name="Warning Text 15 4" xfId="5182" xr:uid="{00000000-0005-0000-0000-000059280000}"/>
    <cellStyle name="Warning Text 16" xfId="5022" xr:uid="{00000000-0005-0000-0000-00005A280000}"/>
    <cellStyle name="Warning Text 16 2" xfId="5023" xr:uid="{00000000-0005-0000-0000-00005B280000}"/>
    <cellStyle name="Warning Text 16 2 2" xfId="6300" xr:uid="{00000000-0005-0000-0000-00005C280000}"/>
    <cellStyle name="Warning Text 16 3" xfId="6299" xr:uid="{00000000-0005-0000-0000-00005D280000}"/>
    <cellStyle name="Warning Text 16 4" xfId="5181" xr:uid="{00000000-0005-0000-0000-00005E280000}"/>
    <cellStyle name="Warning Text 17" xfId="5024" xr:uid="{00000000-0005-0000-0000-00005F280000}"/>
    <cellStyle name="Warning Text 17 2" xfId="5025" xr:uid="{00000000-0005-0000-0000-000060280000}"/>
    <cellStyle name="Warning Text 17 2 2" xfId="6302" xr:uid="{00000000-0005-0000-0000-000061280000}"/>
    <cellStyle name="Warning Text 17 3" xfId="6301" xr:uid="{00000000-0005-0000-0000-000062280000}"/>
    <cellStyle name="Warning Text 17 4" xfId="5180" xr:uid="{00000000-0005-0000-0000-000063280000}"/>
    <cellStyle name="Warning Text 18" xfId="5026" xr:uid="{00000000-0005-0000-0000-000064280000}"/>
    <cellStyle name="Warning Text 18 2" xfId="5027" xr:uid="{00000000-0005-0000-0000-000065280000}"/>
    <cellStyle name="Warning Text 18 2 2" xfId="6304" xr:uid="{00000000-0005-0000-0000-000066280000}"/>
    <cellStyle name="Warning Text 18 3" xfId="6303" xr:uid="{00000000-0005-0000-0000-000067280000}"/>
    <cellStyle name="Warning Text 18 4" xfId="5179" xr:uid="{00000000-0005-0000-0000-000068280000}"/>
    <cellStyle name="Warning Text 19" xfId="5028" xr:uid="{00000000-0005-0000-0000-000069280000}"/>
    <cellStyle name="Warning Text 19 2" xfId="5029" xr:uid="{00000000-0005-0000-0000-00006A280000}"/>
    <cellStyle name="Warning Text 19 2 2" xfId="6306" xr:uid="{00000000-0005-0000-0000-00006B280000}"/>
    <cellStyle name="Warning Text 19 3" xfId="6305" xr:uid="{00000000-0005-0000-0000-00006C280000}"/>
    <cellStyle name="Warning Text 19 4" xfId="5178" xr:uid="{00000000-0005-0000-0000-00006D280000}"/>
    <cellStyle name="Warning Text 2" xfId="108" xr:uid="{00000000-0005-0000-0000-00006E280000}"/>
    <cellStyle name="Warning Text 2 10" xfId="6774" xr:uid="{00000000-0005-0000-0000-00006F280000}"/>
    <cellStyle name="Warning Text 2 11" xfId="6893" xr:uid="{00000000-0005-0000-0000-000070280000}"/>
    <cellStyle name="Warning Text 2 12" xfId="7012" xr:uid="{00000000-0005-0000-0000-000071280000}"/>
    <cellStyle name="Warning Text 2 13" xfId="7130" xr:uid="{00000000-0005-0000-0000-000072280000}"/>
    <cellStyle name="Warning Text 2 14" xfId="7248" xr:uid="{00000000-0005-0000-0000-000073280000}"/>
    <cellStyle name="Warning Text 2 15" xfId="7369" xr:uid="{00000000-0005-0000-0000-000074280000}"/>
    <cellStyle name="Warning Text 2 16" xfId="7481" xr:uid="{00000000-0005-0000-0000-000075280000}"/>
    <cellStyle name="Warning Text 2 17" xfId="7597" xr:uid="{00000000-0005-0000-0000-000076280000}"/>
    <cellStyle name="Warning Text 2 18" xfId="7714" xr:uid="{00000000-0005-0000-0000-000077280000}"/>
    <cellStyle name="Warning Text 2 19" xfId="7830" xr:uid="{00000000-0005-0000-0000-000078280000}"/>
    <cellStyle name="Warning Text 2 2" xfId="5030" xr:uid="{00000000-0005-0000-0000-000079280000}"/>
    <cellStyle name="Warning Text 2 2 2" xfId="5031" xr:uid="{00000000-0005-0000-0000-00007A280000}"/>
    <cellStyle name="Warning Text 2 2 2 2" xfId="6309" xr:uid="{00000000-0005-0000-0000-00007B280000}"/>
    <cellStyle name="Warning Text 2 2 3" xfId="6308" xr:uid="{00000000-0005-0000-0000-00007C280000}"/>
    <cellStyle name="Warning Text 2 2 4" xfId="5176" xr:uid="{00000000-0005-0000-0000-00007D280000}"/>
    <cellStyle name="Warning Text 2 20" xfId="7946" xr:uid="{00000000-0005-0000-0000-00007E280000}"/>
    <cellStyle name="Warning Text 2 21" xfId="8062" xr:uid="{00000000-0005-0000-0000-00007F280000}"/>
    <cellStyle name="Warning Text 2 22" xfId="8177" xr:uid="{00000000-0005-0000-0000-000080280000}"/>
    <cellStyle name="Warning Text 2 23" xfId="8291" xr:uid="{00000000-0005-0000-0000-000081280000}"/>
    <cellStyle name="Warning Text 2 24" xfId="10100" xr:uid="{00000000-0005-0000-0000-000082280000}"/>
    <cellStyle name="Warning Text 2 25" xfId="9509" xr:uid="{00000000-0005-0000-0000-000083280000}"/>
    <cellStyle name="Warning Text 2 26" xfId="9885" xr:uid="{00000000-0005-0000-0000-000084280000}"/>
    <cellStyle name="Warning Text 2 27" xfId="10988" xr:uid="{00000000-0005-0000-0000-000085280000}"/>
    <cellStyle name="Warning Text 2 28" xfId="11037" xr:uid="{00000000-0005-0000-0000-000086280000}"/>
    <cellStyle name="Warning Text 2 29" xfId="11081" xr:uid="{00000000-0005-0000-0000-000087280000}"/>
    <cellStyle name="Warning Text 2 3" xfId="5032" xr:uid="{00000000-0005-0000-0000-000088280000}"/>
    <cellStyle name="Warning Text 2 3 2" xfId="5033" xr:uid="{00000000-0005-0000-0000-000089280000}"/>
    <cellStyle name="Warning Text 2 3 2 2" xfId="6311" xr:uid="{00000000-0005-0000-0000-00008A280000}"/>
    <cellStyle name="Warning Text 2 3 3" xfId="6310" xr:uid="{00000000-0005-0000-0000-00008B280000}"/>
    <cellStyle name="Warning Text 2 3 4" xfId="5175" xr:uid="{00000000-0005-0000-0000-00008C280000}"/>
    <cellStyle name="Warning Text 2 30" xfId="11127" xr:uid="{00000000-0005-0000-0000-00008D280000}"/>
    <cellStyle name="Warning Text 2 31" xfId="11161" xr:uid="{00000000-0005-0000-0000-00008E280000}"/>
    <cellStyle name="Warning Text 2 32" xfId="11183" xr:uid="{00000000-0005-0000-0000-00008F280000}"/>
    <cellStyle name="Warning Text 2 33" xfId="9338" xr:uid="{00000000-0005-0000-0000-000090280000}"/>
    <cellStyle name="Warning Text 2 4" xfId="5034" xr:uid="{00000000-0005-0000-0000-000091280000}"/>
    <cellStyle name="Warning Text 2 4 2" xfId="5035" xr:uid="{00000000-0005-0000-0000-000092280000}"/>
    <cellStyle name="Warning Text 2 4 2 2" xfId="6313" xr:uid="{00000000-0005-0000-0000-000093280000}"/>
    <cellStyle name="Warning Text 2 4 3" xfId="6312" xr:uid="{00000000-0005-0000-0000-000094280000}"/>
    <cellStyle name="Warning Text 2 4 4" xfId="5174" xr:uid="{00000000-0005-0000-0000-000095280000}"/>
    <cellStyle name="Warning Text 2 5" xfId="5036" xr:uid="{00000000-0005-0000-0000-000096280000}"/>
    <cellStyle name="Warning Text 2 5 2" xfId="6314" xr:uid="{00000000-0005-0000-0000-000097280000}"/>
    <cellStyle name="Warning Text 2 6" xfId="6307" xr:uid="{00000000-0005-0000-0000-000098280000}"/>
    <cellStyle name="Warning Text 2 7" xfId="5177" xr:uid="{00000000-0005-0000-0000-000099280000}"/>
    <cellStyle name="Warning Text 2 8" xfId="6519" xr:uid="{00000000-0005-0000-0000-00009A280000}"/>
    <cellStyle name="Warning Text 2 9" xfId="6655" xr:uid="{00000000-0005-0000-0000-00009B280000}"/>
    <cellStyle name="Warning Text 20" xfId="5037" xr:uid="{00000000-0005-0000-0000-00009C280000}"/>
    <cellStyle name="Warning Text 20 2" xfId="5038" xr:uid="{00000000-0005-0000-0000-00009D280000}"/>
    <cellStyle name="Warning Text 20 2 2" xfId="6316" xr:uid="{00000000-0005-0000-0000-00009E280000}"/>
    <cellStyle name="Warning Text 20 3" xfId="6315" xr:uid="{00000000-0005-0000-0000-00009F280000}"/>
    <cellStyle name="Warning Text 20 4" xfId="5173" xr:uid="{00000000-0005-0000-0000-0000A0280000}"/>
    <cellStyle name="Warning Text 21" xfId="5039" xr:uid="{00000000-0005-0000-0000-0000A1280000}"/>
    <cellStyle name="Warning Text 21 2" xfId="5040" xr:uid="{00000000-0005-0000-0000-0000A2280000}"/>
    <cellStyle name="Warning Text 21 2 2" xfId="6318" xr:uid="{00000000-0005-0000-0000-0000A3280000}"/>
    <cellStyle name="Warning Text 21 3" xfId="6317" xr:uid="{00000000-0005-0000-0000-0000A4280000}"/>
    <cellStyle name="Warning Text 21 4" xfId="5172" xr:uid="{00000000-0005-0000-0000-0000A5280000}"/>
    <cellStyle name="Warning Text 22" xfId="5041" xr:uid="{00000000-0005-0000-0000-0000A6280000}"/>
    <cellStyle name="Warning Text 22 2" xfId="5042" xr:uid="{00000000-0005-0000-0000-0000A7280000}"/>
    <cellStyle name="Warning Text 22 2 2" xfId="6320" xr:uid="{00000000-0005-0000-0000-0000A8280000}"/>
    <cellStyle name="Warning Text 22 3" xfId="6319" xr:uid="{00000000-0005-0000-0000-0000A9280000}"/>
    <cellStyle name="Warning Text 22 4" xfId="5170" xr:uid="{00000000-0005-0000-0000-0000AA280000}"/>
    <cellStyle name="Warning Text 3" xfId="5043" xr:uid="{00000000-0005-0000-0000-0000AB280000}"/>
    <cellStyle name="Warning Text 3 2" xfId="5044" xr:uid="{00000000-0005-0000-0000-0000AC280000}"/>
    <cellStyle name="Warning Text 3 2 2" xfId="6322" xr:uid="{00000000-0005-0000-0000-0000AD280000}"/>
    <cellStyle name="Warning Text 3 3" xfId="6321" xr:uid="{00000000-0005-0000-0000-0000AE280000}"/>
    <cellStyle name="Warning Text 3 4" xfId="5168" xr:uid="{00000000-0005-0000-0000-0000AF280000}"/>
    <cellStyle name="Warning Text 4" xfId="5045" xr:uid="{00000000-0005-0000-0000-0000B0280000}"/>
    <cellStyle name="Warning Text 4 2" xfId="5046" xr:uid="{00000000-0005-0000-0000-0000B1280000}"/>
    <cellStyle name="Warning Text 4 2 2" xfId="6324" xr:uid="{00000000-0005-0000-0000-0000B2280000}"/>
    <cellStyle name="Warning Text 4 3" xfId="6323" xr:uid="{00000000-0005-0000-0000-0000B3280000}"/>
    <cellStyle name="Warning Text 4 4" xfId="5167" xr:uid="{00000000-0005-0000-0000-0000B4280000}"/>
    <cellStyle name="Warning Text 5" xfId="5047" xr:uid="{00000000-0005-0000-0000-0000B5280000}"/>
    <cellStyle name="Warning Text 5 2" xfId="5048" xr:uid="{00000000-0005-0000-0000-0000B6280000}"/>
    <cellStyle name="Warning Text 5 2 2" xfId="6326" xr:uid="{00000000-0005-0000-0000-0000B7280000}"/>
    <cellStyle name="Warning Text 5 3" xfId="6325" xr:uid="{00000000-0005-0000-0000-0000B8280000}"/>
    <cellStyle name="Warning Text 5 4" xfId="5166" xr:uid="{00000000-0005-0000-0000-0000B9280000}"/>
    <cellStyle name="Warning Text 6" xfId="5049" xr:uid="{00000000-0005-0000-0000-0000BA280000}"/>
    <cellStyle name="Warning Text 6 2" xfId="5050" xr:uid="{00000000-0005-0000-0000-0000BB280000}"/>
    <cellStyle name="Warning Text 6 2 2" xfId="6328" xr:uid="{00000000-0005-0000-0000-0000BC280000}"/>
    <cellStyle name="Warning Text 6 3" xfId="6327" xr:uid="{00000000-0005-0000-0000-0000BD280000}"/>
    <cellStyle name="Warning Text 6 4" xfId="5165" xr:uid="{00000000-0005-0000-0000-0000BE280000}"/>
    <cellStyle name="Warning Text 7" xfId="5051" xr:uid="{00000000-0005-0000-0000-0000BF280000}"/>
    <cellStyle name="Warning Text 7 2" xfId="5052" xr:uid="{00000000-0005-0000-0000-0000C0280000}"/>
    <cellStyle name="Warning Text 7 2 2" xfId="6330" xr:uid="{00000000-0005-0000-0000-0000C1280000}"/>
    <cellStyle name="Warning Text 7 3" xfId="6329" xr:uid="{00000000-0005-0000-0000-0000C2280000}"/>
    <cellStyle name="Warning Text 7 4" xfId="5164" xr:uid="{00000000-0005-0000-0000-0000C3280000}"/>
    <cellStyle name="Warning Text 8" xfId="5053" xr:uid="{00000000-0005-0000-0000-0000C4280000}"/>
    <cellStyle name="Warning Text 8 2" xfId="5054" xr:uid="{00000000-0005-0000-0000-0000C5280000}"/>
    <cellStyle name="Warning Text 8 2 2" xfId="6332" xr:uid="{00000000-0005-0000-0000-0000C6280000}"/>
    <cellStyle name="Warning Text 8 3" xfId="6331" xr:uid="{00000000-0005-0000-0000-0000C7280000}"/>
    <cellStyle name="Warning Text 8 4" xfId="5162" xr:uid="{00000000-0005-0000-0000-0000C8280000}"/>
    <cellStyle name="Warning Text 9" xfId="5055" xr:uid="{00000000-0005-0000-0000-0000C9280000}"/>
    <cellStyle name="Warning Text 9 2" xfId="5056" xr:uid="{00000000-0005-0000-0000-0000CA280000}"/>
    <cellStyle name="Warning Text 9 2 2" xfId="6334" xr:uid="{00000000-0005-0000-0000-0000CB280000}"/>
    <cellStyle name="Warning Text 9 3" xfId="6333" xr:uid="{00000000-0005-0000-0000-0000CC280000}"/>
    <cellStyle name="Warning Text 9 4" xfId="5161" xr:uid="{00000000-0005-0000-0000-0000CD280000}"/>
    <cellStyle name="Акцент1" xfId="109" xr:uid="{00000000-0005-0000-0000-0000CE280000}"/>
    <cellStyle name="Акцент1 10" xfId="7013" xr:uid="{00000000-0005-0000-0000-0000CF280000}"/>
    <cellStyle name="Акцент1 11" xfId="7131" xr:uid="{00000000-0005-0000-0000-0000D0280000}"/>
    <cellStyle name="Акцент1 12" xfId="7249" xr:uid="{00000000-0005-0000-0000-0000D1280000}"/>
    <cellStyle name="Акцент1 13" xfId="7370" xr:uid="{00000000-0005-0000-0000-0000D2280000}"/>
    <cellStyle name="Акцент1 14" xfId="7482" xr:uid="{00000000-0005-0000-0000-0000D3280000}"/>
    <cellStyle name="Акцент1 15" xfId="7598" xr:uid="{00000000-0005-0000-0000-0000D4280000}"/>
    <cellStyle name="Акцент1 16" xfId="7715" xr:uid="{00000000-0005-0000-0000-0000D5280000}"/>
    <cellStyle name="Акцент1 17" xfId="7831" xr:uid="{00000000-0005-0000-0000-0000D6280000}"/>
    <cellStyle name="Акцент1 18" xfId="7947" xr:uid="{00000000-0005-0000-0000-0000D7280000}"/>
    <cellStyle name="Акцент1 19" xfId="8063" xr:uid="{00000000-0005-0000-0000-0000D8280000}"/>
    <cellStyle name="Акцент1 2" xfId="5057" xr:uid="{00000000-0005-0000-0000-0000D9280000}"/>
    <cellStyle name="Акцент1 2 2" xfId="6336" xr:uid="{00000000-0005-0000-0000-0000DA280000}"/>
    <cellStyle name="Акцент1 20" xfId="8178" xr:uid="{00000000-0005-0000-0000-0000DB280000}"/>
    <cellStyle name="Акцент1 21" xfId="8292" xr:uid="{00000000-0005-0000-0000-0000DC280000}"/>
    <cellStyle name="Акцент1 22" xfId="10105" xr:uid="{00000000-0005-0000-0000-0000DD280000}"/>
    <cellStyle name="Акцент1 23" xfId="9535" xr:uid="{00000000-0005-0000-0000-0000DE280000}"/>
    <cellStyle name="Акцент1 24" xfId="9872" xr:uid="{00000000-0005-0000-0000-0000DF280000}"/>
    <cellStyle name="Акцент1 25" xfId="9699" xr:uid="{00000000-0005-0000-0000-0000E0280000}"/>
    <cellStyle name="Акцент1 26" xfId="10900" xr:uid="{00000000-0005-0000-0000-0000E1280000}"/>
    <cellStyle name="Акцент1 27" xfId="10807" xr:uid="{00000000-0005-0000-0000-0000E2280000}"/>
    <cellStyle name="Акцент1 28" xfId="8939" xr:uid="{00000000-0005-0000-0000-0000E3280000}"/>
    <cellStyle name="Акцент1 29" xfId="10108" xr:uid="{00000000-0005-0000-0000-0000E4280000}"/>
    <cellStyle name="Акцент1 3" xfId="5058" xr:uid="{00000000-0005-0000-0000-0000E5280000}"/>
    <cellStyle name="Акцент1 3 2" xfId="6337" xr:uid="{00000000-0005-0000-0000-0000E6280000}"/>
    <cellStyle name="Акцент1 30" xfId="9532" xr:uid="{00000000-0005-0000-0000-0000E7280000}"/>
    <cellStyle name="Акцент1 31" xfId="11159" xr:uid="{00000000-0005-0000-0000-0000E8280000}"/>
    <cellStyle name="Акцент1 4" xfId="6335" xr:uid="{00000000-0005-0000-0000-0000E9280000}"/>
    <cellStyle name="Акцент1 5" xfId="5160" xr:uid="{00000000-0005-0000-0000-0000EA280000}"/>
    <cellStyle name="Акцент1 6" xfId="6520" xr:uid="{00000000-0005-0000-0000-0000EB280000}"/>
    <cellStyle name="Акцент1 7" xfId="6656" xr:uid="{00000000-0005-0000-0000-0000EC280000}"/>
    <cellStyle name="Акцент1 8" xfId="6775" xr:uid="{00000000-0005-0000-0000-0000ED280000}"/>
    <cellStyle name="Акцент1 9" xfId="6894" xr:uid="{00000000-0005-0000-0000-0000EE280000}"/>
    <cellStyle name="Акцент2" xfId="110" xr:uid="{00000000-0005-0000-0000-0000EF280000}"/>
    <cellStyle name="Акцент2 10" xfId="7014" xr:uid="{00000000-0005-0000-0000-0000F0280000}"/>
    <cellStyle name="Акцент2 11" xfId="7132" xr:uid="{00000000-0005-0000-0000-0000F1280000}"/>
    <cellStyle name="Акцент2 12" xfId="7250" xr:uid="{00000000-0005-0000-0000-0000F2280000}"/>
    <cellStyle name="Акцент2 13" xfId="7371" xr:uid="{00000000-0005-0000-0000-0000F3280000}"/>
    <cellStyle name="Акцент2 14" xfId="7483" xr:uid="{00000000-0005-0000-0000-0000F4280000}"/>
    <cellStyle name="Акцент2 15" xfId="7599" xr:uid="{00000000-0005-0000-0000-0000F5280000}"/>
    <cellStyle name="Акцент2 16" xfId="7716" xr:uid="{00000000-0005-0000-0000-0000F6280000}"/>
    <cellStyle name="Акцент2 17" xfId="7832" xr:uid="{00000000-0005-0000-0000-0000F7280000}"/>
    <cellStyle name="Акцент2 18" xfId="7948" xr:uid="{00000000-0005-0000-0000-0000F8280000}"/>
    <cellStyle name="Акцент2 19" xfId="8064" xr:uid="{00000000-0005-0000-0000-0000F9280000}"/>
    <cellStyle name="Акцент2 2" xfId="5059" xr:uid="{00000000-0005-0000-0000-0000FA280000}"/>
    <cellStyle name="Акцент2 2 2" xfId="6339" xr:uid="{00000000-0005-0000-0000-0000FB280000}"/>
    <cellStyle name="Акцент2 20" xfId="8179" xr:uid="{00000000-0005-0000-0000-0000FC280000}"/>
    <cellStyle name="Акцент2 21" xfId="8293" xr:uid="{00000000-0005-0000-0000-0000FD280000}"/>
    <cellStyle name="Акцент2 22" xfId="10106" xr:uid="{00000000-0005-0000-0000-0000FE280000}"/>
    <cellStyle name="Акцент2 23" xfId="9534" xr:uid="{00000000-0005-0000-0000-0000FF280000}"/>
    <cellStyle name="Акцент2 24" xfId="10213" xr:uid="{00000000-0005-0000-0000-000000290000}"/>
    <cellStyle name="Акцент2 25" xfId="10740" xr:uid="{00000000-0005-0000-0000-000001290000}"/>
    <cellStyle name="Акцент2 26" xfId="8999" xr:uid="{00000000-0005-0000-0000-000002290000}"/>
    <cellStyle name="Акцент2 27" xfId="10155" xr:uid="{00000000-0005-0000-0000-000003290000}"/>
    <cellStyle name="Акцент2 28" xfId="9492" xr:uid="{00000000-0005-0000-0000-000004290000}"/>
    <cellStyle name="Акцент2 29" xfId="9894" xr:uid="{00000000-0005-0000-0000-000005290000}"/>
    <cellStyle name="Акцент2 3" xfId="5060" xr:uid="{00000000-0005-0000-0000-000006290000}"/>
    <cellStyle name="Акцент2 3 2" xfId="6340" xr:uid="{00000000-0005-0000-0000-000007290000}"/>
    <cellStyle name="Акцент2 30" xfId="9689" xr:uid="{00000000-0005-0000-0000-000008290000}"/>
    <cellStyle name="Акцент2 31" xfId="11202" xr:uid="{00000000-0005-0000-0000-000009290000}"/>
    <cellStyle name="Акцент2 4" xfId="6338" xr:uid="{00000000-0005-0000-0000-00000A290000}"/>
    <cellStyle name="Акцент2 5" xfId="5159" xr:uid="{00000000-0005-0000-0000-00000B290000}"/>
    <cellStyle name="Акцент2 6" xfId="6521" xr:uid="{00000000-0005-0000-0000-00000C290000}"/>
    <cellStyle name="Акцент2 7" xfId="6657" xr:uid="{00000000-0005-0000-0000-00000D290000}"/>
    <cellStyle name="Акцент2 8" xfId="6776" xr:uid="{00000000-0005-0000-0000-00000E290000}"/>
    <cellStyle name="Акцент2 9" xfId="6895" xr:uid="{00000000-0005-0000-0000-00000F290000}"/>
    <cellStyle name="Акцент3" xfId="111" xr:uid="{00000000-0005-0000-0000-000010290000}"/>
    <cellStyle name="Акцент3 10" xfId="7015" xr:uid="{00000000-0005-0000-0000-000011290000}"/>
    <cellStyle name="Акцент3 11" xfId="7133" xr:uid="{00000000-0005-0000-0000-000012290000}"/>
    <cellStyle name="Акцент3 12" xfId="7251" xr:uid="{00000000-0005-0000-0000-000013290000}"/>
    <cellStyle name="Акцент3 13" xfId="7372" xr:uid="{00000000-0005-0000-0000-000014290000}"/>
    <cellStyle name="Акцент3 14" xfId="7484" xr:uid="{00000000-0005-0000-0000-000015290000}"/>
    <cellStyle name="Акцент3 15" xfId="7600" xr:uid="{00000000-0005-0000-0000-000016290000}"/>
    <cellStyle name="Акцент3 16" xfId="7717" xr:uid="{00000000-0005-0000-0000-000017290000}"/>
    <cellStyle name="Акцент3 17" xfId="7833" xr:uid="{00000000-0005-0000-0000-000018290000}"/>
    <cellStyle name="Акцент3 18" xfId="7949" xr:uid="{00000000-0005-0000-0000-000019290000}"/>
    <cellStyle name="Акцент3 19" xfId="8065" xr:uid="{00000000-0005-0000-0000-00001A290000}"/>
    <cellStyle name="Акцент3 2" xfId="5061" xr:uid="{00000000-0005-0000-0000-00001B290000}"/>
    <cellStyle name="Акцент3 2 2" xfId="6342" xr:uid="{00000000-0005-0000-0000-00001C290000}"/>
    <cellStyle name="Акцент3 20" xfId="8180" xr:uid="{00000000-0005-0000-0000-00001D290000}"/>
    <cellStyle name="Акцент3 21" xfId="8294" xr:uid="{00000000-0005-0000-0000-00001E290000}"/>
    <cellStyle name="Акцент3 22" xfId="10107" xr:uid="{00000000-0005-0000-0000-00001F290000}"/>
    <cellStyle name="Акцент3 23" xfId="9533" xr:uid="{00000000-0005-0000-0000-000020290000}"/>
    <cellStyle name="Акцент3 24" xfId="10214" xr:uid="{00000000-0005-0000-0000-000021290000}"/>
    <cellStyle name="Акцент3 25" xfId="10710" xr:uid="{00000000-0005-0000-0000-000022290000}"/>
    <cellStyle name="Акцент3 26" xfId="10845" xr:uid="{00000000-0005-0000-0000-000023290000}"/>
    <cellStyle name="Акцент3 27" xfId="10714" xr:uid="{00000000-0005-0000-0000-000024290000}"/>
    <cellStyle name="Акцент3 28" xfId="10592" xr:uid="{00000000-0005-0000-0000-000025290000}"/>
    <cellStyle name="Акцент3 29" xfId="10788" xr:uid="{00000000-0005-0000-0000-000026290000}"/>
    <cellStyle name="Акцент3 3" xfId="5062" xr:uid="{00000000-0005-0000-0000-000027290000}"/>
    <cellStyle name="Акцент3 3 2" xfId="6343" xr:uid="{00000000-0005-0000-0000-000028290000}"/>
    <cellStyle name="Акцент3 30" xfId="8955" xr:uid="{00000000-0005-0000-0000-000029290000}"/>
    <cellStyle name="Акцент3 31" xfId="11165" xr:uid="{00000000-0005-0000-0000-00002A290000}"/>
    <cellStyle name="Акцент3 4" xfId="6341" xr:uid="{00000000-0005-0000-0000-00002B290000}"/>
    <cellStyle name="Акцент3 5" xfId="5158" xr:uid="{00000000-0005-0000-0000-00002C290000}"/>
    <cellStyle name="Акцент3 6" xfId="6522" xr:uid="{00000000-0005-0000-0000-00002D290000}"/>
    <cellStyle name="Акцент3 7" xfId="6658" xr:uid="{00000000-0005-0000-0000-00002E290000}"/>
    <cellStyle name="Акцент3 8" xfId="6777" xr:uid="{00000000-0005-0000-0000-00002F290000}"/>
    <cellStyle name="Акцент3 9" xfId="6896" xr:uid="{00000000-0005-0000-0000-000030290000}"/>
    <cellStyle name="Акцент4" xfId="112" xr:uid="{00000000-0005-0000-0000-000031290000}"/>
    <cellStyle name="Акцент4 10" xfId="7016" xr:uid="{00000000-0005-0000-0000-000032290000}"/>
    <cellStyle name="Акцент4 11" xfId="7134" xr:uid="{00000000-0005-0000-0000-000033290000}"/>
    <cellStyle name="Акцент4 12" xfId="7252" xr:uid="{00000000-0005-0000-0000-000034290000}"/>
    <cellStyle name="Акцент4 13" xfId="7373" xr:uid="{00000000-0005-0000-0000-000035290000}"/>
    <cellStyle name="Акцент4 14" xfId="7485" xr:uid="{00000000-0005-0000-0000-000036290000}"/>
    <cellStyle name="Акцент4 15" xfId="7601" xr:uid="{00000000-0005-0000-0000-000037290000}"/>
    <cellStyle name="Акцент4 16" xfId="7718" xr:uid="{00000000-0005-0000-0000-000038290000}"/>
    <cellStyle name="Акцент4 17" xfId="7834" xr:uid="{00000000-0005-0000-0000-000039290000}"/>
    <cellStyle name="Акцент4 18" xfId="7950" xr:uid="{00000000-0005-0000-0000-00003A290000}"/>
    <cellStyle name="Акцент4 19" xfId="8066" xr:uid="{00000000-0005-0000-0000-00003B290000}"/>
    <cellStyle name="Акцент4 2" xfId="5063" xr:uid="{00000000-0005-0000-0000-00003C290000}"/>
    <cellStyle name="Акцент4 2 2" xfId="6345" xr:uid="{00000000-0005-0000-0000-00003D290000}"/>
    <cellStyle name="Акцент4 20" xfId="8181" xr:uid="{00000000-0005-0000-0000-00003E290000}"/>
    <cellStyle name="Акцент4 21" xfId="8295" xr:uid="{00000000-0005-0000-0000-00003F290000}"/>
    <cellStyle name="Акцент4 22" xfId="10109" xr:uid="{00000000-0005-0000-0000-000040290000}"/>
    <cellStyle name="Акцент4 23" xfId="9531" xr:uid="{00000000-0005-0000-0000-000041290000}"/>
    <cellStyle name="Акцент4 24" xfId="9873" xr:uid="{00000000-0005-0000-0000-000042290000}"/>
    <cellStyle name="Акцент4 25" xfId="9698" xr:uid="{00000000-0005-0000-0000-000043290000}"/>
    <cellStyle name="Акцент4 26" xfId="10927" xr:uid="{00000000-0005-0000-0000-000044290000}"/>
    <cellStyle name="Акцент4 27" xfId="8852" xr:uid="{00000000-0005-0000-0000-000045290000}"/>
    <cellStyle name="Акцент4 28" xfId="10732" xr:uid="{00000000-0005-0000-0000-000046290000}"/>
    <cellStyle name="Акцент4 29" xfId="10733" xr:uid="{00000000-0005-0000-0000-000047290000}"/>
    <cellStyle name="Акцент4 3" xfId="5064" xr:uid="{00000000-0005-0000-0000-000048290000}"/>
    <cellStyle name="Акцент4 3 2" xfId="6346" xr:uid="{00000000-0005-0000-0000-000049290000}"/>
    <cellStyle name="Акцент4 30" xfId="10444" xr:uid="{00000000-0005-0000-0000-00004A290000}"/>
    <cellStyle name="Акцент4 31" xfId="10403" xr:uid="{00000000-0005-0000-0000-00004B290000}"/>
    <cellStyle name="Акцент4 4" xfId="6344" xr:uid="{00000000-0005-0000-0000-00004C290000}"/>
    <cellStyle name="Акцент4 5" xfId="5157" xr:uid="{00000000-0005-0000-0000-00004D290000}"/>
    <cellStyle name="Акцент4 6" xfId="6523" xr:uid="{00000000-0005-0000-0000-00004E290000}"/>
    <cellStyle name="Акцент4 7" xfId="6659" xr:uid="{00000000-0005-0000-0000-00004F290000}"/>
    <cellStyle name="Акцент4 8" xfId="6778" xr:uid="{00000000-0005-0000-0000-000050290000}"/>
    <cellStyle name="Акцент4 9" xfId="6897" xr:uid="{00000000-0005-0000-0000-000051290000}"/>
    <cellStyle name="Акцент5" xfId="113" xr:uid="{00000000-0005-0000-0000-000052290000}"/>
    <cellStyle name="Акцент5 10" xfId="7017" xr:uid="{00000000-0005-0000-0000-000053290000}"/>
    <cellStyle name="Акцент5 11" xfId="7135" xr:uid="{00000000-0005-0000-0000-000054290000}"/>
    <cellStyle name="Акцент5 12" xfId="7253" xr:uid="{00000000-0005-0000-0000-000055290000}"/>
    <cellStyle name="Акцент5 13" xfId="7374" xr:uid="{00000000-0005-0000-0000-000056290000}"/>
    <cellStyle name="Акцент5 14" xfId="7486" xr:uid="{00000000-0005-0000-0000-000057290000}"/>
    <cellStyle name="Акцент5 15" xfId="7602" xr:uid="{00000000-0005-0000-0000-000058290000}"/>
    <cellStyle name="Акцент5 16" xfId="7719" xr:uid="{00000000-0005-0000-0000-000059290000}"/>
    <cellStyle name="Акцент5 17" xfId="7835" xr:uid="{00000000-0005-0000-0000-00005A290000}"/>
    <cellStyle name="Акцент5 18" xfId="7951" xr:uid="{00000000-0005-0000-0000-00005B290000}"/>
    <cellStyle name="Акцент5 19" xfId="8067" xr:uid="{00000000-0005-0000-0000-00005C290000}"/>
    <cellStyle name="Акцент5 2" xfId="5065" xr:uid="{00000000-0005-0000-0000-00005D290000}"/>
    <cellStyle name="Акцент5 2 2" xfId="6348" xr:uid="{00000000-0005-0000-0000-00005E290000}"/>
    <cellStyle name="Акцент5 20" xfId="8182" xr:uid="{00000000-0005-0000-0000-00005F290000}"/>
    <cellStyle name="Акцент5 21" xfId="8296" xr:uid="{00000000-0005-0000-0000-000060290000}"/>
    <cellStyle name="Акцент5 22" xfId="10110" xr:uid="{00000000-0005-0000-0000-000061290000}"/>
    <cellStyle name="Акцент5 23" xfId="9530" xr:uid="{00000000-0005-0000-0000-000062290000}"/>
    <cellStyle name="Акцент5 24" xfId="10216" xr:uid="{00000000-0005-0000-0000-000063290000}"/>
    <cellStyle name="Акцент5 25" xfId="10646" xr:uid="{00000000-0005-0000-0000-000064290000}"/>
    <cellStyle name="Акцент5 26" xfId="9069" xr:uid="{00000000-0005-0000-0000-000065290000}"/>
    <cellStyle name="Акцент5 27" xfId="10725" xr:uid="{00000000-0005-0000-0000-000066290000}"/>
    <cellStyle name="Акцент5 28" xfId="10844" xr:uid="{00000000-0005-0000-0000-000067290000}"/>
    <cellStyle name="Акцент5 29" xfId="10798" xr:uid="{00000000-0005-0000-0000-000068290000}"/>
    <cellStyle name="Акцент5 3" xfId="5066" xr:uid="{00000000-0005-0000-0000-000069290000}"/>
    <cellStyle name="Акцент5 3 2" xfId="6349" xr:uid="{00000000-0005-0000-0000-00006A290000}"/>
    <cellStyle name="Акцент5 30" xfId="8948" xr:uid="{00000000-0005-0000-0000-00006B290000}"/>
    <cellStyle name="Акцент5 31" xfId="8932" xr:uid="{00000000-0005-0000-0000-00006C290000}"/>
    <cellStyle name="Акцент5 4" xfId="6347" xr:uid="{00000000-0005-0000-0000-00006D290000}"/>
    <cellStyle name="Акцент5 5" xfId="5156" xr:uid="{00000000-0005-0000-0000-00006E290000}"/>
    <cellStyle name="Акцент5 6" xfId="6524" xr:uid="{00000000-0005-0000-0000-00006F290000}"/>
    <cellStyle name="Акцент5 7" xfId="6660" xr:uid="{00000000-0005-0000-0000-000070290000}"/>
    <cellStyle name="Акцент5 8" xfId="6779" xr:uid="{00000000-0005-0000-0000-000071290000}"/>
    <cellStyle name="Акцент5 9" xfId="6898" xr:uid="{00000000-0005-0000-0000-000072290000}"/>
    <cellStyle name="Акцент6" xfId="114" xr:uid="{00000000-0005-0000-0000-000073290000}"/>
    <cellStyle name="Акцент6 10" xfId="7018" xr:uid="{00000000-0005-0000-0000-000074290000}"/>
    <cellStyle name="Акцент6 11" xfId="7136" xr:uid="{00000000-0005-0000-0000-000075290000}"/>
    <cellStyle name="Акцент6 12" xfId="7254" xr:uid="{00000000-0005-0000-0000-000076290000}"/>
    <cellStyle name="Акцент6 13" xfId="7375" xr:uid="{00000000-0005-0000-0000-000077290000}"/>
    <cellStyle name="Акцент6 14" xfId="7487" xr:uid="{00000000-0005-0000-0000-000078290000}"/>
    <cellStyle name="Акцент6 15" xfId="7603" xr:uid="{00000000-0005-0000-0000-000079290000}"/>
    <cellStyle name="Акцент6 16" xfId="7720" xr:uid="{00000000-0005-0000-0000-00007A290000}"/>
    <cellStyle name="Акцент6 17" xfId="7836" xr:uid="{00000000-0005-0000-0000-00007B290000}"/>
    <cellStyle name="Акцент6 18" xfId="7952" xr:uid="{00000000-0005-0000-0000-00007C290000}"/>
    <cellStyle name="Акцент6 19" xfId="8068" xr:uid="{00000000-0005-0000-0000-00007D290000}"/>
    <cellStyle name="Акцент6 2" xfId="5067" xr:uid="{00000000-0005-0000-0000-00007E290000}"/>
    <cellStyle name="Акцент6 2 2" xfId="6351" xr:uid="{00000000-0005-0000-0000-00007F290000}"/>
    <cellStyle name="Акцент6 20" xfId="8183" xr:uid="{00000000-0005-0000-0000-000080290000}"/>
    <cellStyle name="Акцент6 21" xfId="8297" xr:uid="{00000000-0005-0000-0000-000081290000}"/>
    <cellStyle name="Акцент6 22" xfId="10111" xr:uid="{00000000-0005-0000-0000-000082290000}"/>
    <cellStyle name="Акцент6 23" xfId="9529" xr:uid="{00000000-0005-0000-0000-000083290000}"/>
    <cellStyle name="Акцент6 24" xfId="10215" xr:uid="{00000000-0005-0000-0000-000084290000}"/>
    <cellStyle name="Акцент6 25" xfId="10679" xr:uid="{00000000-0005-0000-0000-000085290000}"/>
    <cellStyle name="Акцент6 26" xfId="9041" xr:uid="{00000000-0005-0000-0000-000086290000}"/>
    <cellStyle name="Акцент6 27" xfId="10160" xr:uid="{00000000-0005-0000-0000-000087290000}"/>
    <cellStyle name="Акцент6 28" xfId="9487" xr:uid="{00000000-0005-0000-0000-000088290000}"/>
    <cellStyle name="Акцент6 29" xfId="10235" xr:uid="{00000000-0005-0000-0000-000089290000}"/>
    <cellStyle name="Акцент6 3" xfId="5068" xr:uid="{00000000-0005-0000-0000-00008A290000}"/>
    <cellStyle name="Акцент6 3 2" xfId="6352" xr:uid="{00000000-0005-0000-0000-00008B290000}"/>
    <cellStyle name="Акцент6 30" xfId="9419" xr:uid="{00000000-0005-0000-0000-00008C290000}"/>
    <cellStyle name="Акцент6 31" xfId="9133" xr:uid="{00000000-0005-0000-0000-00008D290000}"/>
    <cellStyle name="Акцент6 4" xfId="6350" xr:uid="{00000000-0005-0000-0000-00008E290000}"/>
    <cellStyle name="Акцент6 5" xfId="5155" xr:uid="{00000000-0005-0000-0000-00008F290000}"/>
    <cellStyle name="Акцент6 6" xfId="6525" xr:uid="{00000000-0005-0000-0000-000090290000}"/>
    <cellStyle name="Акцент6 7" xfId="6661" xr:uid="{00000000-0005-0000-0000-000091290000}"/>
    <cellStyle name="Акцент6 8" xfId="6780" xr:uid="{00000000-0005-0000-0000-000092290000}"/>
    <cellStyle name="Акцент6 9" xfId="6899" xr:uid="{00000000-0005-0000-0000-000093290000}"/>
    <cellStyle name="Ввод " xfId="115" xr:uid="{00000000-0005-0000-0000-000094290000}"/>
    <cellStyle name="Ввод  10" xfId="6900" xr:uid="{00000000-0005-0000-0000-000095290000}"/>
    <cellStyle name="Ввод  11" xfId="7019" xr:uid="{00000000-0005-0000-0000-000096290000}"/>
    <cellStyle name="Ввод  12" xfId="7137" xr:uid="{00000000-0005-0000-0000-000097290000}"/>
    <cellStyle name="Ввод  13" xfId="7255" xr:uid="{00000000-0005-0000-0000-000098290000}"/>
    <cellStyle name="Ввод  14" xfId="7376" xr:uid="{00000000-0005-0000-0000-000099290000}"/>
    <cellStyle name="Ввод  15" xfId="7488" xr:uid="{00000000-0005-0000-0000-00009A290000}"/>
    <cellStyle name="Ввод  16" xfId="7604" xr:uid="{00000000-0005-0000-0000-00009B290000}"/>
    <cellStyle name="Ввод  17" xfId="7721" xr:uid="{00000000-0005-0000-0000-00009C290000}"/>
    <cellStyle name="Ввод  18" xfId="7837" xr:uid="{00000000-0005-0000-0000-00009D290000}"/>
    <cellStyle name="Ввод  19" xfId="7953" xr:uid="{00000000-0005-0000-0000-00009E290000}"/>
    <cellStyle name="Ввод  2" xfId="5069" xr:uid="{00000000-0005-0000-0000-00009F290000}"/>
    <cellStyle name="Ввод  2 2" xfId="5070" xr:uid="{00000000-0005-0000-0000-0000A0290000}"/>
    <cellStyle name="Ввод  2 2 2" xfId="6355" xr:uid="{00000000-0005-0000-0000-0000A1290000}"/>
    <cellStyle name="Ввод  2 3" xfId="6354" xr:uid="{00000000-0005-0000-0000-0000A2290000}"/>
    <cellStyle name="Ввод  20" xfId="8069" xr:uid="{00000000-0005-0000-0000-0000A3290000}"/>
    <cellStyle name="Ввод  21" xfId="8184" xr:uid="{00000000-0005-0000-0000-0000A4290000}"/>
    <cellStyle name="Ввод  22" xfId="8298" xr:uid="{00000000-0005-0000-0000-0000A5290000}"/>
    <cellStyle name="Ввод  23" xfId="10113" xr:uid="{00000000-0005-0000-0000-0000A6290000}"/>
    <cellStyle name="Ввод  24" xfId="9527" xr:uid="{00000000-0005-0000-0000-0000A7290000}"/>
    <cellStyle name="Ввод  25" xfId="9875" xr:uid="{00000000-0005-0000-0000-0000A8290000}"/>
    <cellStyle name="Ввод  26" xfId="10961" xr:uid="{00000000-0005-0000-0000-0000A9290000}"/>
    <cellStyle name="Ввод  27" xfId="11015" xr:uid="{00000000-0005-0000-0000-0000AA290000}"/>
    <cellStyle name="Ввод  28" xfId="11061" xr:uid="{00000000-0005-0000-0000-0000AB290000}"/>
    <cellStyle name="Ввод  29" xfId="11106" xr:uid="{00000000-0005-0000-0000-0000AC290000}"/>
    <cellStyle name="Ввод  3" xfId="5071" xr:uid="{00000000-0005-0000-0000-0000AD290000}"/>
    <cellStyle name="Ввод  3 2" xfId="6356" xr:uid="{00000000-0005-0000-0000-0000AE290000}"/>
    <cellStyle name="Ввод  30" xfId="11143" xr:uid="{00000000-0005-0000-0000-0000AF290000}"/>
    <cellStyle name="Ввод  31" xfId="11173" xr:uid="{00000000-0005-0000-0000-0000B0290000}"/>
    <cellStyle name="Ввод  32" xfId="11204" xr:uid="{00000000-0005-0000-0000-0000B1290000}"/>
    <cellStyle name="Ввод  4" xfId="5072" xr:uid="{00000000-0005-0000-0000-0000B2290000}"/>
    <cellStyle name="Ввод  4 2" xfId="6357" xr:uid="{00000000-0005-0000-0000-0000B3290000}"/>
    <cellStyle name="Ввод  5" xfId="6353" xr:uid="{00000000-0005-0000-0000-0000B4290000}"/>
    <cellStyle name="Ввод  6" xfId="5154" xr:uid="{00000000-0005-0000-0000-0000B5290000}"/>
    <cellStyle name="Ввод  7" xfId="6526" xr:uid="{00000000-0005-0000-0000-0000B6290000}"/>
    <cellStyle name="Ввод  8" xfId="6662" xr:uid="{00000000-0005-0000-0000-0000B7290000}"/>
    <cellStyle name="Ввод  9" xfId="6781" xr:uid="{00000000-0005-0000-0000-0000B8290000}"/>
    <cellStyle name="Вывод" xfId="116" xr:uid="{00000000-0005-0000-0000-0000B9290000}"/>
    <cellStyle name="Вывод 10" xfId="6901" xr:uid="{00000000-0005-0000-0000-0000BA290000}"/>
    <cellStyle name="Вывод 11" xfId="7020" xr:uid="{00000000-0005-0000-0000-0000BB290000}"/>
    <cellStyle name="Вывод 12" xfId="7138" xr:uid="{00000000-0005-0000-0000-0000BC290000}"/>
    <cellStyle name="Вывод 13" xfId="7256" xr:uid="{00000000-0005-0000-0000-0000BD290000}"/>
    <cellStyle name="Вывод 14" xfId="7377" xr:uid="{00000000-0005-0000-0000-0000BE290000}"/>
    <cellStyle name="Вывод 15" xfId="7489" xr:uid="{00000000-0005-0000-0000-0000BF290000}"/>
    <cellStyle name="Вывод 16" xfId="7605" xr:uid="{00000000-0005-0000-0000-0000C0290000}"/>
    <cellStyle name="Вывод 17" xfId="7722" xr:uid="{00000000-0005-0000-0000-0000C1290000}"/>
    <cellStyle name="Вывод 18" xfId="7838" xr:uid="{00000000-0005-0000-0000-0000C2290000}"/>
    <cellStyle name="Вывод 19" xfId="7954" xr:uid="{00000000-0005-0000-0000-0000C3290000}"/>
    <cellStyle name="Вывод 2" xfId="5073" xr:uid="{00000000-0005-0000-0000-0000C4290000}"/>
    <cellStyle name="Вывод 2 2" xfId="5074" xr:uid="{00000000-0005-0000-0000-0000C5290000}"/>
    <cellStyle name="Вывод 2 2 2" xfId="6360" xr:uid="{00000000-0005-0000-0000-0000C6290000}"/>
    <cellStyle name="Вывод 2 3" xfId="6359" xr:uid="{00000000-0005-0000-0000-0000C7290000}"/>
    <cellStyle name="Вывод 20" xfId="8070" xr:uid="{00000000-0005-0000-0000-0000C8290000}"/>
    <cellStyle name="Вывод 21" xfId="8185" xr:uid="{00000000-0005-0000-0000-0000C9290000}"/>
    <cellStyle name="Вывод 22" xfId="8299" xr:uid="{00000000-0005-0000-0000-0000CA290000}"/>
    <cellStyle name="Вывод 23" xfId="10114" xr:uid="{00000000-0005-0000-0000-0000CB290000}"/>
    <cellStyle name="Вывод 24" xfId="9526" xr:uid="{00000000-0005-0000-0000-0000CC290000}"/>
    <cellStyle name="Вывод 25" xfId="10217" xr:uid="{00000000-0005-0000-0000-0000CD290000}"/>
    <cellStyle name="Вывод 26" xfId="10571" xr:uid="{00000000-0005-0000-0000-0000CE290000}"/>
    <cellStyle name="Вывод 27" xfId="9129" xr:uid="{00000000-0005-0000-0000-0000CF290000}"/>
    <cellStyle name="Вывод 28" xfId="10370" xr:uid="{00000000-0005-0000-0000-0000D0290000}"/>
    <cellStyle name="Вывод 29" xfId="9305" xr:uid="{00000000-0005-0000-0000-0000D1290000}"/>
    <cellStyle name="Вывод 3" xfId="5075" xr:uid="{00000000-0005-0000-0000-0000D2290000}"/>
    <cellStyle name="Вывод 3 2" xfId="6361" xr:uid="{00000000-0005-0000-0000-0000D3290000}"/>
    <cellStyle name="Вывод 30" xfId="10308" xr:uid="{00000000-0005-0000-0000-0000D4290000}"/>
    <cellStyle name="Вывод 31" xfId="9355" xr:uid="{00000000-0005-0000-0000-0000D5290000}"/>
    <cellStyle name="Вывод 32" xfId="11199" xr:uid="{00000000-0005-0000-0000-0000D6290000}"/>
    <cellStyle name="Вывод 4" xfId="5076" xr:uid="{00000000-0005-0000-0000-0000D7290000}"/>
    <cellStyle name="Вывод 4 2" xfId="6362" xr:uid="{00000000-0005-0000-0000-0000D8290000}"/>
    <cellStyle name="Вывод 5" xfId="6358" xr:uid="{00000000-0005-0000-0000-0000D9290000}"/>
    <cellStyle name="Вывод 6" xfId="5153" xr:uid="{00000000-0005-0000-0000-0000DA290000}"/>
    <cellStyle name="Вывод 7" xfId="6527" xr:uid="{00000000-0005-0000-0000-0000DB290000}"/>
    <cellStyle name="Вывод 8" xfId="6663" xr:uid="{00000000-0005-0000-0000-0000DC290000}"/>
    <cellStyle name="Вывод 9" xfId="6782" xr:uid="{00000000-0005-0000-0000-0000DD290000}"/>
    <cellStyle name="Вычисление" xfId="117" xr:uid="{00000000-0005-0000-0000-0000DE290000}"/>
    <cellStyle name="Вычисление 10" xfId="6902" xr:uid="{00000000-0005-0000-0000-0000DF290000}"/>
    <cellStyle name="Вычисление 11" xfId="7021" xr:uid="{00000000-0005-0000-0000-0000E0290000}"/>
    <cellStyle name="Вычисление 12" xfId="7139" xr:uid="{00000000-0005-0000-0000-0000E1290000}"/>
    <cellStyle name="Вычисление 13" xfId="7257" xr:uid="{00000000-0005-0000-0000-0000E2290000}"/>
    <cellStyle name="Вычисление 14" xfId="7378" xr:uid="{00000000-0005-0000-0000-0000E3290000}"/>
    <cellStyle name="Вычисление 15" xfId="7490" xr:uid="{00000000-0005-0000-0000-0000E4290000}"/>
    <cellStyle name="Вычисление 16" xfId="7606" xr:uid="{00000000-0005-0000-0000-0000E5290000}"/>
    <cellStyle name="Вычисление 17" xfId="7723" xr:uid="{00000000-0005-0000-0000-0000E6290000}"/>
    <cellStyle name="Вычисление 18" xfId="7839" xr:uid="{00000000-0005-0000-0000-0000E7290000}"/>
    <cellStyle name="Вычисление 19" xfId="7955" xr:uid="{00000000-0005-0000-0000-0000E8290000}"/>
    <cellStyle name="Вычисление 2" xfId="5077" xr:uid="{00000000-0005-0000-0000-0000E9290000}"/>
    <cellStyle name="Вычисление 2 2" xfId="5078" xr:uid="{00000000-0005-0000-0000-0000EA290000}"/>
    <cellStyle name="Вычисление 2 2 2" xfId="6365" xr:uid="{00000000-0005-0000-0000-0000EB290000}"/>
    <cellStyle name="Вычисление 2 3" xfId="6364" xr:uid="{00000000-0005-0000-0000-0000EC290000}"/>
    <cellStyle name="Вычисление 20" xfId="8071" xr:uid="{00000000-0005-0000-0000-0000ED290000}"/>
    <cellStyle name="Вычисление 21" xfId="8186" xr:uid="{00000000-0005-0000-0000-0000EE290000}"/>
    <cellStyle name="Вычисление 22" xfId="8300" xr:uid="{00000000-0005-0000-0000-0000EF290000}"/>
    <cellStyle name="Вычисление 23" xfId="10117" xr:uid="{00000000-0005-0000-0000-0000F0290000}"/>
    <cellStyle name="Вычисление 24" xfId="9523" xr:uid="{00000000-0005-0000-0000-0000F1290000}"/>
    <cellStyle name="Вычисление 25" xfId="10218" xr:uid="{00000000-0005-0000-0000-0000F2290000}"/>
    <cellStyle name="Вычисление 26" xfId="9436" xr:uid="{00000000-0005-0000-0000-0000F3290000}"/>
    <cellStyle name="Вычисление 27" xfId="9914" xr:uid="{00000000-0005-0000-0000-0000F4290000}"/>
    <cellStyle name="Вычисление 28" xfId="10993" xr:uid="{00000000-0005-0000-0000-0000F5290000}"/>
    <cellStyle name="Вычисление 29" xfId="11040" xr:uid="{00000000-0005-0000-0000-0000F6290000}"/>
    <cellStyle name="Вычисление 3" xfId="5079" xr:uid="{00000000-0005-0000-0000-0000F7290000}"/>
    <cellStyle name="Вычисление 3 2" xfId="6366" xr:uid="{00000000-0005-0000-0000-0000F8290000}"/>
    <cellStyle name="Вычисление 30" xfId="11084" xr:uid="{00000000-0005-0000-0000-0000F9290000}"/>
    <cellStyle name="Вычисление 31" xfId="11130" xr:uid="{00000000-0005-0000-0000-0000FA290000}"/>
    <cellStyle name="Вычисление 32" xfId="11205" xr:uid="{00000000-0005-0000-0000-0000FB290000}"/>
    <cellStyle name="Вычисление 4" xfId="5080" xr:uid="{00000000-0005-0000-0000-0000FC290000}"/>
    <cellStyle name="Вычисление 4 2" xfId="6367" xr:uid="{00000000-0005-0000-0000-0000FD290000}"/>
    <cellStyle name="Вычисление 5" xfId="6363" xr:uid="{00000000-0005-0000-0000-0000FE290000}"/>
    <cellStyle name="Вычисление 6" xfId="5152" xr:uid="{00000000-0005-0000-0000-0000FF290000}"/>
    <cellStyle name="Вычисление 7" xfId="6528" xr:uid="{00000000-0005-0000-0000-0000002A0000}"/>
    <cellStyle name="Вычисление 8" xfId="6664" xr:uid="{00000000-0005-0000-0000-0000012A0000}"/>
    <cellStyle name="Вычисление 9" xfId="6783" xr:uid="{00000000-0005-0000-0000-0000022A0000}"/>
    <cellStyle name="Гиперссылка 2" xfId="5081" xr:uid="{00000000-0005-0000-0000-0000032A0000}"/>
    <cellStyle name="Гиперссылка 2 2" xfId="6368" xr:uid="{00000000-0005-0000-0000-0000042A0000}"/>
    <cellStyle name="Заголовок 1" xfId="118" xr:uid="{00000000-0005-0000-0000-0000052A0000}"/>
    <cellStyle name="Заголовок 1 10" xfId="7022" xr:uid="{00000000-0005-0000-0000-0000062A0000}"/>
    <cellStyle name="Заголовок 1 11" xfId="7140" xr:uid="{00000000-0005-0000-0000-0000072A0000}"/>
    <cellStyle name="Заголовок 1 12" xfId="7258" xr:uid="{00000000-0005-0000-0000-0000082A0000}"/>
    <cellStyle name="Заголовок 1 13" xfId="7379" xr:uid="{00000000-0005-0000-0000-0000092A0000}"/>
    <cellStyle name="Заголовок 1 14" xfId="7491" xr:uid="{00000000-0005-0000-0000-00000A2A0000}"/>
    <cellStyle name="Заголовок 1 15" xfId="7607" xr:uid="{00000000-0005-0000-0000-00000B2A0000}"/>
    <cellStyle name="Заголовок 1 16" xfId="7724" xr:uid="{00000000-0005-0000-0000-00000C2A0000}"/>
    <cellStyle name="Заголовок 1 17" xfId="7840" xr:uid="{00000000-0005-0000-0000-00000D2A0000}"/>
    <cellStyle name="Заголовок 1 18" xfId="7956" xr:uid="{00000000-0005-0000-0000-00000E2A0000}"/>
    <cellStyle name="Заголовок 1 19" xfId="8072" xr:uid="{00000000-0005-0000-0000-00000F2A0000}"/>
    <cellStyle name="Заголовок 1 2" xfId="5082" xr:uid="{00000000-0005-0000-0000-0000102A0000}"/>
    <cellStyle name="Заголовок 1 2 2" xfId="6370" xr:uid="{00000000-0005-0000-0000-0000112A0000}"/>
    <cellStyle name="Заголовок 1 20" xfId="8187" xr:uid="{00000000-0005-0000-0000-0000122A0000}"/>
    <cellStyle name="Заголовок 1 21" xfId="8301" xr:uid="{00000000-0005-0000-0000-0000132A0000}"/>
    <cellStyle name="Заголовок 1 22" xfId="10120" xr:uid="{00000000-0005-0000-0000-0000142A0000}"/>
    <cellStyle name="Заголовок 1 23" xfId="9520" xr:uid="{00000000-0005-0000-0000-0000152A0000}"/>
    <cellStyle name="Заголовок 1 24" xfId="9880" xr:uid="{00000000-0005-0000-0000-0000162A0000}"/>
    <cellStyle name="Заголовок 1 25" xfId="9695" xr:uid="{00000000-0005-0000-0000-0000172A0000}"/>
    <cellStyle name="Заголовок 1 26" xfId="10951" xr:uid="{00000000-0005-0000-0000-0000182A0000}"/>
    <cellStyle name="Заголовок 1 27" xfId="10690" xr:uid="{00000000-0005-0000-0000-0000192A0000}"/>
    <cellStyle name="Заголовок 1 28" xfId="9031" xr:uid="{00000000-0005-0000-0000-00001A2A0000}"/>
    <cellStyle name="Заголовок 1 29" xfId="10726" xr:uid="{00000000-0005-0000-0000-00001B2A0000}"/>
    <cellStyle name="Заголовок 1 3" xfId="5083" xr:uid="{00000000-0005-0000-0000-00001C2A0000}"/>
    <cellStyle name="Заголовок 1 3 2" xfId="6371" xr:uid="{00000000-0005-0000-0000-00001D2A0000}"/>
    <cellStyle name="Заголовок 1 30" xfId="10816" xr:uid="{00000000-0005-0000-0000-00001E2A0000}"/>
    <cellStyle name="Заголовок 1 31" xfId="11193" xr:uid="{00000000-0005-0000-0000-00001F2A0000}"/>
    <cellStyle name="Заголовок 1 4" xfId="6369" xr:uid="{00000000-0005-0000-0000-0000202A0000}"/>
    <cellStyle name="Заголовок 1 5" xfId="5151" xr:uid="{00000000-0005-0000-0000-0000212A0000}"/>
    <cellStyle name="Заголовок 1 6" xfId="6529" xr:uid="{00000000-0005-0000-0000-0000222A0000}"/>
    <cellStyle name="Заголовок 1 7" xfId="6665" xr:uid="{00000000-0005-0000-0000-0000232A0000}"/>
    <cellStyle name="Заголовок 1 8" xfId="6784" xr:uid="{00000000-0005-0000-0000-0000242A0000}"/>
    <cellStyle name="Заголовок 1 9" xfId="6903" xr:uid="{00000000-0005-0000-0000-0000252A0000}"/>
    <cellStyle name="Заголовок 2" xfId="119" xr:uid="{00000000-0005-0000-0000-0000262A0000}"/>
    <cellStyle name="Заголовок 2 10" xfId="7023" xr:uid="{00000000-0005-0000-0000-0000272A0000}"/>
    <cellStyle name="Заголовок 2 11" xfId="7141" xr:uid="{00000000-0005-0000-0000-0000282A0000}"/>
    <cellStyle name="Заголовок 2 12" xfId="7259" xr:uid="{00000000-0005-0000-0000-0000292A0000}"/>
    <cellStyle name="Заголовок 2 13" xfId="7380" xr:uid="{00000000-0005-0000-0000-00002A2A0000}"/>
    <cellStyle name="Заголовок 2 14" xfId="7492" xr:uid="{00000000-0005-0000-0000-00002B2A0000}"/>
    <cellStyle name="Заголовок 2 15" xfId="7608" xr:uid="{00000000-0005-0000-0000-00002C2A0000}"/>
    <cellStyle name="Заголовок 2 16" xfId="7725" xr:uid="{00000000-0005-0000-0000-00002D2A0000}"/>
    <cellStyle name="Заголовок 2 17" xfId="7841" xr:uid="{00000000-0005-0000-0000-00002E2A0000}"/>
    <cellStyle name="Заголовок 2 18" xfId="7957" xr:uid="{00000000-0005-0000-0000-00002F2A0000}"/>
    <cellStyle name="Заголовок 2 19" xfId="8073" xr:uid="{00000000-0005-0000-0000-0000302A0000}"/>
    <cellStyle name="Заголовок 2 2" xfId="5084" xr:uid="{00000000-0005-0000-0000-0000312A0000}"/>
    <cellStyle name="Заголовок 2 2 2" xfId="6373" xr:uid="{00000000-0005-0000-0000-0000322A0000}"/>
    <cellStyle name="Заголовок 2 20" xfId="8188" xr:uid="{00000000-0005-0000-0000-0000332A0000}"/>
    <cellStyle name="Заголовок 2 21" xfId="8302" xr:uid="{00000000-0005-0000-0000-0000342A0000}"/>
    <cellStyle name="Заголовок 2 22" xfId="10121" xr:uid="{00000000-0005-0000-0000-0000352A0000}"/>
    <cellStyle name="Заголовок 2 23" xfId="9518" xr:uid="{00000000-0005-0000-0000-0000362A0000}"/>
    <cellStyle name="Заголовок 2 24" xfId="9881" xr:uid="{00000000-0005-0000-0000-0000372A0000}"/>
    <cellStyle name="Заголовок 2 25" xfId="9694" xr:uid="{00000000-0005-0000-0000-0000382A0000}"/>
    <cellStyle name="Заголовок 2 26" xfId="10958" xr:uid="{00000000-0005-0000-0000-0000392A0000}"/>
    <cellStyle name="Заголовок 2 27" xfId="4545" xr:uid="{00000000-0005-0000-0000-00003A2A0000}"/>
    <cellStyle name="Заголовок 2 28" xfId="10841" xr:uid="{00000000-0005-0000-0000-00003B2A0000}"/>
    <cellStyle name="Заголовок 2 29" xfId="10546" xr:uid="{00000000-0005-0000-0000-00003C2A0000}"/>
    <cellStyle name="Заголовок 2 3" xfId="5085" xr:uid="{00000000-0005-0000-0000-00003D2A0000}"/>
    <cellStyle name="Заголовок 2 3 2" xfId="6374" xr:uid="{00000000-0005-0000-0000-00003E2A0000}"/>
    <cellStyle name="Заголовок 2 30" xfId="10567" xr:uid="{00000000-0005-0000-0000-00003F2A0000}"/>
    <cellStyle name="Заголовок 2 31" xfId="10744" xr:uid="{00000000-0005-0000-0000-0000402A0000}"/>
    <cellStyle name="Заголовок 2 4" xfId="6372" xr:uid="{00000000-0005-0000-0000-0000412A0000}"/>
    <cellStyle name="Заголовок 2 5" xfId="5150" xr:uid="{00000000-0005-0000-0000-0000422A0000}"/>
    <cellStyle name="Заголовок 2 6" xfId="6530" xr:uid="{00000000-0005-0000-0000-0000432A0000}"/>
    <cellStyle name="Заголовок 2 7" xfId="6666" xr:uid="{00000000-0005-0000-0000-0000442A0000}"/>
    <cellStyle name="Заголовок 2 8" xfId="6785" xr:uid="{00000000-0005-0000-0000-0000452A0000}"/>
    <cellStyle name="Заголовок 2 9" xfId="6904" xr:uid="{00000000-0005-0000-0000-0000462A0000}"/>
    <cellStyle name="Заголовок 3" xfId="120" xr:uid="{00000000-0005-0000-0000-0000472A0000}"/>
    <cellStyle name="Заголовок 3 10" xfId="7024" xr:uid="{00000000-0005-0000-0000-0000482A0000}"/>
    <cellStyle name="Заголовок 3 11" xfId="7142" xr:uid="{00000000-0005-0000-0000-0000492A0000}"/>
    <cellStyle name="Заголовок 3 12" xfId="7260" xr:uid="{00000000-0005-0000-0000-00004A2A0000}"/>
    <cellStyle name="Заголовок 3 13" xfId="7381" xr:uid="{00000000-0005-0000-0000-00004B2A0000}"/>
    <cellStyle name="Заголовок 3 14" xfId="7493" xr:uid="{00000000-0005-0000-0000-00004C2A0000}"/>
    <cellStyle name="Заголовок 3 15" xfId="7609" xr:uid="{00000000-0005-0000-0000-00004D2A0000}"/>
    <cellStyle name="Заголовок 3 16" xfId="7726" xr:uid="{00000000-0005-0000-0000-00004E2A0000}"/>
    <cellStyle name="Заголовок 3 17" xfId="7842" xr:uid="{00000000-0005-0000-0000-00004F2A0000}"/>
    <cellStyle name="Заголовок 3 18" xfId="7958" xr:uid="{00000000-0005-0000-0000-0000502A0000}"/>
    <cellStyle name="Заголовок 3 19" xfId="8074" xr:uid="{00000000-0005-0000-0000-0000512A0000}"/>
    <cellStyle name="Заголовок 3 2" xfId="5086" xr:uid="{00000000-0005-0000-0000-0000522A0000}"/>
    <cellStyle name="Заголовок 3 2 2" xfId="6376" xr:uid="{00000000-0005-0000-0000-0000532A0000}"/>
    <cellStyle name="Заголовок 3 20" xfId="8189" xr:uid="{00000000-0005-0000-0000-0000542A0000}"/>
    <cellStyle name="Заголовок 3 21" xfId="8303" xr:uid="{00000000-0005-0000-0000-0000552A0000}"/>
    <cellStyle name="Заголовок 3 22" xfId="10122" xr:uid="{00000000-0005-0000-0000-0000562A0000}"/>
    <cellStyle name="Заголовок 3 23" xfId="9517" xr:uid="{00000000-0005-0000-0000-0000572A0000}"/>
    <cellStyle name="Заголовок 3 24" xfId="9882" xr:uid="{00000000-0005-0000-0000-0000582A0000}"/>
    <cellStyle name="Заголовок 3 25" xfId="10999" xr:uid="{00000000-0005-0000-0000-0000592A0000}"/>
    <cellStyle name="Заголовок 3 26" xfId="11046" xr:uid="{00000000-0005-0000-0000-00005A2A0000}"/>
    <cellStyle name="Заголовок 3 27" xfId="11090" xr:uid="{00000000-0005-0000-0000-00005B2A0000}"/>
    <cellStyle name="Заголовок 3 28" xfId="11136" xr:uid="{00000000-0005-0000-0000-00005C2A0000}"/>
    <cellStyle name="Заголовок 3 29" xfId="11169" xr:uid="{00000000-0005-0000-0000-00005D2A0000}"/>
    <cellStyle name="Заголовок 3 3" xfId="5087" xr:uid="{00000000-0005-0000-0000-00005E2A0000}"/>
    <cellStyle name="Заголовок 3 3 2" xfId="6377" xr:uid="{00000000-0005-0000-0000-00005F2A0000}"/>
    <cellStyle name="Заголовок 3 30" xfId="11188" xr:uid="{00000000-0005-0000-0000-0000602A0000}"/>
    <cellStyle name="Заголовок 3 31" xfId="10879" xr:uid="{00000000-0005-0000-0000-0000612A0000}"/>
    <cellStyle name="Заголовок 3 4" xfId="6375" xr:uid="{00000000-0005-0000-0000-0000622A0000}"/>
    <cellStyle name="Заголовок 3 5" xfId="5149" xr:uid="{00000000-0005-0000-0000-0000632A0000}"/>
    <cellStyle name="Заголовок 3 6" xfId="6531" xr:uid="{00000000-0005-0000-0000-0000642A0000}"/>
    <cellStyle name="Заголовок 3 7" xfId="6667" xr:uid="{00000000-0005-0000-0000-0000652A0000}"/>
    <cellStyle name="Заголовок 3 8" xfId="6786" xr:uid="{00000000-0005-0000-0000-0000662A0000}"/>
    <cellStyle name="Заголовок 3 9" xfId="6905" xr:uid="{00000000-0005-0000-0000-0000672A0000}"/>
    <cellStyle name="Заголовок 4" xfId="121" xr:uid="{00000000-0005-0000-0000-0000682A0000}"/>
    <cellStyle name="Заголовок 4 10" xfId="7025" xr:uid="{00000000-0005-0000-0000-0000692A0000}"/>
    <cellStyle name="Заголовок 4 11" xfId="7143" xr:uid="{00000000-0005-0000-0000-00006A2A0000}"/>
    <cellStyle name="Заголовок 4 12" xfId="7261" xr:uid="{00000000-0005-0000-0000-00006B2A0000}"/>
    <cellStyle name="Заголовок 4 13" xfId="7382" xr:uid="{00000000-0005-0000-0000-00006C2A0000}"/>
    <cellStyle name="Заголовок 4 14" xfId="7494" xr:uid="{00000000-0005-0000-0000-00006D2A0000}"/>
    <cellStyle name="Заголовок 4 15" xfId="7610" xr:uid="{00000000-0005-0000-0000-00006E2A0000}"/>
    <cellStyle name="Заголовок 4 16" xfId="7727" xr:uid="{00000000-0005-0000-0000-00006F2A0000}"/>
    <cellStyle name="Заголовок 4 17" xfId="7843" xr:uid="{00000000-0005-0000-0000-0000702A0000}"/>
    <cellStyle name="Заголовок 4 18" xfId="7959" xr:uid="{00000000-0005-0000-0000-0000712A0000}"/>
    <cellStyle name="Заголовок 4 19" xfId="8075" xr:uid="{00000000-0005-0000-0000-0000722A0000}"/>
    <cellStyle name="Заголовок 4 2" xfId="5088" xr:uid="{00000000-0005-0000-0000-0000732A0000}"/>
    <cellStyle name="Заголовок 4 2 2" xfId="6379" xr:uid="{00000000-0005-0000-0000-0000742A0000}"/>
    <cellStyle name="Заголовок 4 20" xfId="8190" xr:uid="{00000000-0005-0000-0000-0000752A0000}"/>
    <cellStyle name="Заголовок 4 21" xfId="8304" xr:uid="{00000000-0005-0000-0000-0000762A0000}"/>
    <cellStyle name="Заголовок 4 22" xfId="10123" xr:uid="{00000000-0005-0000-0000-0000772A0000}"/>
    <cellStyle name="Заголовок 4 23" xfId="9516" xr:uid="{00000000-0005-0000-0000-0000782A0000}"/>
    <cellStyle name="Заголовок 4 24" xfId="10220" xr:uid="{00000000-0005-0000-0000-0000792A0000}"/>
    <cellStyle name="Заголовок 4 25" xfId="9433" xr:uid="{00000000-0005-0000-0000-00007A2A0000}"/>
    <cellStyle name="Заголовок 4 26" xfId="10264" xr:uid="{00000000-0005-0000-0000-00007B2A0000}"/>
    <cellStyle name="Заголовок 4 27" xfId="10488" xr:uid="{00000000-0005-0000-0000-00007C2A0000}"/>
    <cellStyle name="Заголовок 4 28" xfId="10677" xr:uid="{00000000-0005-0000-0000-00007D2A0000}"/>
    <cellStyle name="Заголовок 4 29" xfId="10818" xr:uid="{00000000-0005-0000-0000-00007E2A0000}"/>
    <cellStyle name="Заголовок 4 3" xfId="5090" xr:uid="{00000000-0005-0000-0000-00007F2A0000}"/>
    <cellStyle name="Заголовок 4 3 2" xfId="6380" xr:uid="{00000000-0005-0000-0000-0000802A0000}"/>
    <cellStyle name="Заголовок 4 30" xfId="8930" xr:uid="{00000000-0005-0000-0000-0000812A0000}"/>
    <cellStyle name="Заголовок 4 31" xfId="10229" xr:uid="{00000000-0005-0000-0000-0000822A0000}"/>
    <cellStyle name="Заголовок 4 4" xfId="6378" xr:uid="{00000000-0005-0000-0000-0000832A0000}"/>
    <cellStyle name="Заголовок 4 5" xfId="5148" xr:uid="{00000000-0005-0000-0000-0000842A0000}"/>
    <cellStyle name="Заголовок 4 6" xfId="6532" xr:uid="{00000000-0005-0000-0000-0000852A0000}"/>
    <cellStyle name="Заголовок 4 7" xfId="6668" xr:uid="{00000000-0005-0000-0000-0000862A0000}"/>
    <cellStyle name="Заголовок 4 8" xfId="6787" xr:uid="{00000000-0005-0000-0000-0000872A0000}"/>
    <cellStyle name="Заголовок 4 9" xfId="6906" xr:uid="{00000000-0005-0000-0000-0000882A0000}"/>
    <cellStyle name="Итог" xfId="122" xr:uid="{00000000-0005-0000-0000-0000892A0000}"/>
    <cellStyle name="Итог 10" xfId="6788" xr:uid="{00000000-0005-0000-0000-00008A2A0000}"/>
    <cellStyle name="Итог 11" xfId="6907" xr:uid="{00000000-0005-0000-0000-00008B2A0000}"/>
    <cellStyle name="Итог 12" xfId="7026" xr:uid="{00000000-0005-0000-0000-00008C2A0000}"/>
    <cellStyle name="Итог 13" xfId="7144" xr:uid="{00000000-0005-0000-0000-00008D2A0000}"/>
    <cellStyle name="Итог 14" xfId="7262" xr:uid="{00000000-0005-0000-0000-00008E2A0000}"/>
    <cellStyle name="Итог 15" xfId="7383" xr:uid="{00000000-0005-0000-0000-00008F2A0000}"/>
    <cellStyle name="Итог 16" xfId="7495" xr:uid="{00000000-0005-0000-0000-0000902A0000}"/>
    <cellStyle name="Итог 17" xfId="7611" xr:uid="{00000000-0005-0000-0000-0000912A0000}"/>
    <cellStyle name="Итог 18" xfId="7728" xr:uid="{00000000-0005-0000-0000-0000922A0000}"/>
    <cellStyle name="Итог 19" xfId="7844" xr:uid="{00000000-0005-0000-0000-0000932A0000}"/>
    <cellStyle name="Итог 2" xfId="5091" xr:uid="{00000000-0005-0000-0000-0000942A0000}"/>
    <cellStyle name="Итог 2 2" xfId="5093" xr:uid="{00000000-0005-0000-0000-0000952A0000}"/>
    <cellStyle name="Итог 2 2 2" xfId="6383" xr:uid="{00000000-0005-0000-0000-0000962A0000}"/>
    <cellStyle name="Итог 2 3" xfId="6382" xr:uid="{00000000-0005-0000-0000-0000972A0000}"/>
    <cellStyle name="Итог 20" xfId="7960" xr:uid="{00000000-0005-0000-0000-0000982A0000}"/>
    <cellStyle name="Итог 21" xfId="8076" xr:uid="{00000000-0005-0000-0000-0000992A0000}"/>
    <cellStyle name="Итог 22" xfId="8191" xr:uid="{00000000-0005-0000-0000-00009A2A0000}"/>
    <cellStyle name="Итог 23" xfId="8305" xr:uid="{00000000-0005-0000-0000-00009B2A0000}"/>
    <cellStyle name="Итог 24" xfId="10125" xr:uid="{00000000-0005-0000-0000-00009C2A0000}"/>
    <cellStyle name="Итог 25" xfId="9514" xr:uid="{00000000-0005-0000-0000-00009D2A0000}"/>
    <cellStyle name="Итог 26" xfId="10221" xr:uid="{00000000-0005-0000-0000-00009E2A0000}"/>
    <cellStyle name="Итог 27" xfId="9432" xr:uid="{00000000-0005-0000-0000-00009F2A0000}"/>
    <cellStyle name="Итог 28" xfId="10263" xr:uid="{00000000-0005-0000-0000-0000A02A0000}"/>
    <cellStyle name="Итог 29" xfId="10513" xr:uid="{00000000-0005-0000-0000-0000A12A0000}"/>
    <cellStyle name="Итог 3" xfId="5094" xr:uid="{00000000-0005-0000-0000-0000A22A0000}"/>
    <cellStyle name="Итог 3 2" xfId="6384" xr:uid="{00000000-0005-0000-0000-0000A32A0000}"/>
    <cellStyle name="Итог 30" xfId="9177" xr:uid="{00000000-0005-0000-0000-0000A42A0000}"/>
    <cellStyle name="Итог 31" xfId="10026" xr:uid="{00000000-0005-0000-0000-0000A52A0000}"/>
    <cellStyle name="Итог 32" xfId="9592" xr:uid="{00000000-0005-0000-0000-0000A62A0000}"/>
    <cellStyle name="Итог 33" xfId="9002" xr:uid="{00000000-0005-0000-0000-0000A72A0000}"/>
    <cellStyle name="Итог 4" xfId="5095" xr:uid="{00000000-0005-0000-0000-0000A82A0000}"/>
    <cellStyle name="Итог 4 2" xfId="6385" xr:uid="{00000000-0005-0000-0000-0000A92A0000}"/>
    <cellStyle name="Итог 5" xfId="5096" xr:uid="{00000000-0005-0000-0000-0000AA2A0000}"/>
    <cellStyle name="Итог 5 2" xfId="6386" xr:uid="{00000000-0005-0000-0000-0000AB2A0000}"/>
    <cellStyle name="Итог 6" xfId="6381" xr:uid="{00000000-0005-0000-0000-0000AC2A0000}"/>
    <cellStyle name="Итог 7" xfId="5147" xr:uid="{00000000-0005-0000-0000-0000AD2A0000}"/>
    <cellStyle name="Итог 8" xfId="6533" xr:uid="{00000000-0005-0000-0000-0000AE2A0000}"/>
    <cellStyle name="Итог 9" xfId="6669" xr:uid="{00000000-0005-0000-0000-0000AF2A0000}"/>
    <cellStyle name="Контрольная ячейка" xfId="123" xr:uid="{00000000-0005-0000-0000-0000B02A0000}"/>
    <cellStyle name="Контрольная ячейка 10" xfId="7145" xr:uid="{00000000-0005-0000-0000-0000B12A0000}"/>
    <cellStyle name="Контрольная ячейка 11" xfId="7263" xr:uid="{00000000-0005-0000-0000-0000B22A0000}"/>
    <cellStyle name="Контрольная ячейка 12" xfId="7384" xr:uid="{00000000-0005-0000-0000-0000B32A0000}"/>
    <cellStyle name="Контрольная ячейка 13" xfId="7496" xr:uid="{00000000-0005-0000-0000-0000B42A0000}"/>
    <cellStyle name="Контрольная ячейка 14" xfId="7612" xr:uid="{00000000-0005-0000-0000-0000B52A0000}"/>
    <cellStyle name="Контрольная ячейка 15" xfId="7729" xr:uid="{00000000-0005-0000-0000-0000B62A0000}"/>
    <cellStyle name="Контрольная ячейка 16" xfId="7845" xr:uid="{00000000-0005-0000-0000-0000B72A0000}"/>
    <cellStyle name="Контрольная ячейка 17" xfId="7961" xr:uid="{00000000-0005-0000-0000-0000B82A0000}"/>
    <cellStyle name="Контрольная ячейка 18" xfId="8077" xr:uid="{00000000-0005-0000-0000-0000B92A0000}"/>
    <cellStyle name="Контрольная ячейка 19" xfId="8192" xr:uid="{00000000-0005-0000-0000-0000BA2A0000}"/>
    <cellStyle name="Контрольная ячейка 2" xfId="5097" xr:uid="{00000000-0005-0000-0000-0000BB2A0000}"/>
    <cellStyle name="Контрольная ячейка 2 2" xfId="6388" xr:uid="{00000000-0005-0000-0000-0000BC2A0000}"/>
    <cellStyle name="Контрольная ячейка 20" xfId="8306" xr:uid="{00000000-0005-0000-0000-0000BD2A0000}"/>
    <cellStyle name="Контрольная ячейка 21" xfId="10126" xr:uid="{00000000-0005-0000-0000-0000BE2A0000}"/>
    <cellStyle name="Контрольная ячейка 22" xfId="9513" xr:uid="{00000000-0005-0000-0000-0000BF2A0000}"/>
    <cellStyle name="Контрольная ячейка 23" xfId="10223" xr:uid="{00000000-0005-0000-0000-0000C02A0000}"/>
    <cellStyle name="Контрольная ячейка 24" xfId="9430" xr:uid="{00000000-0005-0000-0000-0000C12A0000}"/>
    <cellStyle name="Контрольная ячейка 25" xfId="10265" xr:uid="{00000000-0005-0000-0000-0000C22A0000}"/>
    <cellStyle name="Контрольная ячейка 26" xfId="10447" xr:uid="{00000000-0005-0000-0000-0000C32A0000}"/>
    <cellStyle name="Контрольная ячейка 27" xfId="10766" xr:uid="{00000000-0005-0000-0000-0000C42A0000}"/>
    <cellStyle name="Контрольная ячейка 28" xfId="8974" xr:uid="{00000000-0005-0000-0000-0000C52A0000}"/>
    <cellStyle name="Контрольная ячейка 29" xfId="10727" xr:uid="{00000000-0005-0000-0000-0000C62A0000}"/>
    <cellStyle name="Контрольная ячейка 3" xfId="6387" xr:uid="{00000000-0005-0000-0000-0000C72A0000}"/>
    <cellStyle name="Контрольная ячейка 30" xfId="11097" xr:uid="{00000000-0005-0000-0000-0000C82A0000}"/>
    <cellStyle name="Контрольная ячейка 4" xfId="5146" xr:uid="{00000000-0005-0000-0000-0000C92A0000}"/>
    <cellStyle name="Контрольная ячейка 5" xfId="6534" xr:uid="{00000000-0005-0000-0000-0000CA2A0000}"/>
    <cellStyle name="Контрольная ячейка 6" xfId="6670" xr:uid="{00000000-0005-0000-0000-0000CB2A0000}"/>
    <cellStyle name="Контрольная ячейка 7" xfId="6789" xr:uid="{00000000-0005-0000-0000-0000CC2A0000}"/>
    <cellStyle name="Контрольная ячейка 8" xfId="6908" xr:uid="{00000000-0005-0000-0000-0000CD2A0000}"/>
    <cellStyle name="Контрольная ячейка 9" xfId="7027" xr:uid="{00000000-0005-0000-0000-0000CE2A0000}"/>
    <cellStyle name="Название" xfId="124" xr:uid="{00000000-0005-0000-0000-0000CF2A0000}"/>
    <cellStyle name="Название 10" xfId="7028" xr:uid="{00000000-0005-0000-0000-0000D02A0000}"/>
    <cellStyle name="Название 11" xfId="7146" xr:uid="{00000000-0005-0000-0000-0000D12A0000}"/>
    <cellStyle name="Название 12" xfId="7264" xr:uid="{00000000-0005-0000-0000-0000D22A0000}"/>
    <cellStyle name="Название 13" xfId="7385" xr:uid="{00000000-0005-0000-0000-0000D32A0000}"/>
    <cellStyle name="Название 14" xfId="7497" xr:uid="{00000000-0005-0000-0000-0000D42A0000}"/>
    <cellStyle name="Название 15" xfId="7613" xr:uid="{00000000-0005-0000-0000-0000D52A0000}"/>
    <cellStyle name="Название 16" xfId="7730" xr:uid="{00000000-0005-0000-0000-0000D62A0000}"/>
    <cellStyle name="Название 17" xfId="7846" xr:uid="{00000000-0005-0000-0000-0000D72A0000}"/>
    <cellStyle name="Название 18" xfId="7962" xr:uid="{00000000-0005-0000-0000-0000D82A0000}"/>
    <cellStyle name="Название 19" xfId="8078" xr:uid="{00000000-0005-0000-0000-0000D92A0000}"/>
    <cellStyle name="Название 2" xfId="5099" xr:uid="{00000000-0005-0000-0000-0000DA2A0000}"/>
    <cellStyle name="Название 2 2" xfId="6390" xr:uid="{00000000-0005-0000-0000-0000DB2A0000}"/>
    <cellStyle name="Название 20" xfId="8193" xr:uid="{00000000-0005-0000-0000-0000DC2A0000}"/>
    <cellStyle name="Название 21" xfId="8307" xr:uid="{00000000-0005-0000-0000-0000DD2A0000}"/>
    <cellStyle name="Название 22" xfId="10128" xr:uid="{00000000-0005-0000-0000-0000DE2A0000}"/>
    <cellStyle name="Название 23" xfId="9511" xr:uid="{00000000-0005-0000-0000-0000DF2A0000}"/>
    <cellStyle name="Название 24" xfId="10224" xr:uid="{00000000-0005-0000-0000-0000E02A0000}"/>
    <cellStyle name="Название 25" xfId="9429" xr:uid="{00000000-0005-0000-0000-0000E12A0000}"/>
    <cellStyle name="Название 26" xfId="9917" xr:uid="{00000000-0005-0000-0000-0000E22A0000}"/>
    <cellStyle name="Название 27" xfId="11011" xr:uid="{00000000-0005-0000-0000-0000E32A0000}"/>
    <cellStyle name="Название 28" xfId="11057" xr:uid="{00000000-0005-0000-0000-0000E42A0000}"/>
    <cellStyle name="Название 29" xfId="11100" xr:uid="{00000000-0005-0000-0000-0000E52A0000}"/>
    <cellStyle name="Название 3" xfId="5101" xr:uid="{00000000-0005-0000-0000-0000E62A0000}"/>
    <cellStyle name="Название 3 2" xfId="6391" xr:uid="{00000000-0005-0000-0000-0000E72A0000}"/>
    <cellStyle name="Название 30" xfId="11140" xr:uid="{00000000-0005-0000-0000-0000E82A0000}"/>
    <cellStyle name="Название 31" xfId="9331" xr:uid="{00000000-0005-0000-0000-0000E92A0000}"/>
    <cellStyle name="Название 4" xfId="6389" xr:uid="{00000000-0005-0000-0000-0000EA2A0000}"/>
    <cellStyle name="Название 5" xfId="5145" xr:uid="{00000000-0005-0000-0000-0000EB2A0000}"/>
    <cellStyle name="Название 6" xfId="6535" xr:uid="{00000000-0005-0000-0000-0000EC2A0000}"/>
    <cellStyle name="Название 7" xfId="6671" xr:uid="{00000000-0005-0000-0000-0000ED2A0000}"/>
    <cellStyle name="Название 8" xfId="6790" xr:uid="{00000000-0005-0000-0000-0000EE2A0000}"/>
    <cellStyle name="Название 9" xfId="6909" xr:uid="{00000000-0005-0000-0000-0000EF2A0000}"/>
    <cellStyle name="Нейтральный" xfId="125" xr:uid="{00000000-0005-0000-0000-0000F02A0000}"/>
    <cellStyle name="Нейтральный 10" xfId="6910" xr:uid="{00000000-0005-0000-0000-0000F12A0000}"/>
    <cellStyle name="Нейтральный 11" xfId="7029" xr:uid="{00000000-0005-0000-0000-0000F22A0000}"/>
    <cellStyle name="Нейтральный 12" xfId="7147" xr:uid="{00000000-0005-0000-0000-0000F32A0000}"/>
    <cellStyle name="Нейтральный 13" xfId="7265" xr:uid="{00000000-0005-0000-0000-0000F42A0000}"/>
    <cellStyle name="Нейтральный 14" xfId="7386" xr:uid="{00000000-0005-0000-0000-0000F52A0000}"/>
    <cellStyle name="Нейтральный 15" xfId="7498" xr:uid="{00000000-0005-0000-0000-0000F62A0000}"/>
    <cellStyle name="Нейтральный 16" xfId="7614" xr:uid="{00000000-0005-0000-0000-0000F72A0000}"/>
    <cellStyle name="Нейтральный 17" xfId="7731" xr:uid="{00000000-0005-0000-0000-0000F82A0000}"/>
    <cellStyle name="Нейтральный 18" xfId="7847" xr:uid="{00000000-0005-0000-0000-0000F92A0000}"/>
    <cellStyle name="Нейтральный 19" xfId="7963" xr:uid="{00000000-0005-0000-0000-0000FA2A0000}"/>
    <cellStyle name="Нейтральный 2" xfId="5102" xr:uid="{00000000-0005-0000-0000-0000FB2A0000}"/>
    <cellStyle name="Нейтральный 2 2" xfId="6393" xr:uid="{00000000-0005-0000-0000-0000FC2A0000}"/>
    <cellStyle name="Нейтральный 20" xfId="8079" xr:uid="{00000000-0005-0000-0000-0000FD2A0000}"/>
    <cellStyle name="Нейтральный 21" xfId="8194" xr:uid="{00000000-0005-0000-0000-0000FE2A0000}"/>
    <cellStyle name="Нейтральный 22" xfId="8308" xr:uid="{00000000-0005-0000-0000-0000FF2A0000}"/>
    <cellStyle name="Нейтральный 23" xfId="10130" xr:uid="{00000000-0005-0000-0000-0000002B0000}"/>
    <cellStyle name="Нейтральный 24" xfId="5098" xr:uid="{00000000-0005-0000-0000-0000012B0000}"/>
    <cellStyle name="Нейтральный 25" xfId="10436" xr:uid="{00000000-0005-0000-0000-0000022B0000}"/>
    <cellStyle name="Нейтральный 26" xfId="9242" xr:uid="{00000000-0005-0000-0000-0000032B0000}"/>
    <cellStyle name="Нейтральный 27" xfId="10336" xr:uid="{00000000-0005-0000-0000-0000042B0000}"/>
    <cellStyle name="Нейтральный 28" xfId="9332" xr:uid="{00000000-0005-0000-0000-0000052B0000}"/>
    <cellStyle name="Нейтральный 29" xfId="9956" xr:uid="{00000000-0005-0000-0000-0000062B0000}"/>
    <cellStyle name="Нейтральный 3" xfId="5104" xr:uid="{00000000-0005-0000-0000-0000072B0000}"/>
    <cellStyle name="Нейтральный 3 2" xfId="6394" xr:uid="{00000000-0005-0000-0000-0000082B0000}"/>
    <cellStyle name="Нейтральный 30" xfId="9656" xr:uid="{00000000-0005-0000-0000-0000092B0000}"/>
    <cellStyle name="Нейтральный 31" xfId="10606" xr:uid="{00000000-0005-0000-0000-00000A2B0000}"/>
    <cellStyle name="Нейтральный 32" xfId="10626" xr:uid="{00000000-0005-0000-0000-00000B2B0000}"/>
    <cellStyle name="Нейтральный 4" xfId="5105" xr:uid="{00000000-0005-0000-0000-00000C2B0000}"/>
    <cellStyle name="Нейтральный 4 2" xfId="6395" xr:uid="{00000000-0005-0000-0000-00000D2B0000}"/>
    <cellStyle name="Нейтральный 5" xfId="6392" xr:uid="{00000000-0005-0000-0000-00000E2B0000}"/>
    <cellStyle name="Нейтральный 6" xfId="5144" xr:uid="{00000000-0005-0000-0000-00000F2B0000}"/>
    <cellStyle name="Нейтральный 7" xfId="6536" xr:uid="{00000000-0005-0000-0000-0000102B0000}"/>
    <cellStyle name="Нейтральный 8" xfId="6672" xr:uid="{00000000-0005-0000-0000-0000112B0000}"/>
    <cellStyle name="Нейтральный 9" xfId="6791" xr:uid="{00000000-0005-0000-0000-0000122B0000}"/>
    <cellStyle name="Обычный 2" xfId="5106" xr:uid="{00000000-0005-0000-0000-0000132B0000}"/>
    <cellStyle name="Обычный 2 2" xfId="5107" xr:uid="{00000000-0005-0000-0000-0000142B0000}"/>
    <cellStyle name="Обычный 2 2 2" xfId="6397" xr:uid="{00000000-0005-0000-0000-0000152B0000}"/>
    <cellStyle name="Обычный 2 3" xfId="6396" xr:uid="{00000000-0005-0000-0000-0000162B0000}"/>
    <cellStyle name="Обычный 3" xfId="5108" xr:uid="{00000000-0005-0000-0000-0000172B0000}"/>
    <cellStyle name="Обычный 3 2" xfId="6398" xr:uid="{00000000-0005-0000-0000-0000182B0000}"/>
    <cellStyle name="Обычный_10-0.4kv rekonstr. grafiks pa dienam KTP uzstadisana, tp1112 demontaza Raudas iela" xfId="126" xr:uid="{00000000-0005-0000-0000-0000192B0000}"/>
    <cellStyle name="Обычный_33. OZOLNIEKU NOVADA DOME_OZO SKOLA_TELPU, GAITENU, KAPNU TELPU REMONTS_TAME_VADIMS_2011_02_25_melnraksts_09. ELITE BRAIN_ZIKI_KUTS BUVNIECIBA_TAME_2013_08_01+EL labots" xfId="11241" xr:uid="{6036CF8A-6C2D-4AA5-945F-C0DA149AD1E1}"/>
    <cellStyle name="Плохой" xfId="127" xr:uid="{00000000-0005-0000-0000-00001A2B0000}"/>
    <cellStyle name="Плохой 10" xfId="7148" xr:uid="{00000000-0005-0000-0000-00001B2B0000}"/>
    <cellStyle name="Плохой 11" xfId="7266" xr:uid="{00000000-0005-0000-0000-00001C2B0000}"/>
    <cellStyle name="Плохой 12" xfId="7387" xr:uid="{00000000-0005-0000-0000-00001D2B0000}"/>
    <cellStyle name="Плохой 13" xfId="7499" xr:uid="{00000000-0005-0000-0000-00001E2B0000}"/>
    <cellStyle name="Плохой 14" xfId="7615" xr:uid="{00000000-0005-0000-0000-00001F2B0000}"/>
    <cellStyle name="Плохой 15" xfId="7732" xr:uid="{00000000-0005-0000-0000-0000202B0000}"/>
    <cellStyle name="Плохой 16" xfId="7848" xr:uid="{00000000-0005-0000-0000-0000212B0000}"/>
    <cellStyle name="Плохой 17" xfId="7964" xr:uid="{00000000-0005-0000-0000-0000222B0000}"/>
    <cellStyle name="Плохой 18" xfId="8080" xr:uid="{00000000-0005-0000-0000-0000232B0000}"/>
    <cellStyle name="Плохой 19" xfId="8195" xr:uid="{00000000-0005-0000-0000-0000242B0000}"/>
    <cellStyle name="Плохой 2" xfId="5109" xr:uid="{00000000-0005-0000-0000-0000252B0000}"/>
    <cellStyle name="Плохой 2 2" xfId="6400" xr:uid="{00000000-0005-0000-0000-0000262B0000}"/>
    <cellStyle name="Плохой 20" xfId="8309" xr:uid="{00000000-0005-0000-0000-0000272B0000}"/>
    <cellStyle name="Плохой 21" xfId="10133" xr:uid="{00000000-0005-0000-0000-0000282B0000}"/>
    <cellStyle name="Плохой 22" xfId="9506" xr:uid="{00000000-0005-0000-0000-0000292B0000}"/>
    <cellStyle name="Плохой 23" xfId="9887" xr:uid="{00000000-0005-0000-0000-00002A2B0000}"/>
    <cellStyle name="Плохой 24" xfId="9692" xr:uid="{00000000-0005-0000-0000-00002B2B0000}"/>
    <cellStyle name="Плохой 25" xfId="10528" xr:uid="{00000000-0005-0000-0000-00002C2B0000}"/>
    <cellStyle name="Плохой 26" xfId="9169" xr:uid="{00000000-0005-0000-0000-00002D2B0000}"/>
    <cellStyle name="Плохой 27" xfId="10031" xr:uid="{00000000-0005-0000-0000-00002E2B0000}"/>
    <cellStyle name="Плохой 28" xfId="9588" xr:uid="{00000000-0005-0000-0000-00002F2B0000}"/>
    <cellStyle name="Плохой 29" xfId="9848" xr:uid="{00000000-0005-0000-0000-0000302B0000}"/>
    <cellStyle name="Плохой 3" xfId="6399" xr:uid="{00000000-0005-0000-0000-0000312B0000}"/>
    <cellStyle name="Плохой 30" xfId="10209" xr:uid="{00000000-0005-0000-0000-0000322B0000}"/>
    <cellStyle name="Плохой 4" xfId="5143" xr:uid="{00000000-0005-0000-0000-0000332B0000}"/>
    <cellStyle name="Плохой 5" xfId="6537" xr:uid="{00000000-0005-0000-0000-0000342B0000}"/>
    <cellStyle name="Плохой 6" xfId="6673" xr:uid="{00000000-0005-0000-0000-0000352B0000}"/>
    <cellStyle name="Плохой 7" xfId="6792" xr:uid="{00000000-0005-0000-0000-0000362B0000}"/>
    <cellStyle name="Плохой 8" xfId="6911" xr:uid="{00000000-0005-0000-0000-0000372B0000}"/>
    <cellStyle name="Плохой 9" xfId="7030" xr:uid="{00000000-0005-0000-0000-0000382B0000}"/>
    <cellStyle name="Пояснение" xfId="128" xr:uid="{00000000-0005-0000-0000-0000392B0000}"/>
    <cellStyle name="Пояснение 10" xfId="7149" xr:uid="{00000000-0005-0000-0000-00003A2B0000}"/>
    <cellStyle name="Пояснение 11" xfId="7267" xr:uid="{00000000-0005-0000-0000-00003B2B0000}"/>
    <cellStyle name="Пояснение 12" xfId="7388" xr:uid="{00000000-0005-0000-0000-00003C2B0000}"/>
    <cellStyle name="Пояснение 13" xfId="7500" xr:uid="{00000000-0005-0000-0000-00003D2B0000}"/>
    <cellStyle name="Пояснение 14" xfId="7616" xr:uid="{00000000-0005-0000-0000-00003E2B0000}"/>
    <cellStyle name="Пояснение 15" xfId="7733" xr:uid="{00000000-0005-0000-0000-00003F2B0000}"/>
    <cellStyle name="Пояснение 16" xfId="7849" xr:uid="{00000000-0005-0000-0000-0000402B0000}"/>
    <cellStyle name="Пояснение 17" xfId="7965" xr:uid="{00000000-0005-0000-0000-0000412B0000}"/>
    <cellStyle name="Пояснение 18" xfId="8081" xr:uid="{00000000-0005-0000-0000-0000422B0000}"/>
    <cellStyle name="Пояснение 19" xfId="8196" xr:uid="{00000000-0005-0000-0000-0000432B0000}"/>
    <cellStyle name="Пояснение 2" xfId="5111" xr:uid="{00000000-0005-0000-0000-0000442B0000}"/>
    <cellStyle name="Пояснение 2 2" xfId="6402" xr:uid="{00000000-0005-0000-0000-0000452B0000}"/>
    <cellStyle name="Пояснение 20" xfId="8310" xr:uid="{00000000-0005-0000-0000-0000462B0000}"/>
    <cellStyle name="Пояснение 21" xfId="10135" xr:uid="{00000000-0005-0000-0000-0000472B0000}"/>
    <cellStyle name="Пояснение 22" xfId="9504" xr:uid="{00000000-0005-0000-0000-0000482B0000}"/>
    <cellStyle name="Пояснение 23" xfId="9889" xr:uid="{00000000-0005-0000-0000-0000492B0000}"/>
    <cellStyle name="Пояснение 24" xfId="10991" xr:uid="{00000000-0005-0000-0000-00004A2B0000}"/>
    <cellStyle name="Пояснение 25" xfId="11038" xr:uid="{00000000-0005-0000-0000-00004B2B0000}"/>
    <cellStyle name="Пояснение 26" xfId="11082" xr:uid="{00000000-0005-0000-0000-00004C2B0000}"/>
    <cellStyle name="Пояснение 27" xfId="11128" xr:uid="{00000000-0005-0000-0000-00004D2B0000}"/>
    <cellStyle name="Пояснение 28" xfId="11163" xr:uid="{00000000-0005-0000-0000-00004E2B0000}"/>
    <cellStyle name="Пояснение 29" xfId="11185" xr:uid="{00000000-0005-0000-0000-00004F2B0000}"/>
    <cellStyle name="Пояснение 3" xfId="6401" xr:uid="{00000000-0005-0000-0000-0000502B0000}"/>
    <cellStyle name="Пояснение 30" xfId="11197" xr:uid="{00000000-0005-0000-0000-0000512B0000}"/>
    <cellStyle name="Пояснение 4" xfId="5142" xr:uid="{00000000-0005-0000-0000-0000522B0000}"/>
    <cellStyle name="Пояснение 5" xfId="6538" xr:uid="{00000000-0005-0000-0000-0000532B0000}"/>
    <cellStyle name="Пояснение 6" xfId="6674" xr:uid="{00000000-0005-0000-0000-0000542B0000}"/>
    <cellStyle name="Пояснение 7" xfId="6793" xr:uid="{00000000-0005-0000-0000-0000552B0000}"/>
    <cellStyle name="Пояснение 8" xfId="6912" xr:uid="{00000000-0005-0000-0000-0000562B0000}"/>
    <cellStyle name="Пояснение 9" xfId="7031" xr:uid="{00000000-0005-0000-0000-0000572B0000}"/>
    <cellStyle name="Примечание" xfId="129" xr:uid="{00000000-0005-0000-0000-0000582B0000}"/>
    <cellStyle name="Примечание 10" xfId="6913" xr:uid="{00000000-0005-0000-0000-0000592B0000}"/>
    <cellStyle name="Примечание 11" xfId="7032" xr:uid="{00000000-0005-0000-0000-00005A2B0000}"/>
    <cellStyle name="Примечание 12" xfId="7150" xr:uid="{00000000-0005-0000-0000-00005B2B0000}"/>
    <cellStyle name="Примечание 13" xfId="7268" xr:uid="{00000000-0005-0000-0000-00005C2B0000}"/>
    <cellStyle name="Примечание 14" xfId="7389" xr:uid="{00000000-0005-0000-0000-00005D2B0000}"/>
    <cellStyle name="Примечание 15" xfId="7501" xr:uid="{00000000-0005-0000-0000-00005E2B0000}"/>
    <cellStyle name="Примечание 16" xfId="7617" xr:uid="{00000000-0005-0000-0000-00005F2B0000}"/>
    <cellStyle name="Примечание 17" xfId="7734" xr:uid="{00000000-0005-0000-0000-0000602B0000}"/>
    <cellStyle name="Примечание 18" xfId="7850" xr:uid="{00000000-0005-0000-0000-0000612B0000}"/>
    <cellStyle name="Примечание 19" xfId="7966" xr:uid="{00000000-0005-0000-0000-0000622B0000}"/>
    <cellStyle name="Примечание 2" xfId="5112" xr:uid="{00000000-0005-0000-0000-0000632B0000}"/>
    <cellStyle name="Примечание 2 2" xfId="5113" xr:uid="{00000000-0005-0000-0000-0000642B0000}"/>
    <cellStyle name="Примечание 2 2 2" xfId="6405" xr:uid="{00000000-0005-0000-0000-0000652B0000}"/>
    <cellStyle name="Примечание 2 3" xfId="5114" xr:uid="{00000000-0005-0000-0000-0000662B0000}"/>
    <cellStyle name="Примечание 2 3 2" xfId="6406" xr:uid="{00000000-0005-0000-0000-0000672B0000}"/>
    <cellStyle name="Примечание 2 4" xfId="6404" xr:uid="{00000000-0005-0000-0000-0000682B0000}"/>
    <cellStyle name="Примечание 20" xfId="8082" xr:uid="{00000000-0005-0000-0000-0000692B0000}"/>
    <cellStyle name="Примечание 21" xfId="8197" xr:uid="{00000000-0005-0000-0000-00006A2B0000}"/>
    <cellStyle name="Примечание 22" xfId="8311" xr:uid="{00000000-0005-0000-0000-00006B2B0000}"/>
    <cellStyle name="Примечание 23" xfId="10136" xr:uid="{00000000-0005-0000-0000-00006C2B0000}"/>
    <cellStyle name="Примечание 24" xfId="9503" xr:uid="{00000000-0005-0000-0000-00006D2B0000}"/>
    <cellStyle name="Примечание 25" xfId="10226" xr:uid="{00000000-0005-0000-0000-00006E2B0000}"/>
    <cellStyle name="Примечание 26" xfId="9427" xr:uid="{00000000-0005-0000-0000-00006F2B0000}"/>
    <cellStyle name="Примечание 27" xfId="10266" xr:uid="{00000000-0005-0000-0000-0000702B0000}"/>
    <cellStyle name="Примечание 28" xfId="9395" xr:uid="{00000000-0005-0000-0000-0000712B0000}"/>
    <cellStyle name="Примечание 29" xfId="9929" xr:uid="{00000000-0005-0000-0000-0000722B0000}"/>
    <cellStyle name="Примечание 3" xfId="5115" xr:uid="{00000000-0005-0000-0000-0000732B0000}"/>
    <cellStyle name="Примечание 3 2" xfId="6407" xr:uid="{00000000-0005-0000-0000-0000742B0000}"/>
    <cellStyle name="Примечание 30" xfId="10519" xr:uid="{00000000-0005-0000-0000-0000752B0000}"/>
    <cellStyle name="Примечание 31" xfId="10735" xr:uid="{00000000-0005-0000-0000-0000762B0000}"/>
    <cellStyle name="Примечание 32" xfId="11170" xr:uid="{00000000-0005-0000-0000-0000772B0000}"/>
    <cellStyle name="Примечание 4" xfId="5116" xr:uid="{00000000-0005-0000-0000-0000782B0000}"/>
    <cellStyle name="Примечание 4 2" xfId="6408" xr:uid="{00000000-0005-0000-0000-0000792B0000}"/>
    <cellStyle name="Примечание 5" xfId="6403" xr:uid="{00000000-0005-0000-0000-00007A2B0000}"/>
    <cellStyle name="Примечание 6" xfId="5141" xr:uid="{00000000-0005-0000-0000-00007B2B0000}"/>
    <cellStyle name="Примечание 7" xfId="6539" xr:uid="{00000000-0005-0000-0000-00007C2B0000}"/>
    <cellStyle name="Примечание 8" xfId="6675" xr:uid="{00000000-0005-0000-0000-00007D2B0000}"/>
    <cellStyle name="Примечание 9" xfId="6794" xr:uid="{00000000-0005-0000-0000-00007E2B0000}"/>
    <cellStyle name="Процентный_Tame BS AUE" xfId="5117" xr:uid="{00000000-0005-0000-0000-00007F2B0000}"/>
    <cellStyle name="Связанная ячейка" xfId="130" xr:uid="{00000000-0005-0000-0000-0000802B0000}"/>
    <cellStyle name="Связанная ячейка 10" xfId="7151" xr:uid="{00000000-0005-0000-0000-0000812B0000}"/>
    <cellStyle name="Связанная ячейка 11" xfId="7269" xr:uid="{00000000-0005-0000-0000-0000822B0000}"/>
    <cellStyle name="Связанная ячейка 12" xfId="7390" xr:uid="{00000000-0005-0000-0000-0000832B0000}"/>
    <cellStyle name="Связанная ячейка 13" xfId="7502" xr:uid="{00000000-0005-0000-0000-0000842B0000}"/>
    <cellStyle name="Связанная ячейка 14" xfId="7618" xr:uid="{00000000-0005-0000-0000-0000852B0000}"/>
    <cellStyle name="Связанная ячейка 15" xfId="7735" xr:uid="{00000000-0005-0000-0000-0000862B0000}"/>
    <cellStyle name="Связанная ячейка 16" xfId="7851" xr:uid="{00000000-0005-0000-0000-0000872B0000}"/>
    <cellStyle name="Связанная ячейка 17" xfId="7967" xr:uid="{00000000-0005-0000-0000-0000882B0000}"/>
    <cellStyle name="Связанная ячейка 18" xfId="8083" xr:uid="{00000000-0005-0000-0000-0000892B0000}"/>
    <cellStyle name="Связанная ячейка 19" xfId="8198" xr:uid="{00000000-0005-0000-0000-00008A2B0000}"/>
    <cellStyle name="Связанная ячейка 2" xfId="5118" xr:uid="{00000000-0005-0000-0000-00008B2B0000}"/>
    <cellStyle name="Связанная ячейка 2 2" xfId="6410" xr:uid="{00000000-0005-0000-0000-00008C2B0000}"/>
    <cellStyle name="Связанная ячейка 20" xfId="8312" xr:uid="{00000000-0005-0000-0000-00008D2B0000}"/>
    <cellStyle name="Связанная ячейка 21" xfId="10139" xr:uid="{00000000-0005-0000-0000-00008E2B0000}"/>
    <cellStyle name="Связанная ячейка 22" xfId="9501" xr:uid="{00000000-0005-0000-0000-00008F2B0000}"/>
    <cellStyle name="Связанная ячейка 23" xfId="9890" xr:uid="{00000000-0005-0000-0000-0000902B0000}"/>
    <cellStyle name="Связанная ячейка 24" xfId="10983" xr:uid="{00000000-0005-0000-0000-0000912B0000}"/>
    <cellStyle name="Связанная ячейка 25" xfId="11033" xr:uid="{00000000-0005-0000-0000-0000922B0000}"/>
    <cellStyle name="Связанная ячейка 26" xfId="11077" xr:uid="{00000000-0005-0000-0000-0000932B0000}"/>
    <cellStyle name="Связанная ячейка 27" xfId="11122" xr:uid="{00000000-0005-0000-0000-0000942B0000}"/>
    <cellStyle name="Связанная ячейка 28" xfId="11157" xr:uid="{00000000-0005-0000-0000-0000952B0000}"/>
    <cellStyle name="Связанная ячейка 29" xfId="11180" xr:uid="{00000000-0005-0000-0000-0000962B0000}"/>
    <cellStyle name="Связанная ячейка 3" xfId="6409" xr:uid="{00000000-0005-0000-0000-0000972B0000}"/>
    <cellStyle name="Связанная ячейка 30" xfId="10324" xr:uid="{00000000-0005-0000-0000-0000982B0000}"/>
    <cellStyle name="Связанная ячейка 4" xfId="5140" xr:uid="{00000000-0005-0000-0000-0000992B0000}"/>
    <cellStyle name="Связанная ячейка 5" xfId="6540" xr:uid="{00000000-0005-0000-0000-00009A2B0000}"/>
    <cellStyle name="Связанная ячейка 6" xfId="6676" xr:uid="{00000000-0005-0000-0000-00009B2B0000}"/>
    <cellStyle name="Связанная ячейка 7" xfId="6795" xr:uid="{00000000-0005-0000-0000-00009C2B0000}"/>
    <cellStyle name="Связанная ячейка 8" xfId="6914" xr:uid="{00000000-0005-0000-0000-00009D2B0000}"/>
    <cellStyle name="Связанная ячейка 9" xfId="7033" xr:uid="{00000000-0005-0000-0000-00009E2B0000}"/>
    <cellStyle name="Стиль 1" xfId="5119" xr:uid="{00000000-0005-0000-0000-00009F2B0000}"/>
    <cellStyle name="Стиль 1 2" xfId="5120" xr:uid="{00000000-0005-0000-0000-0000A02B0000}"/>
    <cellStyle name="Стиль 1 2 2" xfId="6412" xr:uid="{00000000-0005-0000-0000-0000A12B0000}"/>
    <cellStyle name="Стиль 1 3" xfId="5121" xr:uid="{00000000-0005-0000-0000-0000A22B0000}"/>
    <cellStyle name="Стиль 1 3 2" xfId="6413" xr:uid="{00000000-0005-0000-0000-0000A32B0000}"/>
    <cellStyle name="Стиль 1 4" xfId="5122" xr:uid="{00000000-0005-0000-0000-0000A42B0000}"/>
    <cellStyle name="Стиль 1 4 2" xfId="6414" xr:uid="{00000000-0005-0000-0000-0000A52B0000}"/>
    <cellStyle name="Стиль 1 5" xfId="5123" xr:uid="{00000000-0005-0000-0000-0000A62B0000}"/>
    <cellStyle name="Стиль 1 5 2" xfId="6415" xr:uid="{00000000-0005-0000-0000-0000A72B0000}"/>
    <cellStyle name="Стиль 1 6" xfId="6411" xr:uid="{00000000-0005-0000-0000-0000A82B0000}"/>
    <cellStyle name="Стиль 1 7" xfId="5139" xr:uid="{00000000-0005-0000-0000-0000A92B0000}"/>
    <cellStyle name="Текст предупреждения" xfId="131" xr:uid="{00000000-0005-0000-0000-0000AA2B0000}"/>
    <cellStyle name="Текст предупреждения 10" xfId="7152" xr:uid="{00000000-0005-0000-0000-0000AB2B0000}"/>
    <cellStyle name="Текст предупреждения 11" xfId="7270" xr:uid="{00000000-0005-0000-0000-0000AC2B0000}"/>
    <cellStyle name="Текст предупреждения 12" xfId="7391" xr:uid="{00000000-0005-0000-0000-0000AD2B0000}"/>
    <cellStyle name="Текст предупреждения 13" xfId="7503" xr:uid="{00000000-0005-0000-0000-0000AE2B0000}"/>
    <cellStyle name="Текст предупреждения 14" xfId="7619" xr:uid="{00000000-0005-0000-0000-0000AF2B0000}"/>
    <cellStyle name="Текст предупреждения 15" xfId="7736" xr:uid="{00000000-0005-0000-0000-0000B02B0000}"/>
    <cellStyle name="Текст предупреждения 16" xfId="7852" xr:uid="{00000000-0005-0000-0000-0000B12B0000}"/>
    <cellStyle name="Текст предупреждения 17" xfId="7968" xr:uid="{00000000-0005-0000-0000-0000B22B0000}"/>
    <cellStyle name="Текст предупреждения 18" xfId="8084" xr:uid="{00000000-0005-0000-0000-0000B32B0000}"/>
    <cellStyle name="Текст предупреждения 19" xfId="8199" xr:uid="{00000000-0005-0000-0000-0000B42B0000}"/>
    <cellStyle name="Текст предупреждения 2" xfId="5124" xr:uid="{00000000-0005-0000-0000-0000B52B0000}"/>
    <cellStyle name="Текст предупреждения 2 2" xfId="6417" xr:uid="{00000000-0005-0000-0000-0000B62B0000}"/>
    <cellStyle name="Текст предупреждения 20" xfId="8313" xr:uid="{00000000-0005-0000-0000-0000B72B0000}"/>
    <cellStyle name="Текст предупреждения 21" xfId="10140" xr:uid="{00000000-0005-0000-0000-0000B82B0000}"/>
    <cellStyle name="Текст предупреждения 22" xfId="9500" xr:uid="{00000000-0005-0000-0000-0000B92B0000}"/>
    <cellStyle name="Текст предупреждения 23" xfId="9891" xr:uid="{00000000-0005-0000-0000-0000BA2B0000}"/>
    <cellStyle name="Текст предупреждения 24" xfId="10994" xr:uid="{00000000-0005-0000-0000-0000BB2B0000}"/>
    <cellStyle name="Текст предупреждения 25" xfId="11041" xr:uid="{00000000-0005-0000-0000-0000BC2B0000}"/>
    <cellStyle name="Текст предупреждения 26" xfId="11085" xr:uid="{00000000-0005-0000-0000-0000BD2B0000}"/>
    <cellStyle name="Текст предупреждения 27" xfId="11131" xr:uid="{00000000-0005-0000-0000-0000BE2B0000}"/>
    <cellStyle name="Текст предупреждения 28" xfId="11166" xr:uid="{00000000-0005-0000-0000-0000BF2B0000}"/>
    <cellStyle name="Текст предупреждения 29" xfId="11186" xr:uid="{00000000-0005-0000-0000-0000C02B0000}"/>
    <cellStyle name="Текст предупреждения 3" xfId="6416" xr:uid="{00000000-0005-0000-0000-0000C12B0000}"/>
    <cellStyle name="Текст предупреждения 30" xfId="10338" xr:uid="{00000000-0005-0000-0000-0000C22B0000}"/>
    <cellStyle name="Текст предупреждения 4" xfId="5138" xr:uid="{00000000-0005-0000-0000-0000C32B0000}"/>
    <cellStyle name="Текст предупреждения 5" xfId="6541" xr:uid="{00000000-0005-0000-0000-0000C42B0000}"/>
    <cellStyle name="Текст предупреждения 6" xfId="6677" xr:uid="{00000000-0005-0000-0000-0000C52B0000}"/>
    <cellStyle name="Текст предупреждения 7" xfId="6796" xr:uid="{00000000-0005-0000-0000-0000C62B0000}"/>
    <cellStyle name="Текст предупреждения 8" xfId="6915" xr:uid="{00000000-0005-0000-0000-0000C72B0000}"/>
    <cellStyle name="Текст предупреждения 9" xfId="7034" xr:uid="{00000000-0005-0000-0000-0000C82B0000}"/>
    <cellStyle name="Финансовый_Tame BS AUE" xfId="5125" xr:uid="{00000000-0005-0000-0000-0000C92B0000}"/>
    <cellStyle name="Хороший" xfId="132" xr:uid="{00000000-0005-0000-0000-0000CA2B0000}"/>
    <cellStyle name="Хороший 10" xfId="7153" xr:uid="{00000000-0005-0000-0000-0000CB2B0000}"/>
    <cellStyle name="Хороший 11" xfId="7271" xr:uid="{00000000-0005-0000-0000-0000CC2B0000}"/>
    <cellStyle name="Хороший 12" xfId="7392" xr:uid="{00000000-0005-0000-0000-0000CD2B0000}"/>
    <cellStyle name="Хороший 13" xfId="7504" xr:uid="{00000000-0005-0000-0000-0000CE2B0000}"/>
    <cellStyle name="Хороший 14" xfId="7620" xr:uid="{00000000-0005-0000-0000-0000CF2B0000}"/>
    <cellStyle name="Хороший 15" xfId="7737" xr:uid="{00000000-0005-0000-0000-0000D02B0000}"/>
    <cellStyle name="Хороший 16" xfId="7853" xr:uid="{00000000-0005-0000-0000-0000D12B0000}"/>
    <cellStyle name="Хороший 17" xfId="7969" xr:uid="{00000000-0005-0000-0000-0000D22B0000}"/>
    <cellStyle name="Хороший 18" xfId="8085" xr:uid="{00000000-0005-0000-0000-0000D32B0000}"/>
    <cellStyle name="Хороший 19" xfId="8200" xr:uid="{00000000-0005-0000-0000-0000D42B0000}"/>
    <cellStyle name="Хороший 2" xfId="5126" xr:uid="{00000000-0005-0000-0000-0000D52B0000}"/>
    <cellStyle name="Хороший 2 2" xfId="6419" xr:uid="{00000000-0005-0000-0000-0000D62B0000}"/>
    <cellStyle name="Хороший 20" xfId="8314" xr:uid="{00000000-0005-0000-0000-0000D72B0000}"/>
    <cellStyle name="Хороший 21" xfId="10141" xr:uid="{00000000-0005-0000-0000-0000D82B0000}"/>
    <cellStyle name="Хороший 22" xfId="9499" xr:uid="{00000000-0005-0000-0000-0000D92B0000}"/>
    <cellStyle name="Хороший 23" xfId="10228" xr:uid="{00000000-0005-0000-0000-0000DA2B0000}"/>
    <cellStyle name="Хороший 24" xfId="9426" xr:uid="{00000000-0005-0000-0000-0000DB2B0000}"/>
    <cellStyle name="Хороший 25" xfId="10267" xr:uid="{00000000-0005-0000-0000-0000DC2B0000}"/>
    <cellStyle name="Хороший 26" xfId="10821" xr:uid="{00000000-0005-0000-0000-0000DD2B0000}"/>
    <cellStyle name="Хороший 27" xfId="10852" xr:uid="{00000000-0005-0000-0000-0000DE2B0000}"/>
    <cellStyle name="Хороший 28" xfId="10524" xr:uid="{00000000-0005-0000-0000-0000DF2B0000}"/>
    <cellStyle name="Хороший 29" xfId="9171" xr:uid="{00000000-0005-0000-0000-0000E02B0000}"/>
    <cellStyle name="Хороший 3" xfId="6418" xr:uid="{00000000-0005-0000-0000-0000E12B0000}"/>
    <cellStyle name="Хороший 30" xfId="9482" xr:uid="{00000000-0005-0000-0000-0000E22B0000}"/>
    <cellStyle name="Хороший 4" xfId="5137" xr:uid="{00000000-0005-0000-0000-0000E32B0000}"/>
    <cellStyle name="Хороший 5" xfId="6542" xr:uid="{00000000-0005-0000-0000-0000E42B0000}"/>
    <cellStyle name="Хороший 6" xfId="6678" xr:uid="{00000000-0005-0000-0000-0000E52B0000}"/>
    <cellStyle name="Хороший 7" xfId="6797" xr:uid="{00000000-0005-0000-0000-0000E62B0000}"/>
    <cellStyle name="Хороший 8" xfId="6916" xr:uid="{00000000-0005-0000-0000-0000E72B0000}"/>
    <cellStyle name="Хороший 9" xfId="7035" xr:uid="{00000000-0005-0000-0000-0000E82B0000}"/>
  </cellStyles>
  <dxfs count="8">
    <dxf>
      <font>
        <color rgb="FFFFCC99"/>
      </font>
    </dxf>
    <dxf>
      <font>
        <color rgb="FFFFCC99"/>
      </font>
    </dxf>
    <dxf>
      <font>
        <color rgb="FFFFCC99"/>
      </font>
    </dxf>
    <dxf>
      <font>
        <color rgb="FFFFCC99"/>
      </font>
    </dxf>
    <dxf>
      <font>
        <color rgb="FFFFCC99"/>
      </font>
    </dxf>
    <dxf>
      <font>
        <color rgb="FFFFCC99"/>
      </font>
    </dxf>
    <dxf>
      <font>
        <color rgb="FFFFCC99"/>
      </font>
    </dxf>
    <dxf>
      <font>
        <color rgb="FFFFCC9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
  <sheetViews>
    <sheetView workbookViewId="0">
      <selection activeCell="A4" sqref="A4:C4"/>
    </sheetView>
  </sheetViews>
  <sheetFormatPr defaultRowHeight="15"/>
  <cols>
    <col min="1" max="1" width="17" style="8" customWidth="1"/>
    <col min="2" max="2" width="58.28515625" style="8" customWidth="1"/>
    <col min="3" max="3" width="31.42578125" style="8" customWidth="1"/>
    <col min="4" max="4" width="9.140625" style="7"/>
  </cols>
  <sheetData>
    <row r="1" spans="1:4" s="1" customFormat="1">
      <c r="A1" s="94" t="s">
        <v>460</v>
      </c>
      <c r="B1" s="94"/>
      <c r="C1" s="94"/>
      <c r="D1" s="7"/>
    </row>
    <row r="2" spans="1:4">
      <c r="A2" s="97" t="s">
        <v>108</v>
      </c>
      <c r="B2" s="97"/>
      <c r="C2" s="97"/>
    </row>
    <row r="3" spans="1:4">
      <c r="A3" s="18"/>
      <c r="B3" s="18"/>
      <c r="C3" s="18"/>
    </row>
    <row r="4" spans="1:4" ht="35.25" customHeight="1">
      <c r="A4" s="98" t="s">
        <v>372</v>
      </c>
      <c r="B4" s="98"/>
      <c r="C4" s="98"/>
    </row>
    <row r="5" spans="1:4" ht="25.5" customHeight="1">
      <c r="A5" s="99" t="s">
        <v>109</v>
      </c>
      <c r="B5" s="99"/>
      <c r="C5" s="18"/>
    </row>
    <row r="6" spans="1:4">
      <c r="A6" s="18" t="s">
        <v>110</v>
      </c>
      <c r="B6" s="18" t="s">
        <v>112</v>
      </c>
      <c r="C6" s="18"/>
    </row>
    <row r="7" spans="1:4">
      <c r="A7" s="18" t="s">
        <v>439</v>
      </c>
      <c r="B7" s="18" t="s">
        <v>113</v>
      </c>
      <c r="C7" s="18"/>
    </row>
    <row r="8" spans="1:4">
      <c r="A8" s="18" t="s">
        <v>440</v>
      </c>
      <c r="B8" s="18"/>
      <c r="C8" s="18"/>
    </row>
    <row r="9" spans="1:4">
      <c r="A9" s="18"/>
      <c r="B9" s="18"/>
      <c r="C9" s="18"/>
    </row>
    <row r="10" spans="1:4">
      <c r="A10" s="87" t="s">
        <v>111</v>
      </c>
      <c r="B10" s="18"/>
      <c r="C10" s="18"/>
    </row>
    <row r="11" spans="1:4" ht="41.25" customHeight="1">
      <c r="A11" s="96" t="s">
        <v>450</v>
      </c>
      <c r="B11" s="96"/>
      <c r="C11" s="96"/>
    </row>
    <row r="12" spans="1:4" ht="42.75" customHeight="1">
      <c r="A12" s="96" t="s">
        <v>449</v>
      </c>
      <c r="B12" s="96"/>
      <c r="C12" s="96"/>
    </row>
    <row r="13" spans="1:4" ht="28.5" customHeight="1">
      <c r="A13" s="96" t="s">
        <v>448</v>
      </c>
      <c r="B13" s="96"/>
      <c r="C13" s="96"/>
    </row>
    <row r="14" spans="1:4" ht="26.25" customHeight="1">
      <c r="A14" s="96" t="s">
        <v>447</v>
      </c>
      <c r="B14" s="96"/>
      <c r="C14" s="96"/>
    </row>
    <row r="15" spans="1:4" ht="26.25" customHeight="1">
      <c r="A15" s="95" t="s">
        <v>441</v>
      </c>
      <c r="B15" s="95"/>
      <c r="C15" s="95"/>
    </row>
    <row r="16" spans="1:4" ht="29.25" customHeight="1">
      <c r="A16" s="95" t="s">
        <v>442</v>
      </c>
      <c r="B16" s="95"/>
      <c r="C16" s="95"/>
    </row>
    <row r="17" spans="1:4" s="89" customFormat="1" ht="57.75" customHeight="1">
      <c r="A17" s="100" t="s">
        <v>443</v>
      </c>
      <c r="B17" s="100"/>
      <c r="C17" s="100"/>
      <c r="D17" s="88"/>
    </row>
    <row r="18" spans="1:4" s="89" customFormat="1" ht="57.75" customHeight="1">
      <c r="A18" s="100" t="s">
        <v>444</v>
      </c>
      <c r="B18" s="100"/>
      <c r="C18" s="100"/>
      <c r="D18" s="88"/>
    </row>
    <row r="19" spans="1:4" s="89" customFormat="1" ht="57.75" customHeight="1">
      <c r="A19" s="100" t="s">
        <v>445</v>
      </c>
      <c r="B19" s="100"/>
      <c r="C19" s="100"/>
      <c r="D19" s="88"/>
    </row>
    <row r="20" spans="1:4" ht="31.5" customHeight="1">
      <c r="A20" s="96" t="s">
        <v>446</v>
      </c>
      <c r="B20" s="96"/>
      <c r="C20" s="96"/>
    </row>
  </sheetData>
  <mergeCells count="14">
    <mergeCell ref="A1:C1"/>
    <mergeCell ref="A15:C15"/>
    <mergeCell ref="A16:C16"/>
    <mergeCell ref="A20:C20"/>
    <mergeCell ref="A2:C2"/>
    <mergeCell ref="A4:C4"/>
    <mergeCell ref="A11:C11"/>
    <mergeCell ref="A12:C12"/>
    <mergeCell ref="A13:C13"/>
    <mergeCell ref="A14:C14"/>
    <mergeCell ref="A5:B5"/>
    <mergeCell ref="A17:C17"/>
    <mergeCell ref="A18:C18"/>
    <mergeCell ref="A19:C19"/>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27BF-D4D2-4562-8AAA-AA8A2C835973}">
  <sheetPr>
    <pageSetUpPr fitToPage="1"/>
  </sheetPr>
  <dimension ref="A1:D19"/>
  <sheetViews>
    <sheetView tabSelected="1" workbookViewId="0">
      <selection activeCell="A4" sqref="A4:C4"/>
    </sheetView>
  </sheetViews>
  <sheetFormatPr defaultColWidth="9.140625" defaultRowHeight="15"/>
  <cols>
    <col min="1" max="1" width="17" style="8" customWidth="1"/>
    <col min="2" max="2" width="58.28515625" style="8" customWidth="1"/>
    <col min="3" max="3" width="29.5703125" style="8" customWidth="1"/>
    <col min="4" max="16384" width="9.140625" style="1"/>
  </cols>
  <sheetData>
    <row r="1" spans="1:4">
      <c r="A1" s="94" t="s">
        <v>460</v>
      </c>
      <c r="B1" s="94"/>
      <c r="C1" s="94"/>
    </row>
    <row r="2" spans="1:4">
      <c r="A2" s="101" t="s">
        <v>330</v>
      </c>
      <c r="B2" s="101"/>
      <c r="C2" s="101"/>
    </row>
    <row r="4" spans="1:4" ht="35.25" customHeight="1">
      <c r="A4" s="102" t="s">
        <v>421</v>
      </c>
      <c r="B4" s="102"/>
      <c r="C4" s="102"/>
      <c r="D4" s="2"/>
    </row>
    <row r="5" spans="1:4" ht="15" customHeight="1">
      <c r="A5" s="105" t="s">
        <v>2</v>
      </c>
      <c r="B5" s="105"/>
      <c r="C5" s="105"/>
      <c r="D5" s="105"/>
    </row>
    <row r="6" spans="1:4">
      <c r="A6" s="106" t="s">
        <v>3</v>
      </c>
      <c r="B6" s="106"/>
      <c r="C6" s="106"/>
      <c r="D6" s="106"/>
    </row>
    <row r="7" spans="1:4" ht="15" customHeight="1">
      <c r="A7" s="105" t="s">
        <v>420</v>
      </c>
      <c r="B7" s="105"/>
      <c r="C7" s="105"/>
      <c r="D7" s="105"/>
    </row>
    <row r="9" spans="1:4">
      <c r="A9" s="9" t="s">
        <v>331</v>
      </c>
      <c r="B9" s="9" t="s">
        <v>332</v>
      </c>
      <c r="C9" s="9" t="s">
        <v>422</v>
      </c>
    </row>
    <row r="10" spans="1:4" ht="26.25">
      <c r="A10" s="10">
        <v>1</v>
      </c>
      <c r="B10" s="11" t="s">
        <v>392</v>
      </c>
      <c r="C10" s="12">
        <f>'Kopsavilkuma aprēķins'!D20</f>
        <v>0</v>
      </c>
    </row>
    <row r="11" spans="1:4">
      <c r="A11" s="107" t="s">
        <v>335</v>
      </c>
      <c r="B11" s="107"/>
      <c r="C11" s="13">
        <f>SUM(C10:C10)</f>
        <v>0</v>
      </c>
    </row>
    <row r="12" spans="1:4">
      <c r="A12" s="14"/>
      <c r="B12" s="15"/>
      <c r="C12" s="16"/>
    </row>
    <row r="13" spans="1:4">
      <c r="A13" s="14"/>
      <c r="B13" s="14" t="s">
        <v>336</v>
      </c>
      <c r="C13" s="16">
        <f>ROUND(C11*0.21,2)</f>
        <v>0</v>
      </c>
    </row>
    <row r="14" spans="1:4">
      <c r="A14" s="107" t="s">
        <v>337</v>
      </c>
      <c r="B14" s="107"/>
      <c r="C14" s="13">
        <f>C11+C13</f>
        <v>0</v>
      </c>
    </row>
    <row r="16" spans="1:4">
      <c r="A16" s="103" t="s">
        <v>401</v>
      </c>
      <c r="B16" s="103"/>
      <c r="C16" s="103"/>
    </row>
    <row r="17" spans="1:3">
      <c r="A17" s="104" t="s">
        <v>107</v>
      </c>
      <c r="B17" s="104"/>
      <c r="C17" s="104"/>
    </row>
    <row r="18" spans="1:3">
      <c r="A18" s="17" t="s">
        <v>405</v>
      </c>
      <c r="B18" s="18"/>
      <c r="C18" s="19"/>
    </row>
    <row r="19" spans="1:3">
      <c r="A19" s="17"/>
      <c r="B19" s="18"/>
      <c r="C19" s="19"/>
    </row>
  </sheetData>
  <mergeCells count="10">
    <mergeCell ref="A1:C1"/>
    <mergeCell ref="A2:C2"/>
    <mergeCell ref="A4:C4"/>
    <mergeCell ref="A16:C16"/>
    <mergeCell ref="A17:C17"/>
    <mergeCell ref="A5:D5"/>
    <mergeCell ref="A6:D6"/>
    <mergeCell ref="A7:D7"/>
    <mergeCell ref="A11:B11"/>
    <mergeCell ref="A14:B14"/>
  </mergeCells>
  <pageMargins left="0.7" right="0.7" top="0.75" bottom="0.75" header="0.3" footer="0.3"/>
  <pageSetup paperSize="9" scale="94"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01376-EEF9-4E14-B0AD-1E38ECD99623}">
  <sheetPr>
    <pageSetUpPr fitToPage="1"/>
  </sheetPr>
  <dimension ref="A1:H30"/>
  <sheetViews>
    <sheetView workbookViewId="0">
      <selection activeCell="A6" sqref="A6:D6"/>
    </sheetView>
  </sheetViews>
  <sheetFormatPr defaultColWidth="9.140625" defaultRowHeight="15"/>
  <cols>
    <col min="1" max="1" width="17" style="8" customWidth="1"/>
    <col min="2" max="2" width="14.5703125" style="8" customWidth="1"/>
    <col min="3" max="3" width="29.140625" style="8" customWidth="1"/>
    <col min="4" max="4" width="10" style="8" bestFit="1" customWidth="1"/>
    <col min="5" max="5" width="9.140625" style="8"/>
    <col min="6" max="6" width="14.28515625" style="8" customWidth="1"/>
    <col min="7" max="8" width="10.42578125" style="8" customWidth="1"/>
    <col min="9" max="16384" width="9.140625" style="1"/>
  </cols>
  <sheetData>
    <row r="1" spans="1:8">
      <c r="A1" s="94" t="s">
        <v>460</v>
      </c>
      <c r="B1" s="94"/>
      <c r="C1" s="94"/>
      <c r="D1" s="94"/>
      <c r="E1" s="94"/>
      <c r="F1" s="94"/>
      <c r="G1" s="94"/>
      <c r="H1" s="94"/>
    </row>
    <row r="2" spans="1:8" ht="15" customHeight="1">
      <c r="A2" s="101" t="s">
        <v>388</v>
      </c>
      <c r="B2" s="101"/>
      <c r="C2" s="101"/>
      <c r="D2" s="101"/>
      <c r="E2" s="101"/>
      <c r="F2" s="101"/>
      <c r="G2" s="101"/>
      <c r="H2" s="101"/>
    </row>
    <row r="4" spans="1:8" ht="46.5" customHeight="1">
      <c r="A4" s="102" t="s">
        <v>421</v>
      </c>
      <c r="B4" s="102"/>
      <c r="C4" s="102"/>
      <c r="D4" s="82"/>
    </row>
    <row r="5" spans="1:8">
      <c r="A5" s="102" t="s">
        <v>434</v>
      </c>
      <c r="B5" s="102"/>
      <c r="C5" s="102"/>
      <c r="D5" s="102"/>
    </row>
    <row r="6" spans="1:8">
      <c r="A6" s="110" t="s">
        <v>430</v>
      </c>
      <c r="B6" s="110"/>
      <c r="C6" s="110"/>
      <c r="D6" s="110"/>
    </row>
    <row r="7" spans="1:8">
      <c r="A7" s="102" t="s">
        <v>438</v>
      </c>
      <c r="B7" s="102"/>
      <c r="C7" s="102"/>
      <c r="D7" s="102"/>
    </row>
    <row r="8" spans="1:8">
      <c r="A8" s="83"/>
      <c r="B8" s="8" t="s">
        <v>386</v>
      </c>
      <c r="D8" s="84">
        <f>D20</f>
        <v>0</v>
      </c>
    </row>
    <row r="9" spans="1:8">
      <c r="A9" s="83"/>
      <c r="B9" s="8" t="s">
        <v>387</v>
      </c>
      <c r="D9" s="84">
        <f>SUM(H13:H15)</f>
        <v>0</v>
      </c>
    </row>
    <row r="10" spans="1:8">
      <c r="A10" s="83"/>
      <c r="B10" s="83"/>
      <c r="C10" s="83"/>
      <c r="D10" s="83"/>
    </row>
    <row r="11" spans="1:8" ht="42.75" customHeight="1">
      <c r="A11" s="111" t="s">
        <v>331</v>
      </c>
      <c r="B11" s="111" t="s">
        <v>389</v>
      </c>
      <c r="C11" s="111" t="s">
        <v>381</v>
      </c>
      <c r="D11" s="111" t="s">
        <v>382</v>
      </c>
      <c r="E11" s="111" t="s">
        <v>383</v>
      </c>
      <c r="F11" s="111"/>
      <c r="G11" s="111"/>
      <c r="H11" s="111" t="s">
        <v>384</v>
      </c>
    </row>
    <row r="12" spans="1:8" ht="25.5">
      <c r="A12" s="111"/>
      <c r="B12" s="111"/>
      <c r="C12" s="111"/>
      <c r="D12" s="111"/>
      <c r="E12" s="9" t="s">
        <v>341</v>
      </c>
      <c r="F12" s="9" t="s">
        <v>385</v>
      </c>
      <c r="G12" s="9" t="s">
        <v>343</v>
      </c>
      <c r="H12" s="111"/>
    </row>
    <row r="13" spans="1:8">
      <c r="A13" s="10">
        <v>1</v>
      </c>
      <c r="B13" s="10">
        <v>1</v>
      </c>
      <c r="C13" s="14" t="s">
        <v>333</v>
      </c>
      <c r="D13" s="16">
        <f>'TS-CD'!O125</f>
        <v>0</v>
      </c>
      <c r="E13" s="85">
        <f>'TS-CD'!L125</f>
        <v>0</v>
      </c>
      <c r="F13" s="85">
        <f>'TS-CD'!M125</f>
        <v>0</v>
      </c>
      <c r="G13" s="85">
        <f>'TS-CD'!N125</f>
        <v>0</v>
      </c>
      <c r="H13" s="86">
        <f>'TS-CD'!K125</f>
        <v>0</v>
      </c>
    </row>
    <row r="14" spans="1:8">
      <c r="A14" s="10">
        <v>2</v>
      </c>
      <c r="B14" s="10">
        <v>2</v>
      </c>
      <c r="C14" s="14" t="s">
        <v>334</v>
      </c>
      <c r="D14" s="16">
        <f>ELT!O111</f>
        <v>0</v>
      </c>
      <c r="E14" s="85">
        <f>ELT!L111</f>
        <v>0</v>
      </c>
      <c r="F14" s="85">
        <f>ELT!M111</f>
        <v>0</v>
      </c>
      <c r="G14" s="85">
        <f>ELT!N111</f>
        <v>0</v>
      </c>
      <c r="H14" s="86">
        <f>ELT!K111</f>
        <v>0</v>
      </c>
    </row>
    <row r="15" spans="1:8">
      <c r="A15" s="10">
        <v>3</v>
      </c>
      <c r="B15" s="10">
        <v>3</v>
      </c>
      <c r="C15" s="14" t="s">
        <v>349</v>
      </c>
      <c r="D15" s="16">
        <f>LKT!O36</f>
        <v>0</v>
      </c>
      <c r="E15" s="85">
        <f>LKT!L36</f>
        <v>0</v>
      </c>
      <c r="F15" s="85">
        <f>LKT!M36</f>
        <v>0</v>
      </c>
      <c r="G15" s="85">
        <f>LKT!N36</f>
        <v>0</v>
      </c>
      <c r="H15" s="86">
        <f>LKT!K36</f>
        <v>0</v>
      </c>
    </row>
    <row r="16" spans="1:8">
      <c r="A16" s="107" t="s">
        <v>335</v>
      </c>
      <c r="B16" s="107"/>
      <c r="C16" s="107"/>
      <c r="D16" s="16">
        <f>SUM(D13:D15)</f>
        <v>0</v>
      </c>
    </row>
    <row r="17" spans="1:8">
      <c r="A17" s="107" t="s">
        <v>406</v>
      </c>
      <c r="B17" s="107"/>
      <c r="C17" s="107"/>
      <c r="D17" s="16">
        <f>ROUND(D16*0,2)</f>
        <v>0</v>
      </c>
    </row>
    <row r="18" spans="1:8">
      <c r="A18" s="112" t="s">
        <v>390</v>
      </c>
      <c r="B18" s="112"/>
      <c r="C18" s="112"/>
      <c r="D18" s="16"/>
    </row>
    <row r="19" spans="1:8">
      <c r="A19" s="107" t="s">
        <v>407</v>
      </c>
      <c r="B19" s="107"/>
      <c r="C19" s="107"/>
      <c r="D19" s="16">
        <f>ROUND(D16*0,2)</f>
        <v>0</v>
      </c>
    </row>
    <row r="20" spans="1:8">
      <c r="A20" s="107" t="s">
        <v>391</v>
      </c>
      <c r="B20" s="107"/>
      <c r="C20" s="107"/>
      <c r="D20" s="16">
        <f>SUM(D16:D19)</f>
        <v>0</v>
      </c>
    </row>
    <row r="21" spans="1:8">
      <c r="A21" s="83"/>
      <c r="B21" s="83"/>
      <c r="C21" s="83"/>
      <c r="D21" s="83"/>
    </row>
    <row r="23" spans="1:8">
      <c r="A23" s="108" t="s">
        <v>401</v>
      </c>
      <c r="B23" s="108"/>
      <c r="C23" s="108"/>
      <c r="D23" s="108"/>
      <c r="E23" s="108"/>
      <c r="F23" s="108"/>
      <c r="G23" s="108"/>
      <c r="H23" s="108"/>
    </row>
    <row r="24" spans="1:8" ht="16.5" customHeight="1">
      <c r="A24" s="104" t="s">
        <v>107</v>
      </c>
      <c r="B24" s="104"/>
      <c r="C24" s="104"/>
      <c r="D24" s="104"/>
      <c r="E24" s="104"/>
      <c r="F24" s="104"/>
      <c r="G24" s="104"/>
      <c r="H24" s="104"/>
    </row>
    <row r="25" spans="1:8">
      <c r="A25" s="17" t="s">
        <v>405</v>
      </c>
      <c r="B25" s="18"/>
      <c r="C25" s="19"/>
    </row>
    <row r="26" spans="1:8">
      <c r="A26" s="17"/>
      <c r="B26" s="18"/>
      <c r="C26" s="19"/>
    </row>
    <row r="27" spans="1:8">
      <c r="A27" s="108" t="s">
        <v>408</v>
      </c>
      <c r="B27" s="108"/>
      <c r="C27" s="108"/>
      <c r="D27" s="108"/>
      <c r="E27" s="108"/>
      <c r="F27" s="108"/>
      <c r="G27" s="108"/>
      <c r="H27" s="108"/>
    </row>
    <row r="28" spans="1:8" ht="16.5" customHeight="1">
      <c r="A28" s="104" t="s">
        <v>107</v>
      </c>
      <c r="B28" s="104"/>
      <c r="C28" s="104"/>
      <c r="D28" s="104"/>
      <c r="E28" s="104"/>
      <c r="F28" s="104"/>
      <c r="G28" s="104"/>
      <c r="H28" s="104"/>
    </row>
    <row r="29" spans="1:8">
      <c r="A29" s="19"/>
      <c r="B29" s="64"/>
      <c r="C29" s="64"/>
    </row>
    <row r="30" spans="1:8" ht="16.5" customHeight="1">
      <c r="A30" s="109"/>
      <c r="B30" s="109"/>
      <c r="C30" s="109"/>
      <c r="D30" s="109"/>
      <c r="E30" s="109"/>
      <c r="F30" s="109"/>
      <c r="G30" s="109"/>
      <c r="H30" s="109"/>
    </row>
  </sheetData>
  <mergeCells count="22">
    <mergeCell ref="A23:H23"/>
    <mergeCell ref="A20:C20"/>
    <mergeCell ref="E11:G11"/>
    <mergeCell ref="H11:H12"/>
    <mergeCell ref="A2:H2"/>
    <mergeCell ref="A16:C16"/>
    <mergeCell ref="A1:H1"/>
    <mergeCell ref="A24:H24"/>
    <mergeCell ref="A27:H27"/>
    <mergeCell ref="A28:H28"/>
    <mergeCell ref="A30:H30"/>
    <mergeCell ref="A4:C4"/>
    <mergeCell ref="A5:D5"/>
    <mergeCell ref="A6:D6"/>
    <mergeCell ref="A7:D7"/>
    <mergeCell ref="A11:A12"/>
    <mergeCell ref="B11:B12"/>
    <mergeCell ref="C11:C12"/>
    <mergeCell ref="D11:D12"/>
    <mergeCell ref="A17:C17"/>
    <mergeCell ref="A18:C18"/>
    <mergeCell ref="A19:C19"/>
  </mergeCells>
  <pageMargins left="0.7" right="0.7" top="0.75" bottom="0.75" header="0.3" footer="0.3"/>
  <pageSetup paperSize="9" scale="77"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94"/>
  <sheetViews>
    <sheetView zoomScaleNormal="100" workbookViewId="0">
      <selection sqref="A1:D1"/>
    </sheetView>
  </sheetViews>
  <sheetFormatPr defaultRowHeight="15"/>
  <cols>
    <col min="1" max="1" width="9.140625" style="8"/>
    <col min="2" max="2" width="73.7109375" style="8" customWidth="1"/>
    <col min="3" max="3" width="10.42578125" style="8" bestFit="1" customWidth="1"/>
    <col min="4" max="4" width="14.5703125" style="8" bestFit="1" customWidth="1"/>
    <col min="5" max="10" width="9.140625" style="8"/>
    <col min="11" max="11" width="8.85546875" style="8" bestFit="1" customWidth="1"/>
    <col min="12" max="15" width="10.28515625" style="8" bestFit="1" customWidth="1"/>
  </cols>
  <sheetData>
    <row r="1" spans="1:15" s="1" customFormat="1">
      <c r="A1" s="94" t="s">
        <v>460</v>
      </c>
      <c r="B1" s="94"/>
      <c r="C1" s="94"/>
      <c r="D1" s="94"/>
      <c r="E1" s="8"/>
      <c r="F1" s="8"/>
      <c r="G1" s="8"/>
      <c r="H1" s="8"/>
      <c r="I1" s="8"/>
      <c r="J1" s="8"/>
      <c r="K1" s="8"/>
      <c r="L1" s="8"/>
      <c r="M1" s="8"/>
      <c r="N1" s="8"/>
      <c r="O1" s="8"/>
    </row>
    <row r="2" spans="1:15">
      <c r="A2" s="97" t="s">
        <v>350</v>
      </c>
      <c r="B2" s="97"/>
      <c r="C2" s="97"/>
      <c r="D2" s="97"/>
    </row>
    <row r="3" spans="1:15">
      <c r="A3" s="46"/>
      <c r="B3" s="46"/>
      <c r="C3" s="46"/>
      <c r="D3" s="46"/>
    </row>
    <row r="4" spans="1:15">
      <c r="A4" s="125" t="s">
        <v>0</v>
      </c>
      <c r="B4" s="126"/>
      <c r="C4" s="126"/>
      <c r="D4" s="126"/>
    </row>
    <row r="5" spans="1:15">
      <c r="A5" s="116" t="s">
        <v>1</v>
      </c>
      <c r="B5" s="116"/>
      <c r="C5" s="116"/>
      <c r="D5" s="116"/>
    </row>
    <row r="6" spans="1:15">
      <c r="A6" s="19"/>
      <c r="B6" s="18"/>
      <c r="C6" s="19"/>
      <c r="D6" s="47"/>
    </row>
    <row r="7" spans="1:15">
      <c r="A7" s="102" t="s">
        <v>421</v>
      </c>
      <c r="B7" s="102"/>
      <c r="C7" s="102"/>
      <c r="D7" s="102"/>
    </row>
    <row r="8" spans="1:15">
      <c r="A8" s="102" t="s">
        <v>434</v>
      </c>
      <c r="B8" s="102"/>
      <c r="C8" s="102"/>
      <c r="D8" s="102"/>
    </row>
    <row r="9" spans="1:15">
      <c r="A9" s="110" t="s">
        <v>430</v>
      </c>
      <c r="B9" s="110"/>
      <c r="C9" s="110"/>
      <c r="D9" s="110"/>
    </row>
    <row r="10" spans="1:15">
      <c r="A10" s="102" t="s">
        <v>435</v>
      </c>
      <c r="B10" s="102"/>
      <c r="C10" s="102"/>
      <c r="D10" s="102"/>
    </row>
    <row r="11" spans="1:15">
      <c r="A11" s="19"/>
      <c r="B11" s="18"/>
      <c r="C11" s="19"/>
      <c r="D11" s="47"/>
    </row>
    <row r="12" spans="1:15">
      <c r="A12" s="114" t="s">
        <v>436</v>
      </c>
      <c r="B12" s="114"/>
      <c r="C12" s="114"/>
      <c r="D12" s="114"/>
    </row>
    <row r="13" spans="1:15" s="1" customFormat="1" ht="50.25" customHeight="1">
      <c r="A13" s="127" t="s">
        <v>451</v>
      </c>
      <c r="B13" s="127"/>
      <c r="C13" s="127"/>
      <c r="D13" s="127"/>
      <c r="E13" s="127"/>
      <c r="F13" s="127"/>
      <c r="G13" s="127"/>
      <c r="H13" s="127"/>
      <c r="I13" s="127"/>
      <c r="J13" s="127"/>
      <c r="K13" s="127"/>
      <c r="L13" s="127"/>
      <c r="M13" s="127"/>
      <c r="N13" s="127"/>
      <c r="O13" s="127"/>
    </row>
    <row r="14" spans="1:15" s="1" customFormat="1" ht="48" customHeight="1">
      <c r="A14" s="128" t="s">
        <v>454</v>
      </c>
      <c r="B14" s="128"/>
      <c r="C14" s="128"/>
      <c r="D14" s="128"/>
      <c r="E14" s="128"/>
      <c r="F14" s="128"/>
      <c r="G14" s="128"/>
      <c r="H14" s="128"/>
      <c r="I14" s="128"/>
      <c r="J14" s="128"/>
      <c r="K14" s="128"/>
      <c r="L14" s="128"/>
      <c r="M14" s="128"/>
      <c r="N14" s="128"/>
      <c r="O14" s="128"/>
    </row>
    <row r="15" spans="1:15" s="1" customFormat="1" ht="15.75" customHeight="1">
      <c r="A15" s="127" t="s">
        <v>452</v>
      </c>
      <c r="B15" s="127"/>
      <c r="C15" s="127"/>
      <c r="D15" s="127"/>
      <c r="E15" s="127"/>
      <c r="F15" s="127"/>
      <c r="G15" s="127"/>
      <c r="H15" s="127"/>
      <c r="I15" s="127"/>
      <c r="J15" s="127"/>
      <c r="K15" s="127"/>
      <c r="L15" s="127"/>
      <c r="M15" s="127"/>
      <c r="N15" s="127"/>
      <c r="O15" s="127"/>
    </row>
    <row r="16" spans="1:15" s="1" customFormat="1" ht="30.75" customHeight="1">
      <c r="A16" s="127" t="s">
        <v>453</v>
      </c>
      <c r="B16" s="127"/>
      <c r="C16" s="127"/>
      <c r="D16" s="127"/>
      <c r="E16" s="127"/>
      <c r="F16" s="127"/>
      <c r="G16" s="127"/>
      <c r="H16" s="127"/>
      <c r="I16" s="127"/>
      <c r="J16" s="127"/>
      <c r="K16" s="127"/>
      <c r="L16" s="127"/>
      <c r="M16" s="127"/>
      <c r="N16" s="127"/>
      <c r="O16" s="127"/>
    </row>
    <row r="17" spans="1:15">
      <c r="A17" s="19"/>
      <c r="B17" s="18"/>
      <c r="C17" s="19"/>
      <c r="D17" s="47"/>
    </row>
    <row r="18" spans="1:15" s="1" customFormat="1">
      <c r="A18" s="117" t="s">
        <v>4</v>
      </c>
      <c r="B18" s="117" t="s">
        <v>5</v>
      </c>
      <c r="C18" s="117" t="s">
        <v>6</v>
      </c>
      <c r="D18" s="118" t="s">
        <v>7</v>
      </c>
      <c r="E18" s="119" t="s">
        <v>338</v>
      </c>
      <c r="F18" s="120"/>
      <c r="G18" s="120"/>
      <c r="H18" s="120"/>
      <c r="I18" s="120"/>
      <c r="J18" s="121"/>
      <c r="K18" s="119" t="s">
        <v>339</v>
      </c>
      <c r="L18" s="120"/>
      <c r="M18" s="120"/>
      <c r="N18" s="120"/>
      <c r="O18" s="121"/>
    </row>
    <row r="19" spans="1:15" s="1" customFormat="1" ht="51">
      <c r="A19" s="117"/>
      <c r="B19" s="117"/>
      <c r="C19" s="117"/>
      <c r="D19" s="118"/>
      <c r="E19" s="25" t="s">
        <v>340</v>
      </c>
      <c r="F19" s="25" t="s">
        <v>428</v>
      </c>
      <c r="G19" s="25" t="s">
        <v>341</v>
      </c>
      <c r="H19" s="25" t="s">
        <v>342</v>
      </c>
      <c r="I19" s="25" t="s">
        <v>343</v>
      </c>
      <c r="J19" s="26" t="s">
        <v>344</v>
      </c>
      <c r="K19" s="26" t="s">
        <v>345</v>
      </c>
      <c r="L19" s="25" t="s">
        <v>341</v>
      </c>
      <c r="M19" s="25" t="s">
        <v>342</v>
      </c>
      <c r="N19" s="25" t="s">
        <v>343</v>
      </c>
      <c r="O19" s="26" t="s">
        <v>346</v>
      </c>
    </row>
    <row r="20" spans="1:15">
      <c r="A20" s="27">
        <v>1</v>
      </c>
      <c r="B20" s="27">
        <v>2</v>
      </c>
      <c r="C20" s="27">
        <v>3</v>
      </c>
      <c r="D20" s="27">
        <v>4</v>
      </c>
      <c r="E20" s="27">
        <v>5</v>
      </c>
      <c r="F20" s="27">
        <v>6</v>
      </c>
      <c r="G20" s="49">
        <v>7</v>
      </c>
      <c r="H20" s="49">
        <v>8</v>
      </c>
      <c r="I20" s="49">
        <v>9</v>
      </c>
      <c r="J20" s="27">
        <v>10</v>
      </c>
      <c r="K20" s="27">
        <v>11</v>
      </c>
      <c r="L20" s="27">
        <v>12</v>
      </c>
      <c r="M20" s="27">
        <v>13</v>
      </c>
      <c r="N20" s="27">
        <v>14</v>
      </c>
      <c r="O20" s="27">
        <v>15</v>
      </c>
    </row>
    <row r="21" spans="1:15">
      <c r="A21" s="50" t="s">
        <v>8</v>
      </c>
      <c r="B21" s="51" t="s">
        <v>9</v>
      </c>
      <c r="C21" s="50" t="s">
        <v>10</v>
      </c>
      <c r="D21" s="50" t="s">
        <v>10</v>
      </c>
      <c r="E21" s="50" t="s">
        <v>10</v>
      </c>
      <c r="F21" s="50" t="s">
        <v>10</v>
      </c>
      <c r="G21" s="50" t="s">
        <v>10</v>
      </c>
      <c r="H21" s="50" t="s">
        <v>10</v>
      </c>
      <c r="I21" s="50" t="s">
        <v>10</v>
      </c>
      <c r="J21" s="50" t="s">
        <v>10</v>
      </c>
      <c r="K21" s="50" t="s">
        <v>10</v>
      </c>
      <c r="L21" s="50" t="s">
        <v>10</v>
      </c>
      <c r="M21" s="50" t="s">
        <v>10</v>
      </c>
      <c r="N21" s="50" t="s">
        <v>10</v>
      </c>
      <c r="O21" s="50" t="s">
        <v>10</v>
      </c>
    </row>
    <row r="22" spans="1:15">
      <c r="A22" s="52" t="s">
        <v>11</v>
      </c>
      <c r="B22" s="53" t="s">
        <v>12</v>
      </c>
      <c r="C22" s="54" t="s">
        <v>13</v>
      </c>
      <c r="D22" s="61">
        <v>1</v>
      </c>
      <c r="E22" s="56"/>
      <c r="F22" s="56">
        <v>0</v>
      </c>
      <c r="G22" s="56">
        <f t="shared" ref="G22:G28" si="0">ROUND(E22*F22,2)</f>
        <v>0</v>
      </c>
      <c r="H22" s="56">
        <v>0</v>
      </c>
      <c r="I22" s="56">
        <v>0</v>
      </c>
      <c r="J22" s="56">
        <f t="shared" ref="J22:J28" si="1">SUM(G22:I22)</f>
        <v>0</v>
      </c>
      <c r="K22" s="56">
        <f>ROUND(E22*D22,2)</f>
        <v>0</v>
      </c>
      <c r="L22" s="56">
        <f t="shared" ref="L22:L28" si="2">ROUND(G22*D22,2)</f>
        <v>0</v>
      </c>
      <c r="M22" s="56">
        <f t="shared" ref="M22:M28" si="3">ROUND(H22*D22,2)</f>
        <v>0</v>
      </c>
      <c r="N22" s="56">
        <f t="shared" ref="N22:N28" si="4">ROUND(I22*D22,2)</f>
        <v>0</v>
      </c>
      <c r="O22" s="56">
        <f t="shared" ref="O22:O28" si="5">SUM(L22:N22)</f>
        <v>0</v>
      </c>
    </row>
    <row r="23" spans="1:15" ht="89.25">
      <c r="A23" s="52" t="s">
        <v>14</v>
      </c>
      <c r="B23" s="53" t="s">
        <v>437</v>
      </c>
      <c r="C23" s="54" t="s">
        <v>13</v>
      </c>
      <c r="D23" s="61">
        <v>1</v>
      </c>
      <c r="E23" s="56"/>
      <c r="F23" s="56">
        <v>0</v>
      </c>
      <c r="G23" s="56">
        <f t="shared" si="0"/>
        <v>0</v>
      </c>
      <c r="H23" s="56">
        <v>0</v>
      </c>
      <c r="I23" s="56">
        <v>0</v>
      </c>
      <c r="J23" s="56">
        <f t="shared" si="1"/>
        <v>0</v>
      </c>
      <c r="K23" s="56">
        <f t="shared" ref="K23:K28" si="6">ROUND(E23*D23,2)</f>
        <v>0</v>
      </c>
      <c r="L23" s="56">
        <f t="shared" si="2"/>
        <v>0</v>
      </c>
      <c r="M23" s="56">
        <f t="shared" si="3"/>
        <v>0</v>
      </c>
      <c r="N23" s="56">
        <f t="shared" si="4"/>
        <v>0</v>
      </c>
      <c r="O23" s="56">
        <f t="shared" si="5"/>
        <v>0</v>
      </c>
    </row>
    <row r="24" spans="1:15" ht="25.5">
      <c r="A24" s="52" t="s">
        <v>15</v>
      </c>
      <c r="B24" s="53" t="s">
        <v>16</v>
      </c>
      <c r="C24" s="54" t="s">
        <v>13</v>
      </c>
      <c r="D24" s="61">
        <v>1</v>
      </c>
      <c r="E24" s="56"/>
      <c r="F24" s="56">
        <v>0</v>
      </c>
      <c r="G24" s="56">
        <f t="shared" si="0"/>
        <v>0</v>
      </c>
      <c r="H24" s="56">
        <v>0</v>
      </c>
      <c r="I24" s="56">
        <v>0</v>
      </c>
      <c r="J24" s="56">
        <f t="shared" si="1"/>
        <v>0</v>
      </c>
      <c r="K24" s="56">
        <f t="shared" si="6"/>
        <v>0</v>
      </c>
      <c r="L24" s="56">
        <f t="shared" si="2"/>
        <v>0</v>
      </c>
      <c r="M24" s="56">
        <f t="shared" si="3"/>
        <v>0</v>
      </c>
      <c r="N24" s="56">
        <f t="shared" si="4"/>
        <v>0</v>
      </c>
      <c r="O24" s="56">
        <f t="shared" si="5"/>
        <v>0</v>
      </c>
    </row>
    <row r="25" spans="1:15">
      <c r="A25" s="52" t="s">
        <v>17</v>
      </c>
      <c r="B25" s="53" t="s">
        <v>18</v>
      </c>
      <c r="C25" s="54" t="s">
        <v>19</v>
      </c>
      <c r="D25" s="61">
        <v>4</v>
      </c>
      <c r="E25" s="56"/>
      <c r="F25" s="56">
        <v>0</v>
      </c>
      <c r="G25" s="56">
        <f t="shared" si="0"/>
        <v>0</v>
      </c>
      <c r="H25" s="56">
        <v>0</v>
      </c>
      <c r="I25" s="56">
        <v>0</v>
      </c>
      <c r="J25" s="56">
        <f t="shared" si="1"/>
        <v>0</v>
      </c>
      <c r="K25" s="56">
        <f t="shared" si="6"/>
        <v>0</v>
      </c>
      <c r="L25" s="56">
        <f t="shared" si="2"/>
        <v>0</v>
      </c>
      <c r="M25" s="56">
        <f t="shared" si="3"/>
        <v>0</v>
      </c>
      <c r="N25" s="56">
        <f t="shared" si="4"/>
        <v>0</v>
      </c>
      <c r="O25" s="56">
        <f t="shared" si="5"/>
        <v>0</v>
      </c>
    </row>
    <row r="26" spans="1:15">
      <c r="A26" s="52" t="s">
        <v>20</v>
      </c>
      <c r="B26" s="53" t="s">
        <v>21</v>
      </c>
      <c r="C26" s="54" t="s">
        <v>19</v>
      </c>
      <c r="D26" s="61">
        <v>2</v>
      </c>
      <c r="E26" s="56"/>
      <c r="F26" s="56">
        <v>0</v>
      </c>
      <c r="G26" s="56">
        <f t="shared" si="0"/>
        <v>0</v>
      </c>
      <c r="H26" s="56">
        <v>0</v>
      </c>
      <c r="I26" s="56">
        <v>0</v>
      </c>
      <c r="J26" s="56">
        <f t="shared" si="1"/>
        <v>0</v>
      </c>
      <c r="K26" s="56">
        <f t="shared" si="6"/>
        <v>0</v>
      </c>
      <c r="L26" s="56">
        <f t="shared" si="2"/>
        <v>0</v>
      </c>
      <c r="M26" s="56">
        <f t="shared" si="3"/>
        <v>0</v>
      </c>
      <c r="N26" s="56">
        <f t="shared" si="4"/>
        <v>0</v>
      </c>
      <c r="O26" s="56">
        <f t="shared" si="5"/>
        <v>0</v>
      </c>
    </row>
    <row r="27" spans="1:15" ht="25.5">
      <c r="A27" s="52" t="s">
        <v>22</v>
      </c>
      <c r="B27" s="53" t="s">
        <v>175</v>
      </c>
      <c r="C27" s="54" t="s">
        <v>23</v>
      </c>
      <c r="D27" s="61">
        <v>42.900000000000006</v>
      </c>
      <c r="E27" s="56"/>
      <c r="F27" s="56">
        <v>0</v>
      </c>
      <c r="G27" s="56">
        <f t="shared" si="0"/>
        <v>0</v>
      </c>
      <c r="H27" s="56">
        <v>0</v>
      </c>
      <c r="I27" s="56">
        <v>0</v>
      </c>
      <c r="J27" s="56">
        <f t="shared" si="1"/>
        <v>0</v>
      </c>
      <c r="K27" s="56">
        <f t="shared" si="6"/>
        <v>0</v>
      </c>
      <c r="L27" s="56">
        <f t="shared" si="2"/>
        <v>0</v>
      </c>
      <c r="M27" s="56">
        <f t="shared" si="3"/>
        <v>0</v>
      </c>
      <c r="N27" s="56">
        <f t="shared" si="4"/>
        <v>0</v>
      </c>
      <c r="O27" s="56">
        <f t="shared" si="5"/>
        <v>0</v>
      </c>
    </row>
    <row r="28" spans="1:15">
      <c r="A28" s="52" t="s">
        <v>26</v>
      </c>
      <c r="B28" s="53" t="s">
        <v>169</v>
      </c>
      <c r="C28" s="54" t="s">
        <v>433</v>
      </c>
      <c r="D28" s="61">
        <v>245.26</v>
      </c>
      <c r="E28" s="57"/>
      <c r="F28" s="57">
        <v>0</v>
      </c>
      <c r="G28" s="57">
        <f t="shared" si="0"/>
        <v>0</v>
      </c>
      <c r="H28" s="57">
        <v>0</v>
      </c>
      <c r="I28" s="57">
        <v>0</v>
      </c>
      <c r="J28" s="57">
        <f t="shared" si="1"/>
        <v>0</v>
      </c>
      <c r="K28" s="57">
        <f t="shared" si="6"/>
        <v>0</v>
      </c>
      <c r="L28" s="57">
        <f t="shared" si="2"/>
        <v>0</v>
      </c>
      <c r="M28" s="57">
        <f t="shared" si="3"/>
        <v>0</v>
      </c>
      <c r="N28" s="57">
        <f t="shared" si="4"/>
        <v>0</v>
      </c>
      <c r="O28" s="57">
        <f t="shared" si="5"/>
        <v>0</v>
      </c>
    </row>
    <row r="29" spans="1:15">
      <c r="A29" s="52" t="s">
        <v>27</v>
      </c>
      <c r="B29" s="53" t="s">
        <v>170</v>
      </c>
      <c r="C29" s="54" t="s">
        <v>433</v>
      </c>
      <c r="D29" s="61">
        <v>48</v>
      </c>
      <c r="E29" s="57"/>
      <c r="F29" s="57">
        <v>0</v>
      </c>
      <c r="G29" s="57">
        <f t="shared" ref="G29" si="7">ROUND(E29*F29,2)</f>
        <v>0</v>
      </c>
      <c r="H29" s="57">
        <v>0</v>
      </c>
      <c r="I29" s="57">
        <v>0</v>
      </c>
      <c r="J29" s="57">
        <f t="shared" ref="J29" si="8">SUM(G29:I29)</f>
        <v>0</v>
      </c>
      <c r="K29" s="57">
        <f t="shared" ref="K29" si="9">ROUND(E29*D29,2)</f>
        <v>0</v>
      </c>
      <c r="L29" s="57">
        <f t="shared" ref="L29" si="10">ROUND(G29*D29,2)</f>
        <v>0</v>
      </c>
      <c r="M29" s="57">
        <f t="shared" ref="M29" si="11">ROUND(H29*D29,2)</f>
        <v>0</v>
      </c>
      <c r="N29" s="57">
        <f t="shared" ref="N29" si="12">ROUND(I29*D29,2)</f>
        <v>0</v>
      </c>
      <c r="O29" s="57">
        <f t="shared" ref="O29" si="13">SUM(L29:N29)</f>
        <v>0</v>
      </c>
    </row>
    <row r="30" spans="1:15">
      <c r="A30" s="52" t="s">
        <v>29</v>
      </c>
      <c r="B30" s="53" t="s">
        <v>171</v>
      </c>
      <c r="C30" s="54" t="s">
        <v>433</v>
      </c>
      <c r="D30" s="61">
        <v>31.900000000000002</v>
      </c>
      <c r="E30" s="57"/>
      <c r="F30" s="57">
        <v>0</v>
      </c>
      <c r="G30" s="57">
        <f t="shared" ref="G30:G31" si="14">ROUND(E30*F30,2)</f>
        <v>0</v>
      </c>
      <c r="H30" s="57">
        <v>0</v>
      </c>
      <c r="I30" s="57">
        <v>0</v>
      </c>
      <c r="J30" s="57">
        <f t="shared" ref="J30:J31" si="15">SUM(G30:I30)</f>
        <v>0</v>
      </c>
      <c r="K30" s="57">
        <f t="shared" ref="K30" si="16">ROUND(E30*D30,2)</f>
        <v>0</v>
      </c>
      <c r="L30" s="57">
        <f t="shared" ref="L30" si="17">ROUND(G30*D30,2)</f>
        <v>0</v>
      </c>
      <c r="M30" s="57">
        <f t="shared" ref="M30" si="18">ROUND(H30*D30,2)</f>
        <v>0</v>
      </c>
      <c r="N30" s="57">
        <f t="shared" ref="N30" si="19">ROUND(I30*D30,2)</f>
        <v>0</v>
      </c>
      <c r="O30" s="57">
        <f t="shared" ref="O30" si="20">SUM(L30:N30)</f>
        <v>0</v>
      </c>
    </row>
    <row r="31" spans="1:15" s="1" customFormat="1">
      <c r="A31" s="52" t="s">
        <v>31</v>
      </c>
      <c r="B31" s="53" t="s">
        <v>322</v>
      </c>
      <c r="C31" s="54" t="s">
        <v>368</v>
      </c>
      <c r="D31" s="61">
        <v>18</v>
      </c>
      <c r="E31" s="57"/>
      <c r="F31" s="57">
        <v>0</v>
      </c>
      <c r="G31" s="57">
        <f t="shared" si="14"/>
        <v>0</v>
      </c>
      <c r="H31" s="57">
        <v>0</v>
      </c>
      <c r="I31" s="57">
        <v>0</v>
      </c>
      <c r="J31" s="57">
        <f t="shared" si="15"/>
        <v>0</v>
      </c>
      <c r="K31" s="57">
        <f t="shared" ref="K31" si="21">ROUND(E31*D31,2)</f>
        <v>0</v>
      </c>
      <c r="L31" s="57">
        <f t="shared" ref="L31" si="22">ROUND(G31*D31,2)</f>
        <v>0</v>
      </c>
      <c r="M31" s="57">
        <f t="shared" ref="M31" si="23">ROUND(H31*D31,2)</f>
        <v>0</v>
      </c>
      <c r="N31" s="57">
        <f t="shared" ref="N31" si="24">ROUND(I31*D31,2)</f>
        <v>0</v>
      </c>
      <c r="O31" s="57">
        <f t="shared" ref="O31:O32" si="25">SUM(L31:N31)</f>
        <v>0</v>
      </c>
    </row>
    <row r="32" spans="1:15">
      <c r="A32" s="52" t="s">
        <v>33</v>
      </c>
      <c r="B32" s="53" t="s">
        <v>25</v>
      </c>
      <c r="C32" s="54" t="s">
        <v>23</v>
      </c>
      <c r="D32" s="61">
        <v>330</v>
      </c>
      <c r="E32" s="56"/>
      <c r="F32" s="56">
        <v>0</v>
      </c>
      <c r="G32" s="56">
        <f t="shared" ref="G32" si="26">ROUND(E32*F32,2)</f>
        <v>0</v>
      </c>
      <c r="H32" s="56">
        <v>0</v>
      </c>
      <c r="I32" s="56">
        <v>0</v>
      </c>
      <c r="J32" s="56">
        <f t="shared" ref="J32" si="27">SUM(G32:I32)</f>
        <v>0</v>
      </c>
      <c r="K32" s="56">
        <f t="shared" ref="K32" si="28">ROUND(E32*D32,2)</f>
        <v>0</v>
      </c>
      <c r="L32" s="56">
        <f t="shared" ref="L32" si="29">ROUND(G32*D32,2)</f>
        <v>0</v>
      </c>
      <c r="M32" s="56">
        <f t="shared" ref="M32" si="30">ROUND(H32*D32,2)</f>
        <v>0</v>
      </c>
      <c r="N32" s="56">
        <f t="shared" ref="N32" si="31">ROUND(I32*D32,2)</f>
        <v>0</v>
      </c>
      <c r="O32" s="56">
        <f t="shared" si="25"/>
        <v>0</v>
      </c>
    </row>
    <row r="33" spans="1:15" ht="51">
      <c r="A33" s="52" t="s">
        <v>35</v>
      </c>
      <c r="B33" s="53" t="s">
        <v>393</v>
      </c>
      <c r="C33" s="54" t="s">
        <v>23</v>
      </c>
      <c r="D33" s="61">
        <v>290</v>
      </c>
      <c r="E33" s="56"/>
      <c r="F33" s="56">
        <v>0</v>
      </c>
      <c r="G33" s="56">
        <f t="shared" ref="G33:G34" si="32">ROUND(E33*F33,2)</f>
        <v>0</v>
      </c>
      <c r="H33" s="56">
        <v>0</v>
      </c>
      <c r="I33" s="56">
        <v>0</v>
      </c>
      <c r="J33" s="56">
        <f t="shared" ref="J33:J34" si="33">SUM(G33:I33)</f>
        <v>0</v>
      </c>
      <c r="K33" s="56">
        <f t="shared" ref="K33:K34" si="34">ROUND(E33*D33,2)</f>
        <v>0</v>
      </c>
      <c r="L33" s="56">
        <f t="shared" ref="L33:L34" si="35">ROUND(G33*D33,2)</f>
        <v>0</v>
      </c>
      <c r="M33" s="56">
        <f t="shared" ref="M33:M34" si="36">ROUND(H33*D33,2)</f>
        <v>0</v>
      </c>
      <c r="N33" s="56">
        <f t="shared" ref="N33:N34" si="37">ROUND(I33*D33,2)</f>
        <v>0</v>
      </c>
      <c r="O33" s="56">
        <f t="shared" ref="O33" si="38">SUM(L33:N33)</f>
        <v>0</v>
      </c>
    </row>
    <row r="34" spans="1:15" ht="38.25">
      <c r="A34" s="52" t="s">
        <v>37</v>
      </c>
      <c r="B34" s="53" t="s">
        <v>28</v>
      </c>
      <c r="C34" s="54" t="s">
        <v>368</v>
      </c>
      <c r="D34" s="61">
        <v>2520.1000000000004</v>
      </c>
      <c r="E34" s="57"/>
      <c r="F34" s="57">
        <v>0</v>
      </c>
      <c r="G34" s="56">
        <f t="shared" si="32"/>
        <v>0</v>
      </c>
      <c r="H34" s="57">
        <v>0</v>
      </c>
      <c r="I34" s="57">
        <v>0</v>
      </c>
      <c r="J34" s="56">
        <f t="shared" si="33"/>
        <v>0</v>
      </c>
      <c r="K34" s="56">
        <f t="shared" si="34"/>
        <v>0</v>
      </c>
      <c r="L34" s="56">
        <f t="shared" si="35"/>
        <v>0</v>
      </c>
      <c r="M34" s="56">
        <f t="shared" si="36"/>
        <v>0</v>
      </c>
      <c r="N34" s="56">
        <f t="shared" si="37"/>
        <v>0</v>
      </c>
      <c r="O34" s="57">
        <f t="shared" ref="O34:O44" si="39">SUM(L34:N34)</f>
        <v>0</v>
      </c>
    </row>
    <row r="35" spans="1:15" ht="38.25">
      <c r="A35" s="52" t="s">
        <v>39</v>
      </c>
      <c r="B35" s="53" t="s">
        <v>30</v>
      </c>
      <c r="C35" s="54" t="s">
        <v>13</v>
      </c>
      <c r="D35" s="61">
        <v>4</v>
      </c>
      <c r="E35" s="57"/>
      <c r="F35" s="57">
        <v>0</v>
      </c>
      <c r="G35" s="57">
        <f t="shared" ref="G35:G44" si="40">ROUND(E35*F35,2)</f>
        <v>0</v>
      </c>
      <c r="H35" s="57">
        <v>0</v>
      </c>
      <c r="I35" s="57">
        <v>0</v>
      </c>
      <c r="J35" s="57">
        <f t="shared" ref="J35:J44" si="41">SUM(G35:I35)</f>
        <v>0</v>
      </c>
      <c r="K35" s="57">
        <f t="shared" ref="K35:K44" si="42">ROUND(E35*D35,2)</f>
        <v>0</v>
      </c>
      <c r="L35" s="57">
        <f t="shared" ref="L35:L44" si="43">ROUND(G35*D35,2)</f>
        <v>0</v>
      </c>
      <c r="M35" s="57">
        <f t="shared" ref="M35:M44" si="44">ROUND(H35*D35,2)</f>
        <v>0</v>
      </c>
      <c r="N35" s="57">
        <f t="shared" ref="N35:N44" si="45">ROUND(I35*D35,2)</f>
        <v>0</v>
      </c>
      <c r="O35" s="57">
        <f t="shared" si="39"/>
        <v>0</v>
      </c>
    </row>
    <row r="36" spans="1:15" ht="76.5">
      <c r="A36" s="52" t="s">
        <v>40</v>
      </c>
      <c r="B36" s="53" t="s">
        <v>32</v>
      </c>
      <c r="C36" s="54" t="s">
        <v>433</v>
      </c>
      <c r="D36" s="61">
        <v>179.55</v>
      </c>
      <c r="E36" s="57"/>
      <c r="F36" s="57">
        <v>0</v>
      </c>
      <c r="G36" s="57">
        <f t="shared" si="40"/>
        <v>0</v>
      </c>
      <c r="H36" s="57">
        <v>0</v>
      </c>
      <c r="I36" s="57">
        <v>0</v>
      </c>
      <c r="J36" s="57">
        <f t="shared" si="41"/>
        <v>0</v>
      </c>
      <c r="K36" s="57">
        <f t="shared" si="42"/>
        <v>0</v>
      </c>
      <c r="L36" s="57">
        <f t="shared" si="43"/>
        <v>0</v>
      </c>
      <c r="M36" s="57">
        <f t="shared" si="44"/>
        <v>0</v>
      </c>
      <c r="N36" s="57">
        <f t="shared" si="45"/>
        <v>0</v>
      </c>
      <c r="O36" s="57">
        <f t="shared" si="39"/>
        <v>0</v>
      </c>
    </row>
    <row r="37" spans="1:15" ht="25.5">
      <c r="A37" s="52" t="s">
        <v>42</v>
      </c>
      <c r="B37" s="53" t="s">
        <v>34</v>
      </c>
      <c r="C37" s="54" t="s">
        <v>433</v>
      </c>
      <c r="D37" s="61">
        <v>62.7</v>
      </c>
      <c r="E37" s="57"/>
      <c r="F37" s="57">
        <v>0</v>
      </c>
      <c r="G37" s="57">
        <f t="shared" si="40"/>
        <v>0</v>
      </c>
      <c r="H37" s="57">
        <v>0</v>
      </c>
      <c r="I37" s="57">
        <v>0</v>
      </c>
      <c r="J37" s="57">
        <f t="shared" si="41"/>
        <v>0</v>
      </c>
      <c r="K37" s="57">
        <f t="shared" si="42"/>
        <v>0</v>
      </c>
      <c r="L37" s="57">
        <f t="shared" si="43"/>
        <v>0</v>
      </c>
      <c r="M37" s="57">
        <f t="shared" si="44"/>
        <v>0</v>
      </c>
      <c r="N37" s="57">
        <f t="shared" si="45"/>
        <v>0</v>
      </c>
      <c r="O37" s="57">
        <f t="shared" si="39"/>
        <v>0</v>
      </c>
    </row>
    <row r="38" spans="1:15" ht="25.5">
      <c r="A38" s="52" t="s">
        <v>159</v>
      </c>
      <c r="B38" s="53" t="s">
        <v>36</v>
      </c>
      <c r="C38" s="54" t="s">
        <v>433</v>
      </c>
      <c r="D38" s="61">
        <v>467.50000000000006</v>
      </c>
      <c r="E38" s="57"/>
      <c r="F38" s="57">
        <v>0</v>
      </c>
      <c r="G38" s="57">
        <f t="shared" si="40"/>
        <v>0</v>
      </c>
      <c r="H38" s="57">
        <v>0</v>
      </c>
      <c r="I38" s="57">
        <v>0</v>
      </c>
      <c r="J38" s="57">
        <f t="shared" si="41"/>
        <v>0</v>
      </c>
      <c r="K38" s="57">
        <f t="shared" si="42"/>
        <v>0</v>
      </c>
      <c r="L38" s="57">
        <f t="shared" si="43"/>
        <v>0</v>
      </c>
      <c r="M38" s="57">
        <f t="shared" si="44"/>
        <v>0</v>
      </c>
      <c r="N38" s="57">
        <f t="shared" si="45"/>
        <v>0</v>
      </c>
      <c r="O38" s="57">
        <f t="shared" si="39"/>
        <v>0</v>
      </c>
    </row>
    <row r="39" spans="1:15" ht="25.5">
      <c r="A39" s="52" t="s">
        <v>160</v>
      </c>
      <c r="B39" s="53" t="s">
        <v>38</v>
      </c>
      <c r="C39" s="54" t="s">
        <v>368</v>
      </c>
      <c r="D39" s="61">
        <v>262.45</v>
      </c>
      <c r="E39" s="57"/>
      <c r="F39" s="57">
        <v>0</v>
      </c>
      <c r="G39" s="57">
        <f t="shared" si="40"/>
        <v>0</v>
      </c>
      <c r="H39" s="57">
        <v>0</v>
      </c>
      <c r="I39" s="57">
        <v>0</v>
      </c>
      <c r="J39" s="57">
        <f t="shared" si="41"/>
        <v>0</v>
      </c>
      <c r="K39" s="57">
        <f t="shared" si="42"/>
        <v>0</v>
      </c>
      <c r="L39" s="57">
        <f t="shared" si="43"/>
        <v>0</v>
      </c>
      <c r="M39" s="57">
        <f t="shared" si="44"/>
        <v>0</v>
      </c>
      <c r="N39" s="57">
        <f t="shared" si="45"/>
        <v>0</v>
      </c>
      <c r="O39" s="57">
        <f t="shared" si="39"/>
        <v>0</v>
      </c>
    </row>
    <row r="40" spans="1:15" ht="51">
      <c r="A40" s="52" t="s">
        <v>168</v>
      </c>
      <c r="B40" s="53" t="s">
        <v>41</v>
      </c>
      <c r="C40" s="54" t="s">
        <v>13</v>
      </c>
      <c r="D40" s="61">
        <v>2</v>
      </c>
      <c r="E40" s="57"/>
      <c r="F40" s="57">
        <v>0</v>
      </c>
      <c r="G40" s="57">
        <f t="shared" si="40"/>
        <v>0</v>
      </c>
      <c r="H40" s="57">
        <v>0</v>
      </c>
      <c r="I40" s="57">
        <v>0</v>
      </c>
      <c r="J40" s="57">
        <f t="shared" si="41"/>
        <v>0</v>
      </c>
      <c r="K40" s="57">
        <f t="shared" si="42"/>
        <v>0</v>
      </c>
      <c r="L40" s="57">
        <f t="shared" si="43"/>
        <v>0</v>
      </c>
      <c r="M40" s="57">
        <f t="shared" si="44"/>
        <v>0</v>
      </c>
      <c r="N40" s="57">
        <f t="shared" si="45"/>
        <v>0</v>
      </c>
      <c r="O40" s="57">
        <f t="shared" si="39"/>
        <v>0</v>
      </c>
    </row>
    <row r="41" spans="1:15">
      <c r="A41" s="52" t="s">
        <v>172</v>
      </c>
      <c r="B41" s="53" t="s">
        <v>43</v>
      </c>
      <c r="C41" s="54" t="s">
        <v>44</v>
      </c>
      <c r="D41" s="61">
        <v>0.2</v>
      </c>
      <c r="E41" s="57"/>
      <c r="F41" s="57">
        <v>0</v>
      </c>
      <c r="G41" s="57">
        <f t="shared" si="40"/>
        <v>0</v>
      </c>
      <c r="H41" s="57">
        <v>0</v>
      </c>
      <c r="I41" s="57">
        <v>0</v>
      </c>
      <c r="J41" s="57">
        <f t="shared" si="41"/>
        <v>0</v>
      </c>
      <c r="K41" s="57">
        <f t="shared" si="42"/>
        <v>0</v>
      </c>
      <c r="L41" s="57">
        <f t="shared" si="43"/>
        <v>0</v>
      </c>
      <c r="M41" s="57">
        <f t="shared" si="44"/>
        <v>0</v>
      </c>
      <c r="N41" s="57">
        <f t="shared" si="45"/>
        <v>0</v>
      </c>
      <c r="O41" s="57">
        <f t="shared" si="39"/>
        <v>0</v>
      </c>
    </row>
    <row r="42" spans="1:15" ht="25.5">
      <c r="A42" s="52" t="s">
        <v>173</v>
      </c>
      <c r="B42" s="53" t="s">
        <v>167</v>
      </c>
      <c r="C42" s="54" t="s">
        <v>13</v>
      </c>
      <c r="D42" s="61">
        <v>1</v>
      </c>
      <c r="E42" s="57"/>
      <c r="F42" s="57">
        <v>0</v>
      </c>
      <c r="G42" s="57">
        <f t="shared" si="40"/>
        <v>0</v>
      </c>
      <c r="H42" s="57">
        <v>0</v>
      </c>
      <c r="I42" s="57">
        <v>0</v>
      </c>
      <c r="J42" s="57">
        <f t="shared" si="41"/>
        <v>0</v>
      </c>
      <c r="K42" s="57">
        <f t="shared" si="42"/>
        <v>0</v>
      </c>
      <c r="L42" s="57">
        <f t="shared" si="43"/>
        <v>0</v>
      </c>
      <c r="M42" s="57">
        <f t="shared" si="44"/>
        <v>0</v>
      </c>
      <c r="N42" s="57">
        <f t="shared" si="45"/>
        <v>0</v>
      </c>
      <c r="O42" s="57">
        <f t="shared" si="39"/>
        <v>0</v>
      </c>
    </row>
    <row r="43" spans="1:15" ht="25.5">
      <c r="A43" s="52" t="s">
        <v>174</v>
      </c>
      <c r="B43" s="53" t="s">
        <v>166</v>
      </c>
      <c r="C43" s="54" t="s">
        <v>13</v>
      </c>
      <c r="D43" s="61">
        <v>1</v>
      </c>
      <c r="E43" s="57"/>
      <c r="F43" s="57">
        <v>0</v>
      </c>
      <c r="G43" s="57">
        <f t="shared" si="40"/>
        <v>0</v>
      </c>
      <c r="H43" s="57">
        <v>0</v>
      </c>
      <c r="I43" s="57">
        <v>0</v>
      </c>
      <c r="J43" s="57">
        <f t="shared" si="41"/>
        <v>0</v>
      </c>
      <c r="K43" s="57">
        <f t="shared" si="42"/>
        <v>0</v>
      </c>
      <c r="L43" s="57">
        <f t="shared" si="43"/>
        <v>0</v>
      </c>
      <c r="M43" s="57">
        <f t="shared" si="44"/>
        <v>0</v>
      </c>
      <c r="N43" s="57">
        <f t="shared" si="45"/>
        <v>0</v>
      </c>
      <c r="O43" s="57">
        <f t="shared" si="39"/>
        <v>0</v>
      </c>
    </row>
    <row r="44" spans="1:15" ht="25.5">
      <c r="A44" s="52" t="s">
        <v>176</v>
      </c>
      <c r="B44" s="53" t="s">
        <v>299</v>
      </c>
      <c r="C44" s="54" t="s">
        <v>19</v>
      </c>
      <c r="D44" s="61">
        <v>2</v>
      </c>
      <c r="E44" s="57"/>
      <c r="F44" s="57">
        <v>0</v>
      </c>
      <c r="G44" s="57">
        <f t="shared" si="40"/>
        <v>0</v>
      </c>
      <c r="H44" s="57">
        <v>0</v>
      </c>
      <c r="I44" s="57">
        <v>0</v>
      </c>
      <c r="J44" s="57">
        <f t="shared" si="41"/>
        <v>0</v>
      </c>
      <c r="K44" s="57">
        <f t="shared" si="42"/>
        <v>0</v>
      </c>
      <c r="L44" s="57">
        <f t="shared" si="43"/>
        <v>0</v>
      </c>
      <c r="M44" s="57">
        <f t="shared" si="44"/>
        <v>0</v>
      </c>
      <c r="N44" s="57">
        <f t="shared" si="45"/>
        <v>0</v>
      </c>
      <c r="O44" s="57">
        <f t="shared" si="39"/>
        <v>0</v>
      </c>
    </row>
    <row r="45" spans="1:15">
      <c r="A45" s="71">
        <v>3</v>
      </c>
      <c r="B45" s="51" t="s">
        <v>49</v>
      </c>
      <c r="C45" s="50" t="s">
        <v>10</v>
      </c>
      <c r="D45" s="50" t="s">
        <v>10</v>
      </c>
      <c r="E45" s="50" t="s">
        <v>10</v>
      </c>
      <c r="F45" s="50" t="s">
        <v>10</v>
      </c>
      <c r="G45" s="50" t="s">
        <v>10</v>
      </c>
      <c r="H45" s="50" t="s">
        <v>10</v>
      </c>
      <c r="I45" s="50" t="s">
        <v>10</v>
      </c>
      <c r="J45" s="50" t="s">
        <v>10</v>
      </c>
      <c r="K45" s="50" t="s">
        <v>10</v>
      </c>
      <c r="L45" s="50" t="s">
        <v>10</v>
      </c>
      <c r="M45" s="50" t="s">
        <v>10</v>
      </c>
      <c r="N45" s="50" t="s">
        <v>10</v>
      </c>
      <c r="O45" s="50" t="s">
        <v>10</v>
      </c>
    </row>
    <row r="46" spans="1:15" ht="25.5">
      <c r="A46" s="52" t="s">
        <v>50</v>
      </c>
      <c r="B46" s="53" t="s">
        <v>51</v>
      </c>
      <c r="C46" s="54" t="s">
        <v>433</v>
      </c>
      <c r="D46" s="55">
        <v>2294.4</v>
      </c>
      <c r="E46" s="57"/>
      <c r="F46" s="57">
        <v>0</v>
      </c>
      <c r="G46" s="57">
        <f t="shared" ref="G46:G48" si="46">ROUND(E46*F46,2)</f>
        <v>0</v>
      </c>
      <c r="H46" s="57">
        <v>0</v>
      </c>
      <c r="I46" s="57">
        <v>0</v>
      </c>
      <c r="J46" s="57">
        <f t="shared" ref="J46:J48" si="47">SUM(G46:I46)</f>
        <v>0</v>
      </c>
      <c r="K46" s="57">
        <f t="shared" ref="K46:K47" si="48">ROUND(E46*D46,2)</f>
        <v>0</v>
      </c>
      <c r="L46" s="57">
        <f t="shared" ref="L46:L47" si="49">ROUND(G46*D46,2)</f>
        <v>0</v>
      </c>
      <c r="M46" s="57">
        <f t="shared" ref="M46:M47" si="50">ROUND(H46*D46,2)</f>
        <v>0</v>
      </c>
      <c r="N46" s="57">
        <f t="shared" ref="N46:N47" si="51">ROUND(I46*D46,2)</f>
        <v>0</v>
      </c>
      <c r="O46" s="57">
        <f t="shared" ref="O46:O48" si="52">SUM(L46:N46)</f>
        <v>0</v>
      </c>
    </row>
    <row r="47" spans="1:15" ht="25.5">
      <c r="A47" s="52" t="s">
        <v>52</v>
      </c>
      <c r="B47" s="53" t="s">
        <v>305</v>
      </c>
      <c r="C47" s="54" t="s">
        <v>368</v>
      </c>
      <c r="D47" s="55">
        <v>816</v>
      </c>
      <c r="E47" s="57"/>
      <c r="F47" s="57">
        <v>0</v>
      </c>
      <c r="G47" s="57">
        <f t="shared" si="46"/>
        <v>0</v>
      </c>
      <c r="H47" s="57">
        <v>0</v>
      </c>
      <c r="I47" s="57">
        <v>0</v>
      </c>
      <c r="J47" s="57">
        <f t="shared" si="47"/>
        <v>0</v>
      </c>
      <c r="K47" s="57">
        <f t="shared" si="48"/>
        <v>0</v>
      </c>
      <c r="L47" s="57">
        <f t="shared" si="49"/>
        <v>0</v>
      </c>
      <c r="M47" s="57">
        <f t="shared" si="50"/>
        <v>0</v>
      </c>
      <c r="N47" s="57">
        <f t="shared" si="51"/>
        <v>0</v>
      </c>
      <c r="O47" s="57">
        <f t="shared" si="52"/>
        <v>0</v>
      </c>
    </row>
    <row r="48" spans="1:15">
      <c r="A48" s="52" t="s">
        <v>53</v>
      </c>
      <c r="B48" s="53" t="s">
        <v>54</v>
      </c>
      <c r="C48" s="54" t="s">
        <v>368</v>
      </c>
      <c r="D48" s="55">
        <v>745</v>
      </c>
      <c r="E48" s="68"/>
      <c r="F48" s="68">
        <v>0</v>
      </c>
      <c r="G48" s="57">
        <f t="shared" si="46"/>
        <v>0</v>
      </c>
      <c r="H48" s="68">
        <v>0</v>
      </c>
      <c r="I48" s="68">
        <v>0</v>
      </c>
      <c r="J48" s="57">
        <f t="shared" si="47"/>
        <v>0</v>
      </c>
      <c r="K48" s="57">
        <f t="shared" ref="K48" si="53">ROUNDUP(D48*E48,2)</f>
        <v>0</v>
      </c>
      <c r="L48" s="57">
        <f t="shared" ref="L48" si="54">ROUNDUP(D48*G48,2)</f>
        <v>0</v>
      </c>
      <c r="M48" s="57">
        <f t="shared" ref="M48" si="55">ROUNDUP(D48*H48,2)</f>
        <v>0</v>
      </c>
      <c r="N48" s="57">
        <f t="shared" ref="N48" si="56">ROUNDUP(D48*I48,2)</f>
        <v>0</v>
      </c>
      <c r="O48" s="57">
        <f t="shared" si="52"/>
        <v>0</v>
      </c>
    </row>
    <row r="49" spans="1:15">
      <c r="A49" s="52" t="s">
        <v>55</v>
      </c>
      <c r="B49" s="53" t="s">
        <v>45</v>
      </c>
      <c r="C49" s="54" t="s">
        <v>433</v>
      </c>
      <c r="D49" s="55">
        <v>1392</v>
      </c>
      <c r="E49" s="57"/>
      <c r="F49" s="57">
        <v>0</v>
      </c>
      <c r="G49" s="57">
        <f>ROUND(E49*F49,2)</f>
        <v>0</v>
      </c>
      <c r="H49" s="57">
        <v>0</v>
      </c>
      <c r="I49" s="57">
        <v>0</v>
      </c>
      <c r="J49" s="57">
        <f t="shared" ref="J49:J50" si="57">SUM(G49:I49)</f>
        <v>0</v>
      </c>
      <c r="K49" s="57">
        <f t="shared" ref="K49" si="58">ROUND(D49*E49,2)</f>
        <v>0</v>
      </c>
      <c r="L49" s="57">
        <f t="shared" ref="L49" si="59">ROUND(D49*G49,2)</f>
        <v>0</v>
      </c>
      <c r="M49" s="57">
        <f t="shared" ref="M49" si="60">ROUND(D49*H49,2)</f>
        <v>0</v>
      </c>
      <c r="N49" s="57">
        <f t="shared" ref="N49" si="61">ROUND(D49*I49,2)</f>
        <v>0</v>
      </c>
      <c r="O49" s="57">
        <f>SUM(L49:N49)</f>
        <v>0</v>
      </c>
    </row>
    <row r="50" spans="1:15" s="1" customFormat="1" ht="25.5">
      <c r="A50" s="52" t="s">
        <v>248</v>
      </c>
      <c r="B50" s="53" t="s">
        <v>306</v>
      </c>
      <c r="C50" s="54" t="s">
        <v>13</v>
      </c>
      <c r="D50" s="55">
        <v>1</v>
      </c>
      <c r="E50" s="57"/>
      <c r="F50" s="57">
        <v>0</v>
      </c>
      <c r="G50" s="57">
        <f t="shared" ref="G50" si="62">ROUND(E50*F50,2)</f>
        <v>0</v>
      </c>
      <c r="H50" s="57">
        <v>0</v>
      </c>
      <c r="I50" s="57">
        <v>0</v>
      </c>
      <c r="J50" s="57">
        <f t="shared" si="57"/>
        <v>0</v>
      </c>
      <c r="K50" s="57">
        <f t="shared" ref="K50" si="63">ROUND(E50*D50,2)</f>
        <v>0</v>
      </c>
      <c r="L50" s="57">
        <f t="shared" ref="L50" si="64">ROUND(G50*D50,2)</f>
        <v>0</v>
      </c>
      <c r="M50" s="57">
        <f t="shared" ref="M50" si="65">ROUND(H50*D50,2)</f>
        <v>0</v>
      </c>
      <c r="N50" s="57">
        <f t="shared" ref="N50" si="66">ROUND(I50*D50,2)</f>
        <v>0</v>
      </c>
      <c r="O50" s="57">
        <f t="shared" ref="O50" si="67">SUM(L50:N50)</f>
        <v>0</v>
      </c>
    </row>
    <row r="51" spans="1:15">
      <c r="A51" s="71">
        <v>4</v>
      </c>
      <c r="B51" s="51" t="s">
        <v>114</v>
      </c>
      <c r="C51" s="50" t="s">
        <v>10</v>
      </c>
      <c r="D51" s="50" t="s">
        <v>10</v>
      </c>
      <c r="E51" s="50" t="s">
        <v>10</v>
      </c>
      <c r="F51" s="50" t="s">
        <v>10</v>
      </c>
      <c r="G51" s="50" t="s">
        <v>10</v>
      </c>
      <c r="H51" s="50" t="s">
        <v>10</v>
      </c>
      <c r="I51" s="50" t="s">
        <v>10</v>
      </c>
      <c r="J51" s="50" t="s">
        <v>10</v>
      </c>
      <c r="K51" s="50" t="s">
        <v>10</v>
      </c>
      <c r="L51" s="50" t="s">
        <v>10</v>
      </c>
      <c r="M51" s="50" t="s">
        <v>10</v>
      </c>
      <c r="N51" s="50" t="s">
        <v>10</v>
      </c>
      <c r="O51" s="50" t="s">
        <v>10</v>
      </c>
    </row>
    <row r="52" spans="1:15" ht="25.5">
      <c r="A52" s="52" t="s">
        <v>56</v>
      </c>
      <c r="B52" s="53" t="s">
        <v>57</v>
      </c>
      <c r="C52" s="54" t="s">
        <v>433</v>
      </c>
      <c r="D52" s="55">
        <v>381</v>
      </c>
      <c r="E52" s="57"/>
      <c r="F52" s="57">
        <v>0</v>
      </c>
      <c r="G52" s="57">
        <f t="shared" ref="G52" si="68">ROUND(E52*F52,2)</f>
        <v>0</v>
      </c>
      <c r="H52" s="57">
        <v>0</v>
      </c>
      <c r="I52" s="57">
        <v>0</v>
      </c>
      <c r="J52" s="57">
        <f t="shared" ref="J52:J55" si="69">SUM(G52:I52)</f>
        <v>0</v>
      </c>
      <c r="K52" s="57">
        <f t="shared" ref="K52:K55" si="70">ROUND(E52*D52,2)</f>
        <v>0</v>
      </c>
      <c r="L52" s="57">
        <f t="shared" ref="L52:L55" si="71">ROUND(G52*D52,2)</f>
        <v>0</v>
      </c>
      <c r="M52" s="57">
        <f t="shared" ref="M52:M55" si="72">ROUND(H52*D52,2)</f>
        <v>0</v>
      </c>
      <c r="N52" s="57">
        <f t="shared" ref="N52:N55" si="73">ROUND(I52*D52,2)</f>
        <v>0</v>
      </c>
      <c r="O52" s="57">
        <f t="shared" ref="O52" si="74">SUM(L52:N52)</f>
        <v>0</v>
      </c>
    </row>
    <row r="53" spans="1:15" ht="25.5">
      <c r="A53" s="52" t="s">
        <v>58</v>
      </c>
      <c r="B53" s="53" t="s">
        <v>59</v>
      </c>
      <c r="C53" s="54" t="s">
        <v>433</v>
      </c>
      <c r="D53" s="55">
        <v>381</v>
      </c>
      <c r="E53" s="57"/>
      <c r="F53" s="57">
        <v>0</v>
      </c>
      <c r="G53" s="57">
        <f>ROUND(E53*F53,2)</f>
        <v>0</v>
      </c>
      <c r="H53" s="57">
        <v>0</v>
      </c>
      <c r="I53" s="57">
        <v>0</v>
      </c>
      <c r="J53" s="57">
        <f t="shared" si="69"/>
        <v>0</v>
      </c>
      <c r="K53" s="57">
        <f t="shared" si="70"/>
        <v>0</v>
      </c>
      <c r="L53" s="57">
        <f t="shared" si="71"/>
        <v>0</v>
      </c>
      <c r="M53" s="57">
        <f t="shared" si="72"/>
        <v>0</v>
      </c>
      <c r="N53" s="57">
        <f t="shared" si="73"/>
        <v>0</v>
      </c>
      <c r="O53" s="57">
        <f>SUM(L53:N53)</f>
        <v>0</v>
      </c>
    </row>
    <row r="54" spans="1:15">
      <c r="A54" s="52" t="s">
        <v>60</v>
      </c>
      <c r="B54" s="53" t="s">
        <v>61</v>
      </c>
      <c r="C54" s="54" t="s">
        <v>433</v>
      </c>
      <c r="D54" s="55">
        <v>793</v>
      </c>
      <c r="E54" s="57"/>
      <c r="F54" s="57">
        <v>0</v>
      </c>
      <c r="G54" s="57">
        <f t="shared" ref="G54:G55" si="75">ROUND(E54*F54,2)</f>
        <v>0</v>
      </c>
      <c r="H54" s="57">
        <v>0</v>
      </c>
      <c r="I54" s="57">
        <v>0</v>
      </c>
      <c r="J54" s="57">
        <f t="shared" si="69"/>
        <v>0</v>
      </c>
      <c r="K54" s="57">
        <f t="shared" si="70"/>
        <v>0</v>
      </c>
      <c r="L54" s="57">
        <f t="shared" si="71"/>
        <v>0</v>
      </c>
      <c r="M54" s="57">
        <f t="shared" si="72"/>
        <v>0</v>
      </c>
      <c r="N54" s="57">
        <f t="shared" si="73"/>
        <v>0</v>
      </c>
      <c r="O54" s="57">
        <f t="shared" ref="O54:O65" si="76">SUM(L54:N54)</f>
        <v>0</v>
      </c>
    </row>
    <row r="55" spans="1:15" ht="25.5">
      <c r="A55" s="52" t="s">
        <v>62</v>
      </c>
      <c r="B55" s="53" t="s">
        <v>118</v>
      </c>
      <c r="C55" s="54" t="s">
        <v>433</v>
      </c>
      <c r="D55" s="55">
        <v>439</v>
      </c>
      <c r="E55" s="62"/>
      <c r="F55" s="62">
        <v>0</v>
      </c>
      <c r="G55" s="57">
        <f t="shared" si="75"/>
        <v>0</v>
      </c>
      <c r="H55" s="62">
        <v>0</v>
      </c>
      <c r="I55" s="62">
        <v>0</v>
      </c>
      <c r="J55" s="57">
        <f t="shared" si="69"/>
        <v>0</v>
      </c>
      <c r="K55" s="57">
        <f t="shared" si="70"/>
        <v>0</v>
      </c>
      <c r="L55" s="57">
        <f t="shared" si="71"/>
        <v>0</v>
      </c>
      <c r="M55" s="57">
        <f t="shared" si="72"/>
        <v>0</v>
      </c>
      <c r="N55" s="57">
        <f t="shared" si="73"/>
        <v>0</v>
      </c>
      <c r="O55" s="57">
        <f t="shared" si="76"/>
        <v>0</v>
      </c>
    </row>
    <row r="56" spans="1:15" ht="25.5">
      <c r="A56" s="52" t="s">
        <v>63</v>
      </c>
      <c r="B56" s="53" t="s">
        <v>64</v>
      </c>
      <c r="C56" s="54" t="s">
        <v>368</v>
      </c>
      <c r="D56" s="55">
        <v>168</v>
      </c>
      <c r="E56" s="62"/>
      <c r="F56" s="62">
        <v>0</v>
      </c>
      <c r="G56" s="62">
        <f t="shared" ref="G56:G65" si="77">ROUND(E56*F56,2)</f>
        <v>0</v>
      </c>
      <c r="H56" s="62">
        <v>0</v>
      </c>
      <c r="I56" s="62">
        <v>0</v>
      </c>
      <c r="J56" s="62">
        <f t="shared" ref="J56:J65" si="78">SUM(G56:I56)</f>
        <v>0</v>
      </c>
      <c r="K56" s="62">
        <f t="shared" ref="K56:K65" si="79">ROUND(E56*D56,2)</f>
        <v>0</v>
      </c>
      <c r="L56" s="62">
        <f t="shared" ref="L56:L65" si="80">ROUND(G56*D56,2)</f>
        <v>0</v>
      </c>
      <c r="M56" s="62">
        <f t="shared" ref="M56:M65" si="81">ROUND(H56*D56,2)</f>
        <v>0</v>
      </c>
      <c r="N56" s="62">
        <f t="shared" ref="N56:N65" si="82">ROUND(I56*D56,2)</f>
        <v>0</v>
      </c>
      <c r="O56" s="62">
        <f t="shared" si="76"/>
        <v>0</v>
      </c>
    </row>
    <row r="57" spans="1:15">
      <c r="A57" s="52" t="s">
        <v>65</v>
      </c>
      <c r="B57" s="53" t="s">
        <v>66</v>
      </c>
      <c r="C57" s="54" t="s">
        <v>368</v>
      </c>
      <c r="D57" s="55">
        <v>242</v>
      </c>
      <c r="E57" s="62"/>
      <c r="F57" s="62">
        <v>0</v>
      </c>
      <c r="G57" s="62">
        <f t="shared" si="77"/>
        <v>0</v>
      </c>
      <c r="H57" s="62">
        <v>0</v>
      </c>
      <c r="I57" s="62">
        <v>0</v>
      </c>
      <c r="J57" s="62">
        <f t="shared" si="78"/>
        <v>0</v>
      </c>
      <c r="K57" s="62">
        <f t="shared" si="79"/>
        <v>0</v>
      </c>
      <c r="L57" s="62">
        <f t="shared" si="80"/>
        <v>0</v>
      </c>
      <c r="M57" s="62">
        <f t="shared" si="81"/>
        <v>0</v>
      </c>
      <c r="N57" s="62">
        <f t="shared" si="82"/>
        <v>0</v>
      </c>
      <c r="O57" s="62">
        <f t="shared" si="76"/>
        <v>0</v>
      </c>
    </row>
    <row r="58" spans="1:15" ht="38.25">
      <c r="A58" s="52" t="s">
        <v>67</v>
      </c>
      <c r="B58" s="53" t="s">
        <v>117</v>
      </c>
      <c r="C58" s="54" t="s">
        <v>433</v>
      </c>
      <c r="D58" s="55">
        <v>3726</v>
      </c>
      <c r="E58" s="57"/>
      <c r="F58" s="57">
        <v>0</v>
      </c>
      <c r="G58" s="57">
        <f t="shared" si="77"/>
        <v>0</v>
      </c>
      <c r="H58" s="57">
        <v>0</v>
      </c>
      <c r="I58" s="57">
        <v>0</v>
      </c>
      <c r="J58" s="57">
        <f t="shared" si="78"/>
        <v>0</v>
      </c>
      <c r="K58" s="57">
        <f t="shared" si="79"/>
        <v>0</v>
      </c>
      <c r="L58" s="57">
        <f t="shared" si="80"/>
        <v>0</v>
      </c>
      <c r="M58" s="57">
        <f t="shared" si="81"/>
        <v>0</v>
      </c>
      <c r="N58" s="57">
        <f t="shared" si="82"/>
        <v>0</v>
      </c>
      <c r="O58" s="57">
        <f t="shared" si="76"/>
        <v>0</v>
      </c>
    </row>
    <row r="59" spans="1:15">
      <c r="A59" s="52" t="s">
        <v>68</v>
      </c>
      <c r="B59" s="53" t="s">
        <v>116</v>
      </c>
      <c r="C59" s="54" t="s">
        <v>368</v>
      </c>
      <c r="D59" s="55">
        <v>654</v>
      </c>
      <c r="E59" s="57"/>
      <c r="F59" s="57">
        <v>0</v>
      </c>
      <c r="G59" s="57">
        <f t="shared" si="77"/>
        <v>0</v>
      </c>
      <c r="H59" s="57">
        <v>0</v>
      </c>
      <c r="I59" s="57">
        <v>0</v>
      </c>
      <c r="J59" s="57">
        <f t="shared" si="78"/>
        <v>0</v>
      </c>
      <c r="K59" s="57">
        <f t="shared" si="79"/>
        <v>0</v>
      </c>
      <c r="L59" s="57">
        <f t="shared" si="80"/>
        <v>0</v>
      </c>
      <c r="M59" s="57">
        <f t="shared" si="81"/>
        <v>0</v>
      </c>
      <c r="N59" s="57">
        <f t="shared" si="82"/>
        <v>0</v>
      </c>
      <c r="O59" s="57">
        <f t="shared" si="76"/>
        <v>0</v>
      </c>
    </row>
    <row r="60" spans="1:15" ht="25.5">
      <c r="A60" s="52" t="s">
        <v>69</v>
      </c>
      <c r="B60" s="53" t="s">
        <v>155</v>
      </c>
      <c r="C60" s="54" t="s">
        <v>23</v>
      </c>
      <c r="D60" s="55">
        <v>709.80000000000007</v>
      </c>
      <c r="E60" s="57"/>
      <c r="F60" s="57">
        <v>0</v>
      </c>
      <c r="G60" s="57">
        <f t="shared" si="77"/>
        <v>0</v>
      </c>
      <c r="H60" s="57">
        <v>0</v>
      </c>
      <c r="I60" s="57">
        <v>0</v>
      </c>
      <c r="J60" s="57">
        <f t="shared" si="78"/>
        <v>0</v>
      </c>
      <c r="K60" s="57">
        <f t="shared" si="79"/>
        <v>0</v>
      </c>
      <c r="L60" s="57">
        <f t="shared" si="80"/>
        <v>0</v>
      </c>
      <c r="M60" s="57">
        <f t="shared" si="81"/>
        <v>0</v>
      </c>
      <c r="N60" s="57">
        <f t="shared" si="82"/>
        <v>0</v>
      </c>
      <c r="O60" s="57">
        <f t="shared" si="76"/>
        <v>0</v>
      </c>
    </row>
    <row r="61" spans="1:15" ht="25.5">
      <c r="A61" s="52" t="s">
        <v>70</v>
      </c>
      <c r="B61" s="53" t="s">
        <v>76</v>
      </c>
      <c r="C61" s="54" t="s">
        <v>433</v>
      </c>
      <c r="D61" s="55">
        <v>251</v>
      </c>
      <c r="E61" s="57"/>
      <c r="F61" s="57">
        <v>0</v>
      </c>
      <c r="G61" s="57">
        <f t="shared" si="77"/>
        <v>0</v>
      </c>
      <c r="H61" s="57">
        <v>0</v>
      </c>
      <c r="I61" s="57">
        <v>0</v>
      </c>
      <c r="J61" s="57">
        <f t="shared" si="78"/>
        <v>0</v>
      </c>
      <c r="K61" s="57">
        <f t="shared" si="79"/>
        <v>0</v>
      </c>
      <c r="L61" s="57">
        <f t="shared" si="80"/>
        <v>0</v>
      </c>
      <c r="M61" s="57">
        <f t="shared" si="81"/>
        <v>0</v>
      </c>
      <c r="N61" s="57">
        <f t="shared" si="82"/>
        <v>0</v>
      </c>
      <c r="O61" s="57">
        <f t="shared" si="76"/>
        <v>0</v>
      </c>
    </row>
    <row r="62" spans="1:15" s="1" customFormat="1" ht="25.5">
      <c r="A62" s="52" t="s">
        <v>71</v>
      </c>
      <c r="B62" s="53" t="s">
        <v>119</v>
      </c>
      <c r="C62" s="54" t="s">
        <v>368</v>
      </c>
      <c r="D62" s="55">
        <v>4</v>
      </c>
      <c r="E62" s="57"/>
      <c r="F62" s="57">
        <v>0</v>
      </c>
      <c r="G62" s="57">
        <f t="shared" si="77"/>
        <v>0</v>
      </c>
      <c r="H62" s="57">
        <v>0</v>
      </c>
      <c r="I62" s="57">
        <v>0</v>
      </c>
      <c r="J62" s="57">
        <f t="shared" si="78"/>
        <v>0</v>
      </c>
      <c r="K62" s="57">
        <f t="shared" si="79"/>
        <v>0</v>
      </c>
      <c r="L62" s="57">
        <f t="shared" si="80"/>
        <v>0</v>
      </c>
      <c r="M62" s="57">
        <f t="shared" si="81"/>
        <v>0</v>
      </c>
      <c r="N62" s="57">
        <f t="shared" si="82"/>
        <v>0</v>
      </c>
      <c r="O62" s="57">
        <f t="shared" si="76"/>
        <v>0</v>
      </c>
    </row>
    <row r="63" spans="1:15" ht="25.5">
      <c r="A63" s="52" t="s">
        <v>72</v>
      </c>
      <c r="B63" s="53" t="s">
        <v>78</v>
      </c>
      <c r="C63" s="54" t="s">
        <v>368</v>
      </c>
      <c r="D63" s="55">
        <v>57</v>
      </c>
      <c r="E63" s="57"/>
      <c r="F63" s="57">
        <v>0</v>
      </c>
      <c r="G63" s="57">
        <f t="shared" si="77"/>
        <v>0</v>
      </c>
      <c r="H63" s="57">
        <v>0</v>
      </c>
      <c r="I63" s="57">
        <v>0</v>
      </c>
      <c r="J63" s="57">
        <f t="shared" si="78"/>
        <v>0</v>
      </c>
      <c r="K63" s="57">
        <f t="shared" si="79"/>
        <v>0</v>
      </c>
      <c r="L63" s="57">
        <f t="shared" si="80"/>
        <v>0</v>
      </c>
      <c r="M63" s="57">
        <f t="shared" si="81"/>
        <v>0</v>
      </c>
      <c r="N63" s="57">
        <f t="shared" si="82"/>
        <v>0</v>
      </c>
      <c r="O63" s="57">
        <f t="shared" si="76"/>
        <v>0</v>
      </c>
    </row>
    <row r="64" spans="1:15" ht="25.5">
      <c r="A64" s="52" t="s">
        <v>115</v>
      </c>
      <c r="B64" s="53" t="s">
        <v>154</v>
      </c>
      <c r="C64" s="54" t="s">
        <v>23</v>
      </c>
      <c r="D64" s="55">
        <v>319.2</v>
      </c>
      <c r="E64" s="57"/>
      <c r="F64" s="57">
        <v>0</v>
      </c>
      <c r="G64" s="57">
        <f t="shared" si="77"/>
        <v>0</v>
      </c>
      <c r="H64" s="57">
        <v>0</v>
      </c>
      <c r="I64" s="57">
        <v>0</v>
      </c>
      <c r="J64" s="57">
        <f t="shared" si="78"/>
        <v>0</v>
      </c>
      <c r="K64" s="57">
        <f t="shared" si="79"/>
        <v>0</v>
      </c>
      <c r="L64" s="57">
        <f t="shared" si="80"/>
        <v>0</v>
      </c>
      <c r="M64" s="57">
        <f t="shared" si="81"/>
        <v>0</v>
      </c>
      <c r="N64" s="57">
        <f t="shared" si="82"/>
        <v>0</v>
      </c>
      <c r="O64" s="57">
        <f t="shared" si="76"/>
        <v>0</v>
      </c>
    </row>
    <row r="65" spans="1:15" ht="38.25">
      <c r="A65" s="52" t="s">
        <v>156</v>
      </c>
      <c r="B65" s="53" t="s">
        <v>347</v>
      </c>
      <c r="C65" s="54" t="s">
        <v>433</v>
      </c>
      <c r="D65" s="55">
        <v>27</v>
      </c>
      <c r="E65" s="57"/>
      <c r="F65" s="57">
        <v>0</v>
      </c>
      <c r="G65" s="57">
        <f t="shared" si="77"/>
        <v>0</v>
      </c>
      <c r="H65" s="57">
        <v>0</v>
      </c>
      <c r="I65" s="57">
        <v>0</v>
      </c>
      <c r="J65" s="57">
        <f t="shared" si="78"/>
        <v>0</v>
      </c>
      <c r="K65" s="57">
        <f t="shared" si="79"/>
        <v>0</v>
      </c>
      <c r="L65" s="57">
        <f t="shared" si="80"/>
        <v>0</v>
      </c>
      <c r="M65" s="57">
        <f t="shared" si="81"/>
        <v>0</v>
      </c>
      <c r="N65" s="57">
        <f t="shared" si="82"/>
        <v>0</v>
      </c>
      <c r="O65" s="57">
        <f t="shared" si="76"/>
        <v>0</v>
      </c>
    </row>
    <row r="66" spans="1:15" s="1" customFormat="1" ht="25.5">
      <c r="A66" s="52" t="s">
        <v>308</v>
      </c>
      <c r="B66" s="53" t="s">
        <v>307</v>
      </c>
      <c r="C66" s="54" t="s">
        <v>433</v>
      </c>
      <c r="D66" s="55">
        <v>70</v>
      </c>
      <c r="E66" s="57"/>
      <c r="F66" s="57">
        <v>0</v>
      </c>
      <c r="G66" s="57">
        <f t="shared" ref="G66" si="83">ROUND(E66*F66,2)</f>
        <v>0</v>
      </c>
      <c r="H66" s="57">
        <v>0</v>
      </c>
      <c r="I66" s="57">
        <v>0</v>
      </c>
      <c r="J66" s="57">
        <f t="shared" ref="J66" si="84">SUM(G66:I66)</f>
        <v>0</v>
      </c>
      <c r="K66" s="57">
        <f t="shared" ref="K66" si="85">ROUND(E66*D66,2)</f>
        <v>0</v>
      </c>
      <c r="L66" s="57">
        <f t="shared" ref="L66" si="86">ROUND(G66*D66,2)</f>
        <v>0</v>
      </c>
      <c r="M66" s="57">
        <f t="shared" ref="M66" si="87">ROUND(H66*D66,2)</f>
        <v>0</v>
      </c>
      <c r="N66" s="57">
        <f t="shared" ref="N66" si="88">ROUND(I66*D66,2)</f>
        <v>0</v>
      </c>
      <c r="O66" s="57">
        <f t="shared" ref="O66" si="89">SUM(L66:N66)</f>
        <v>0</v>
      </c>
    </row>
    <row r="67" spans="1:15">
      <c r="A67" s="71">
        <v>5</v>
      </c>
      <c r="B67" s="51" t="s">
        <v>79</v>
      </c>
      <c r="C67" s="50" t="s">
        <v>10</v>
      </c>
      <c r="D67" s="50" t="s">
        <v>10</v>
      </c>
      <c r="E67" s="50" t="s">
        <v>10</v>
      </c>
      <c r="F67" s="50" t="s">
        <v>10</v>
      </c>
      <c r="G67" s="50" t="s">
        <v>10</v>
      </c>
      <c r="H67" s="50" t="s">
        <v>10</v>
      </c>
      <c r="I67" s="50" t="s">
        <v>10</v>
      </c>
      <c r="J67" s="50" t="s">
        <v>10</v>
      </c>
      <c r="K67" s="50" t="s">
        <v>10</v>
      </c>
      <c r="L67" s="50" t="s">
        <v>10</v>
      </c>
      <c r="M67" s="50" t="s">
        <v>10</v>
      </c>
      <c r="N67" s="50" t="s">
        <v>10</v>
      </c>
      <c r="O67" s="50" t="s">
        <v>10</v>
      </c>
    </row>
    <row r="68" spans="1:15" ht="25.5">
      <c r="A68" s="72" t="s">
        <v>73</v>
      </c>
      <c r="B68" s="73" t="s">
        <v>130</v>
      </c>
      <c r="C68" s="74" t="s">
        <v>23</v>
      </c>
      <c r="D68" s="75">
        <v>178</v>
      </c>
      <c r="E68" s="69"/>
      <c r="F68" s="69">
        <v>0</v>
      </c>
      <c r="G68" s="69">
        <f t="shared" ref="G68:G70" si="90">ROUND(E68*F68,2)</f>
        <v>0</v>
      </c>
      <c r="H68" s="69">
        <v>0</v>
      </c>
      <c r="I68" s="69">
        <v>0</v>
      </c>
      <c r="J68" s="69">
        <f t="shared" ref="J68:J91" si="91">SUM(G68:I68)</f>
        <v>0</v>
      </c>
      <c r="K68" s="69">
        <f t="shared" ref="K68" si="92">ROUND(D68*E68,2)</f>
        <v>0</v>
      </c>
      <c r="L68" s="69">
        <f t="shared" ref="L68" si="93">ROUND(D68*G68,2)</f>
        <v>0</v>
      </c>
      <c r="M68" s="69">
        <f t="shared" ref="M68" si="94">ROUND(D68*H68,2)</f>
        <v>0</v>
      </c>
      <c r="N68" s="69">
        <f t="shared" ref="N68" si="95">ROUND(D68*I68,2)</f>
        <v>0</v>
      </c>
      <c r="O68" s="69">
        <f t="shared" ref="O68:O91" si="96">SUM(L68:N68)</f>
        <v>0</v>
      </c>
    </row>
    <row r="69" spans="1:15">
      <c r="A69" s="58" t="s">
        <v>394</v>
      </c>
      <c r="B69" s="76" t="s">
        <v>131</v>
      </c>
      <c r="C69" s="54" t="s">
        <v>19</v>
      </c>
      <c r="D69" s="55">
        <v>314</v>
      </c>
      <c r="E69" s="57"/>
      <c r="F69" s="57">
        <v>0</v>
      </c>
      <c r="G69" s="57">
        <f t="shared" si="90"/>
        <v>0</v>
      </c>
      <c r="H69" s="57">
        <v>0</v>
      </c>
      <c r="I69" s="57">
        <v>0</v>
      </c>
      <c r="J69" s="57">
        <f t="shared" si="91"/>
        <v>0</v>
      </c>
      <c r="K69" s="57">
        <f>ROUND(D69*E69,2)</f>
        <v>0</v>
      </c>
      <c r="L69" s="57">
        <f>ROUND(D69*G69,2)</f>
        <v>0</v>
      </c>
      <c r="M69" s="57">
        <f>ROUND(D69*H69,2)</f>
        <v>0</v>
      </c>
      <c r="N69" s="57">
        <f>ROUND(D69*I69,2)</f>
        <v>0</v>
      </c>
      <c r="O69" s="57">
        <f t="shared" si="96"/>
        <v>0</v>
      </c>
    </row>
    <row r="70" spans="1:15">
      <c r="A70" s="58" t="s">
        <v>395</v>
      </c>
      <c r="B70" s="76" t="s">
        <v>132</v>
      </c>
      <c r="C70" s="54" t="s">
        <v>19</v>
      </c>
      <c r="D70" s="55">
        <v>628</v>
      </c>
      <c r="E70" s="57"/>
      <c r="F70" s="57">
        <v>0</v>
      </c>
      <c r="G70" s="57">
        <f t="shared" si="90"/>
        <v>0</v>
      </c>
      <c r="H70" s="57">
        <v>0</v>
      </c>
      <c r="I70" s="57">
        <v>0</v>
      </c>
      <c r="J70" s="57">
        <f t="shared" si="91"/>
        <v>0</v>
      </c>
      <c r="K70" s="57">
        <f>ROUND(D70*E70,2)</f>
        <v>0</v>
      </c>
      <c r="L70" s="57">
        <f>ROUND(D70*G70,2)</f>
        <v>0</v>
      </c>
      <c r="M70" s="57">
        <f>ROUND(D70*H70,2)</f>
        <v>0</v>
      </c>
      <c r="N70" s="57">
        <f>ROUND(D70*I70,2)</f>
        <v>0</v>
      </c>
      <c r="O70" s="57">
        <f t="shared" si="96"/>
        <v>0</v>
      </c>
    </row>
    <row r="71" spans="1:15">
      <c r="A71" s="58" t="s">
        <v>396</v>
      </c>
      <c r="B71" s="76" t="s">
        <v>133</v>
      </c>
      <c r="C71" s="54" t="s">
        <v>44</v>
      </c>
      <c r="D71" s="61">
        <v>22.65</v>
      </c>
      <c r="E71" s="57"/>
      <c r="F71" s="57">
        <v>0</v>
      </c>
      <c r="G71" s="57">
        <v>0</v>
      </c>
      <c r="H71" s="57">
        <v>0</v>
      </c>
      <c r="I71" s="57">
        <v>0</v>
      </c>
      <c r="J71" s="57">
        <f>SUM(G71:I71)</f>
        <v>0</v>
      </c>
      <c r="K71" s="57">
        <f>ROUND(D71*E71,2)</f>
        <v>0</v>
      </c>
      <c r="L71" s="57">
        <f>ROUND(D71*G71,2)</f>
        <v>0</v>
      </c>
      <c r="M71" s="57">
        <f>ROUND(D71*H71,2)</f>
        <v>0</v>
      </c>
      <c r="N71" s="57">
        <f>ROUND(D71*I71,2)</f>
        <v>0</v>
      </c>
      <c r="O71" s="57">
        <f t="shared" si="96"/>
        <v>0</v>
      </c>
    </row>
    <row r="72" spans="1:15">
      <c r="A72" s="52" t="s">
        <v>140</v>
      </c>
      <c r="B72" s="76" t="s">
        <v>303</v>
      </c>
      <c r="C72" s="54" t="s">
        <v>19</v>
      </c>
      <c r="D72" s="55">
        <v>75</v>
      </c>
      <c r="E72" s="57"/>
      <c r="F72" s="57">
        <v>0</v>
      </c>
      <c r="G72" s="57">
        <f t="shared" ref="G72" si="97">ROUND(E72*F72,2)</f>
        <v>0</v>
      </c>
      <c r="H72" s="57">
        <v>0</v>
      </c>
      <c r="I72" s="57">
        <v>0</v>
      </c>
      <c r="J72" s="57">
        <f t="shared" si="91"/>
        <v>0</v>
      </c>
      <c r="K72" s="57">
        <f t="shared" ref="K72" si="98">ROUND(D72*E72,2)</f>
        <v>0</v>
      </c>
      <c r="L72" s="57">
        <f t="shared" ref="L72" si="99">ROUND(D72*G72,2)</f>
        <v>0</v>
      </c>
      <c r="M72" s="57">
        <f t="shared" ref="M72" si="100">ROUND(D72*H72,2)</f>
        <v>0</v>
      </c>
      <c r="N72" s="57">
        <f t="shared" ref="N72" si="101">ROUND(D72*I72,2)</f>
        <v>0</v>
      </c>
      <c r="O72" s="57">
        <f t="shared" si="96"/>
        <v>0</v>
      </c>
    </row>
    <row r="73" spans="1:15" ht="25.5">
      <c r="A73" s="52" t="s">
        <v>141</v>
      </c>
      <c r="B73" s="76" t="s">
        <v>134</v>
      </c>
      <c r="C73" s="54" t="s">
        <v>23</v>
      </c>
      <c r="D73" s="55">
        <v>373.8</v>
      </c>
      <c r="E73" s="57"/>
      <c r="F73" s="57">
        <v>0</v>
      </c>
      <c r="G73" s="57">
        <f>ROUND(E73*F73,2)</f>
        <v>0</v>
      </c>
      <c r="H73" s="57">
        <v>0</v>
      </c>
      <c r="I73" s="57">
        <v>0</v>
      </c>
      <c r="J73" s="57">
        <f t="shared" si="91"/>
        <v>0</v>
      </c>
      <c r="K73" s="57">
        <f>ROUND(D73*E73,2)</f>
        <v>0</v>
      </c>
      <c r="L73" s="57">
        <f>ROUND(D73*G73,2)</f>
        <v>0</v>
      </c>
      <c r="M73" s="57">
        <f>ROUND(D73*H73,2)</f>
        <v>0</v>
      </c>
      <c r="N73" s="57">
        <f>ROUND(D73*I73,2)</f>
        <v>0</v>
      </c>
      <c r="O73" s="57">
        <f t="shared" si="96"/>
        <v>0</v>
      </c>
    </row>
    <row r="74" spans="1:15" ht="25.5">
      <c r="A74" s="52" t="s">
        <v>142</v>
      </c>
      <c r="B74" s="76" t="s">
        <v>301</v>
      </c>
      <c r="C74" s="54" t="s">
        <v>13</v>
      </c>
      <c r="D74" s="55">
        <v>2</v>
      </c>
      <c r="E74" s="57"/>
      <c r="F74" s="57">
        <v>0</v>
      </c>
      <c r="G74" s="57">
        <f t="shared" ref="G74:G78" si="102">ROUND(E74*F74,2)</f>
        <v>0</v>
      </c>
      <c r="H74" s="57">
        <v>0</v>
      </c>
      <c r="I74" s="57">
        <v>0</v>
      </c>
      <c r="J74" s="57">
        <f t="shared" si="91"/>
        <v>0</v>
      </c>
      <c r="K74" s="57">
        <f t="shared" ref="K74:K76" si="103">ROUND(D74*E74,2)</f>
        <v>0</v>
      </c>
      <c r="L74" s="57">
        <f t="shared" ref="L74:L76" si="104">ROUND(D74*G74,2)</f>
        <v>0</v>
      </c>
      <c r="M74" s="57">
        <f t="shared" ref="M74:M76" si="105">ROUND(D74*H74,2)</f>
        <v>0</v>
      </c>
      <c r="N74" s="57">
        <f t="shared" ref="N74:N76" si="106">ROUND(D74*I74,2)</f>
        <v>0</v>
      </c>
      <c r="O74" s="57">
        <f t="shared" si="96"/>
        <v>0</v>
      </c>
    </row>
    <row r="75" spans="1:15" ht="25.5">
      <c r="A75" s="52" t="s">
        <v>143</v>
      </c>
      <c r="B75" s="76" t="s">
        <v>302</v>
      </c>
      <c r="C75" s="54" t="s">
        <v>13</v>
      </c>
      <c r="D75" s="55">
        <v>1</v>
      </c>
      <c r="E75" s="57"/>
      <c r="F75" s="57">
        <v>0</v>
      </c>
      <c r="G75" s="57">
        <f t="shared" si="102"/>
        <v>0</v>
      </c>
      <c r="H75" s="57">
        <v>0</v>
      </c>
      <c r="I75" s="57">
        <v>0</v>
      </c>
      <c r="J75" s="57">
        <f t="shared" si="91"/>
        <v>0</v>
      </c>
      <c r="K75" s="57">
        <f t="shared" si="103"/>
        <v>0</v>
      </c>
      <c r="L75" s="57">
        <f t="shared" si="104"/>
        <v>0</v>
      </c>
      <c r="M75" s="57">
        <f t="shared" si="105"/>
        <v>0</v>
      </c>
      <c r="N75" s="57">
        <f t="shared" si="106"/>
        <v>0</v>
      </c>
      <c r="O75" s="57">
        <f t="shared" si="96"/>
        <v>0</v>
      </c>
    </row>
    <row r="76" spans="1:15" ht="25.5">
      <c r="A76" s="72" t="s">
        <v>74</v>
      </c>
      <c r="B76" s="73" t="s">
        <v>135</v>
      </c>
      <c r="C76" s="74" t="s">
        <v>23</v>
      </c>
      <c r="D76" s="75">
        <v>36</v>
      </c>
      <c r="E76" s="69"/>
      <c r="F76" s="69">
        <v>0</v>
      </c>
      <c r="G76" s="69">
        <f t="shared" si="102"/>
        <v>0</v>
      </c>
      <c r="H76" s="69">
        <v>0</v>
      </c>
      <c r="I76" s="69">
        <v>0</v>
      </c>
      <c r="J76" s="69">
        <f t="shared" si="91"/>
        <v>0</v>
      </c>
      <c r="K76" s="69">
        <f t="shared" si="103"/>
        <v>0</v>
      </c>
      <c r="L76" s="69">
        <f t="shared" si="104"/>
        <v>0</v>
      </c>
      <c r="M76" s="69">
        <f t="shared" si="105"/>
        <v>0</v>
      </c>
      <c r="N76" s="69">
        <f t="shared" si="106"/>
        <v>0</v>
      </c>
      <c r="O76" s="69">
        <f t="shared" si="96"/>
        <v>0</v>
      </c>
    </row>
    <row r="77" spans="1:15">
      <c r="A77" s="58" t="s">
        <v>397</v>
      </c>
      <c r="B77" s="76" t="s">
        <v>131</v>
      </c>
      <c r="C77" s="54" t="s">
        <v>19</v>
      </c>
      <c r="D77" s="55">
        <v>95</v>
      </c>
      <c r="E77" s="57"/>
      <c r="F77" s="57">
        <v>0</v>
      </c>
      <c r="G77" s="57">
        <f t="shared" si="102"/>
        <v>0</v>
      </c>
      <c r="H77" s="57">
        <v>0</v>
      </c>
      <c r="I77" s="57">
        <v>0</v>
      </c>
      <c r="J77" s="57">
        <f t="shared" si="91"/>
        <v>0</v>
      </c>
      <c r="K77" s="57">
        <f>ROUND(D77*E77,2)</f>
        <v>0</v>
      </c>
      <c r="L77" s="57">
        <f>ROUND(D77*G77,2)</f>
        <v>0</v>
      </c>
      <c r="M77" s="57">
        <f>ROUND(D77*H77,2)</f>
        <v>0</v>
      </c>
      <c r="N77" s="57">
        <f>ROUND(D77*I77,2)</f>
        <v>0</v>
      </c>
      <c r="O77" s="57">
        <f t="shared" si="96"/>
        <v>0</v>
      </c>
    </row>
    <row r="78" spans="1:15">
      <c r="A78" s="58" t="s">
        <v>398</v>
      </c>
      <c r="B78" s="76" t="s">
        <v>132</v>
      </c>
      <c r="C78" s="54" t="s">
        <v>19</v>
      </c>
      <c r="D78" s="55">
        <v>190</v>
      </c>
      <c r="E78" s="57"/>
      <c r="F78" s="57">
        <v>0</v>
      </c>
      <c r="G78" s="57">
        <f t="shared" si="102"/>
        <v>0</v>
      </c>
      <c r="H78" s="57">
        <v>0</v>
      </c>
      <c r="I78" s="57">
        <v>0</v>
      </c>
      <c r="J78" s="57">
        <f t="shared" si="91"/>
        <v>0</v>
      </c>
      <c r="K78" s="57">
        <f>ROUND(D78*E78,2)</f>
        <v>0</v>
      </c>
      <c r="L78" s="57">
        <f>ROUND(D78*G78,2)</f>
        <v>0</v>
      </c>
      <c r="M78" s="57">
        <f>ROUND(D78*H78,2)</f>
        <v>0</v>
      </c>
      <c r="N78" s="57">
        <f>ROUND(D78*I78,2)</f>
        <v>0</v>
      </c>
      <c r="O78" s="57">
        <f t="shared" si="96"/>
        <v>0</v>
      </c>
    </row>
    <row r="79" spans="1:15">
      <c r="A79" s="58" t="s">
        <v>399</v>
      </c>
      <c r="B79" s="76" t="s">
        <v>133</v>
      </c>
      <c r="C79" s="54" t="s">
        <v>44</v>
      </c>
      <c r="D79" s="61">
        <v>4.58</v>
      </c>
      <c r="E79" s="57"/>
      <c r="F79" s="57">
        <v>0</v>
      </c>
      <c r="G79" s="57">
        <v>0</v>
      </c>
      <c r="H79" s="57">
        <v>0</v>
      </c>
      <c r="I79" s="57">
        <v>0</v>
      </c>
      <c r="J79" s="57">
        <f t="shared" si="91"/>
        <v>0</v>
      </c>
      <c r="K79" s="57">
        <f>ROUND(D79*E79,2)</f>
        <v>0</v>
      </c>
      <c r="L79" s="57">
        <f>ROUND(D79*G79,2)</f>
        <v>0</v>
      </c>
      <c r="M79" s="57">
        <f>ROUND(D79*H79,2)</f>
        <v>0</v>
      </c>
      <c r="N79" s="57">
        <f>ROUND(D79*I79,2)</f>
        <v>0</v>
      </c>
      <c r="O79" s="57">
        <f t="shared" si="96"/>
        <v>0</v>
      </c>
    </row>
    <row r="80" spans="1:15">
      <c r="A80" s="52" t="s">
        <v>144</v>
      </c>
      <c r="B80" s="76" t="s">
        <v>303</v>
      </c>
      <c r="C80" s="54" t="s">
        <v>19</v>
      </c>
      <c r="D80" s="55">
        <v>16</v>
      </c>
      <c r="E80" s="57"/>
      <c r="F80" s="57">
        <v>0</v>
      </c>
      <c r="G80" s="57">
        <f t="shared" ref="G80" si="107">ROUND(E80*F80,2)</f>
        <v>0</v>
      </c>
      <c r="H80" s="57">
        <v>0</v>
      </c>
      <c r="I80" s="57">
        <v>0</v>
      </c>
      <c r="J80" s="57">
        <f t="shared" si="91"/>
        <v>0</v>
      </c>
      <c r="K80" s="57">
        <f t="shared" ref="K80" si="108">ROUND(D80*E80,2)</f>
        <v>0</v>
      </c>
      <c r="L80" s="57">
        <f t="shared" ref="L80" si="109">ROUND(D80*G80,2)</f>
        <v>0</v>
      </c>
      <c r="M80" s="57">
        <f t="shared" ref="M80" si="110">ROUND(D80*H80,2)</f>
        <v>0</v>
      </c>
      <c r="N80" s="57">
        <f t="shared" ref="N80" si="111">ROUND(D80*I80,2)</f>
        <v>0</v>
      </c>
      <c r="O80" s="57">
        <f t="shared" si="96"/>
        <v>0</v>
      </c>
    </row>
    <row r="81" spans="1:15" ht="25.5">
      <c r="A81" s="52" t="s">
        <v>145</v>
      </c>
      <c r="B81" s="76" t="s">
        <v>134</v>
      </c>
      <c r="C81" s="54" t="s">
        <v>23</v>
      </c>
      <c r="D81" s="55">
        <v>75.600000000000009</v>
      </c>
      <c r="E81" s="57"/>
      <c r="F81" s="57">
        <v>0</v>
      </c>
      <c r="G81" s="57">
        <f>ROUND(E81*F81,2)</f>
        <v>0</v>
      </c>
      <c r="H81" s="57">
        <v>0</v>
      </c>
      <c r="I81" s="57">
        <v>0</v>
      </c>
      <c r="J81" s="57">
        <f t="shared" si="91"/>
        <v>0</v>
      </c>
      <c r="K81" s="57">
        <f>ROUND(D81*E81,2)</f>
        <v>0</v>
      </c>
      <c r="L81" s="57">
        <f>ROUND(D81*G81,2)</f>
        <v>0</v>
      </c>
      <c r="M81" s="57">
        <f>ROUND(D81*H81,2)</f>
        <v>0</v>
      </c>
      <c r="N81" s="57">
        <f>ROUND(D81*I81,2)</f>
        <v>0</v>
      </c>
      <c r="O81" s="57">
        <f t="shared" si="96"/>
        <v>0</v>
      </c>
    </row>
    <row r="82" spans="1:15" ht="25.5">
      <c r="A82" s="72" t="s">
        <v>75</v>
      </c>
      <c r="B82" s="73" t="s">
        <v>136</v>
      </c>
      <c r="C82" s="74" t="s">
        <v>23</v>
      </c>
      <c r="D82" s="75">
        <v>76</v>
      </c>
      <c r="E82" s="69"/>
      <c r="F82" s="69">
        <v>0</v>
      </c>
      <c r="G82" s="69">
        <f t="shared" ref="G82" si="112">ROUND(E82*F82,2)</f>
        <v>0</v>
      </c>
      <c r="H82" s="69">
        <v>0</v>
      </c>
      <c r="I82" s="69">
        <v>0</v>
      </c>
      <c r="J82" s="69">
        <f t="shared" si="91"/>
        <v>0</v>
      </c>
      <c r="K82" s="69">
        <f t="shared" ref="K82:K85" si="113">ROUND(D82*E82,2)</f>
        <v>0</v>
      </c>
      <c r="L82" s="69">
        <f t="shared" ref="L82:L85" si="114">ROUND(D82*G82,2)</f>
        <v>0</v>
      </c>
      <c r="M82" s="69">
        <f t="shared" ref="M82:M85" si="115">ROUND(D82*H82,2)</f>
        <v>0</v>
      </c>
      <c r="N82" s="69">
        <f t="shared" ref="N82:N85" si="116">ROUND(D82*I82,2)</f>
        <v>0</v>
      </c>
      <c r="O82" s="69">
        <f t="shared" si="96"/>
        <v>0</v>
      </c>
    </row>
    <row r="83" spans="1:15">
      <c r="A83" s="52" t="s">
        <v>146</v>
      </c>
      <c r="B83" s="76" t="s">
        <v>137</v>
      </c>
      <c r="C83" s="54" t="s">
        <v>13</v>
      </c>
      <c r="D83" s="55">
        <v>19</v>
      </c>
      <c r="E83" s="57"/>
      <c r="F83" s="57">
        <v>0</v>
      </c>
      <c r="G83" s="57">
        <v>0</v>
      </c>
      <c r="H83" s="57">
        <v>0</v>
      </c>
      <c r="I83" s="57">
        <v>0</v>
      </c>
      <c r="J83" s="57">
        <f t="shared" si="91"/>
        <v>0</v>
      </c>
      <c r="K83" s="57">
        <f t="shared" si="113"/>
        <v>0</v>
      </c>
      <c r="L83" s="57">
        <f t="shared" si="114"/>
        <v>0</v>
      </c>
      <c r="M83" s="57">
        <f t="shared" si="115"/>
        <v>0</v>
      </c>
      <c r="N83" s="57">
        <f t="shared" si="116"/>
        <v>0</v>
      </c>
      <c r="O83" s="57">
        <f t="shared" si="96"/>
        <v>0</v>
      </c>
    </row>
    <row r="84" spans="1:15">
      <c r="A84" s="52" t="s">
        <v>147</v>
      </c>
      <c r="B84" s="76" t="s">
        <v>157</v>
      </c>
      <c r="C84" s="54" t="s">
        <v>13</v>
      </c>
      <c r="D84" s="55">
        <v>9</v>
      </c>
      <c r="E84" s="57"/>
      <c r="F84" s="57">
        <v>0</v>
      </c>
      <c r="G84" s="57">
        <v>0</v>
      </c>
      <c r="H84" s="57">
        <v>0</v>
      </c>
      <c r="I84" s="57">
        <v>0</v>
      </c>
      <c r="J84" s="57">
        <f t="shared" si="91"/>
        <v>0</v>
      </c>
      <c r="K84" s="57">
        <f t="shared" si="113"/>
        <v>0</v>
      </c>
      <c r="L84" s="57">
        <f t="shared" si="114"/>
        <v>0</v>
      </c>
      <c r="M84" s="57">
        <f t="shared" si="115"/>
        <v>0</v>
      </c>
      <c r="N84" s="57">
        <f t="shared" si="116"/>
        <v>0</v>
      </c>
      <c r="O84" s="57">
        <f t="shared" si="96"/>
        <v>0</v>
      </c>
    </row>
    <row r="85" spans="1:15" ht="25.5">
      <c r="A85" s="52" t="s">
        <v>148</v>
      </c>
      <c r="B85" s="76" t="s">
        <v>138</v>
      </c>
      <c r="C85" s="54" t="s">
        <v>329</v>
      </c>
      <c r="D85" s="55">
        <v>236.11</v>
      </c>
      <c r="E85" s="57"/>
      <c r="F85" s="57">
        <v>0</v>
      </c>
      <c r="G85" s="57">
        <v>0</v>
      </c>
      <c r="H85" s="57">
        <v>0</v>
      </c>
      <c r="I85" s="57">
        <v>0</v>
      </c>
      <c r="J85" s="57">
        <f t="shared" si="91"/>
        <v>0</v>
      </c>
      <c r="K85" s="57">
        <f t="shared" si="113"/>
        <v>0</v>
      </c>
      <c r="L85" s="57">
        <f t="shared" si="114"/>
        <v>0</v>
      </c>
      <c r="M85" s="57">
        <f t="shared" si="115"/>
        <v>0</v>
      </c>
      <c r="N85" s="57">
        <f t="shared" si="116"/>
        <v>0</v>
      </c>
      <c r="O85" s="57">
        <f t="shared" si="96"/>
        <v>0</v>
      </c>
    </row>
    <row r="86" spans="1:15">
      <c r="A86" s="58" t="s">
        <v>400</v>
      </c>
      <c r="B86" s="76" t="s">
        <v>133</v>
      </c>
      <c r="C86" s="54" t="s">
        <v>44</v>
      </c>
      <c r="D86" s="61">
        <v>9.8800000000000008</v>
      </c>
      <c r="E86" s="57"/>
      <c r="F86" s="57">
        <v>0</v>
      </c>
      <c r="G86" s="57">
        <v>0</v>
      </c>
      <c r="H86" s="57">
        <v>0</v>
      </c>
      <c r="I86" s="57">
        <v>0</v>
      </c>
      <c r="J86" s="57">
        <f t="shared" si="91"/>
        <v>0</v>
      </c>
      <c r="K86" s="57">
        <f>ROUND(D86*E86,2)</f>
        <v>0</v>
      </c>
      <c r="L86" s="57">
        <f>ROUND(D86*G86,2)</f>
        <v>0</v>
      </c>
      <c r="M86" s="57">
        <f>ROUND(D86*H86,2)</f>
        <v>0</v>
      </c>
      <c r="N86" s="57">
        <f>ROUND(D86*I86,2)</f>
        <v>0</v>
      </c>
      <c r="O86" s="57">
        <f t="shared" si="96"/>
        <v>0</v>
      </c>
    </row>
    <row r="87" spans="1:15">
      <c r="A87" s="52" t="s">
        <v>149</v>
      </c>
      <c r="B87" s="76" t="s">
        <v>304</v>
      </c>
      <c r="C87" s="54" t="s">
        <v>19</v>
      </c>
      <c r="D87" s="61">
        <v>54</v>
      </c>
      <c r="E87" s="57"/>
      <c r="F87" s="57">
        <v>0</v>
      </c>
      <c r="G87" s="57">
        <v>0</v>
      </c>
      <c r="H87" s="57">
        <v>0</v>
      </c>
      <c r="I87" s="57">
        <v>0</v>
      </c>
      <c r="J87" s="57">
        <f t="shared" si="91"/>
        <v>0</v>
      </c>
      <c r="K87" s="57">
        <f t="shared" ref="K87:K91" si="117">ROUND(D87*E87,2)</f>
        <v>0</v>
      </c>
      <c r="L87" s="57">
        <f t="shared" ref="L87:L91" si="118">ROUND(D87*G87,2)</f>
        <v>0</v>
      </c>
      <c r="M87" s="57">
        <f t="shared" ref="M87:M91" si="119">ROUND(D87*H87,2)</f>
        <v>0</v>
      </c>
      <c r="N87" s="57">
        <f t="shared" ref="N87:N91" si="120">ROUND(D87*I87,2)</f>
        <v>0</v>
      </c>
      <c r="O87" s="57">
        <f t="shared" si="96"/>
        <v>0</v>
      </c>
    </row>
    <row r="88" spans="1:15" ht="25.5">
      <c r="A88" s="52" t="s">
        <v>150</v>
      </c>
      <c r="B88" s="76" t="s">
        <v>139</v>
      </c>
      <c r="C88" s="54" t="s">
        <v>23</v>
      </c>
      <c r="D88" s="61">
        <v>159.6</v>
      </c>
      <c r="E88" s="57"/>
      <c r="F88" s="57">
        <v>0</v>
      </c>
      <c r="G88" s="57">
        <v>0</v>
      </c>
      <c r="H88" s="57">
        <v>0</v>
      </c>
      <c r="I88" s="57">
        <v>0</v>
      </c>
      <c r="J88" s="57">
        <f t="shared" si="91"/>
        <v>0</v>
      </c>
      <c r="K88" s="57">
        <f t="shared" si="117"/>
        <v>0</v>
      </c>
      <c r="L88" s="57">
        <f t="shared" si="118"/>
        <v>0</v>
      </c>
      <c r="M88" s="57">
        <f t="shared" si="119"/>
        <v>0</v>
      </c>
      <c r="N88" s="57">
        <f t="shared" si="120"/>
        <v>0</v>
      </c>
      <c r="O88" s="57">
        <f t="shared" si="96"/>
        <v>0</v>
      </c>
    </row>
    <row r="89" spans="1:15" ht="25.5">
      <c r="A89" s="52" t="s">
        <v>151</v>
      </c>
      <c r="B89" s="76" t="s">
        <v>153</v>
      </c>
      <c r="C89" s="54" t="s">
        <v>23</v>
      </c>
      <c r="D89" s="55">
        <v>159.6</v>
      </c>
      <c r="E89" s="57"/>
      <c r="F89" s="57">
        <v>0</v>
      </c>
      <c r="G89" s="57">
        <v>0</v>
      </c>
      <c r="H89" s="57">
        <v>0</v>
      </c>
      <c r="I89" s="57">
        <v>0</v>
      </c>
      <c r="J89" s="57">
        <f t="shared" si="91"/>
        <v>0</v>
      </c>
      <c r="K89" s="57">
        <f t="shared" si="117"/>
        <v>0</v>
      </c>
      <c r="L89" s="57">
        <f t="shared" si="118"/>
        <v>0</v>
      </c>
      <c r="M89" s="57">
        <f t="shared" si="119"/>
        <v>0</v>
      </c>
      <c r="N89" s="57">
        <f t="shared" si="120"/>
        <v>0</v>
      </c>
      <c r="O89" s="57">
        <f t="shared" si="96"/>
        <v>0</v>
      </c>
    </row>
    <row r="90" spans="1:15">
      <c r="A90" s="52" t="s">
        <v>152</v>
      </c>
      <c r="B90" s="76" t="s">
        <v>300</v>
      </c>
      <c r="C90" s="54" t="s">
        <v>13</v>
      </c>
      <c r="D90" s="55">
        <v>114</v>
      </c>
      <c r="E90" s="57"/>
      <c r="F90" s="57">
        <v>0</v>
      </c>
      <c r="G90" s="57">
        <v>0</v>
      </c>
      <c r="H90" s="57">
        <v>0</v>
      </c>
      <c r="I90" s="57">
        <v>0</v>
      </c>
      <c r="J90" s="57">
        <f t="shared" si="91"/>
        <v>0</v>
      </c>
      <c r="K90" s="57">
        <f t="shared" si="117"/>
        <v>0</v>
      </c>
      <c r="L90" s="57">
        <f t="shared" si="118"/>
        <v>0</v>
      </c>
      <c r="M90" s="57">
        <f t="shared" si="119"/>
        <v>0</v>
      </c>
      <c r="N90" s="57">
        <f t="shared" si="120"/>
        <v>0</v>
      </c>
      <c r="O90" s="57">
        <f t="shared" si="96"/>
        <v>0</v>
      </c>
    </row>
    <row r="91" spans="1:15" ht="25.5">
      <c r="A91" s="52" t="s">
        <v>77</v>
      </c>
      <c r="B91" s="53" t="s">
        <v>85</v>
      </c>
      <c r="C91" s="54" t="s">
        <v>19</v>
      </c>
      <c r="D91" s="61">
        <v>8</v>
      </c>
      <c r="E91" s="57"/>
      <c r="F91" s="57">
        <v>0</v>
      </c>
      <c r="G91" s="57">
        <f t="shared" ref="G91" si="121">ROUND(E91*F91,2)</f>
        <v>0</v>
      </c>
      <c r="H91" s="57">
        <v>0</v>
      </c>
      <c r="I91" s="57">
        <v>0</v>
      </c>
      <c r="J91" s="57">
        <f t="shared" si="91"/>
        <v>0</v>
      </c>
      <c r="K91" s="57">
        <f t="shared" si="117"/>
        <v>0</v>
      </c>
      <c r="L91" s="57">
        <f t="shared" si="118"/>
        <v>0</v>
      </c>
      <c r="M91" s="57">
        <f t="shared" si="119"/>
        <v>0</v>
      </c>
      <c r="N91" s="57">
        <f t="shared" si="120"/>
        <v>0</v>
      </c>
      <c r="O91" s="57">
        <f t="shared" si="96"/>
        <v>0</v>
      </c>
    </row>
    <row r="92" spans="1:15">
      <c r="A92" s="71">
        <v>6</v>
      </c>
      <c r="B92" s="51" t="s">
        <v>324</v>
      </c>
      <c r="C92" s="50" t="s">
        <v>10</v>
      </c>
      <c r="D92" s="50" t="s">
        <v>10</v>
      </c>
      <c r="E92" s="50" t="s">
        <v>10</v>
      </c>
      <c r="F92" s="50" t="s">
        <v>10</v>
      </c>
      <c r="G92" s="50" t="s">
        <v>10</v>
      </c>
      <c r="H92" s="50" t="s">
        <v>10</v>
      </c>
      <c r="I92" s="50" t="s">
        <v>10</v>
      </c>
      <c r="J92" s="50" t="s">
        <v>10</v>
      </c>
      <c r="K92" s="50" t="s">
        <v>10</v>
      </c>
      <c r="L92" s="50" t="s">
        <v>10</v>
      </c>
      <c r="M92" s="50" t="s">
        <v>10</v>
      </c>
      <c r="N92" s="50" t="s">
        <v>10</v>
      </c>
      <c r="O92" s="50" t="s">
        <v>10</v>
      </c>
    </row>
    <row r="93" spans="1:15" ht="25.5">
      <c r="A93" s="52" t="s">
        <v>80</v>
      </c>
      <c r="B93" s="53" t="s">
        <v>46</v>
      </c>
      <c r="C93" s="54" t="s">
        <v>433</v>
      </c>
      <c r="D93" s="61">
        <v>374</v>
      </c>
      <c r="E93" s="62"/>
      <c r="F93" s="62">
        <v>0</v>
      </c>
      <c r="G93" s="56">
        <f t="shared" ref="G93" si="122">ROUNDUP(E93*F93,2)</f>
        <v>0</v>
      </c>
      <c r="H93" s="62">
        <v>0</v>
      </c>
      <c r="I93" s="62">
        <v>0</v>
      </c>
      <c r="J93" s="70">
        <f t="shared" ref="J93" si="123">ROUND(G93+I93+H93,2)</f>
        <v>0</v>
      </c>
      <c r="K93" s="57">
        <f t="shared" ref="K93" si="124">ROUNDUP(D93*E93,2)</f>
        <v>0</v>
      </c>
      <c r="L93" s="57">
        <f t="shared" ref="L93" si="125">ROUNDUP(D93*G93,2)</f>
        <v>0</v>
      </c>
      <c r="M93" s="57">
        <f t="shared" ref="M93" si="126">ROUNDUP(D93*H93,2)</f>
        <v>0</v>
      </c>
      <c r="N93" s="57">
        <f t="shared" ref="N93" si="127">ROUNDUP(D93*I93,2)</f>
        <v>0</v>
      </c>
      <c r="O93" s="57">
        <f t="shared" ref="O93:O100" si="128">SUM(L93:N93)</f>
        <v>0</v>
      </c>
    </row>
    <row r="94" spans="1:15" ht="25.5">
      <c r="A94" s="52" t="s">
        <v>81</v>
      </c>
      <c r="B94" s="53" t="s">
        <v>88</v>
      </c>
      <c r="C94" s="54" t="s">
        <v>433</v>
      </c>
      <c r="D94" s="61">
        <v>144</v>
      </c>
      <c r="E94" s="62"/>
      <c r="F94" s="62">
        <v>0</v>
      </c>
      <c r="G94" s="62">
        <f t="shared" ref="G94:G96" si="129">ROUND(E94*F94,2)</f>
        <v>0</v>
      </c>
      <c r="H94" s="62">
        <v>0</v>
      </c>
      <c r="I94" s="62">
        <v>0</v>
      </c>
      <c r="J94" s="62">
        <f t="shared" ref="J94:J96" si="130">SUM(G94:I94)</f>
        <v>0</v>
      </c>
      <c r="K94" s="62">
        <f t="shared" ref="K94:K96" si="131">ROUND(E94*D94,2)</f>
        <v>0</v>
      </c>
      <c r="L94" s="62">
        <f t="shared" ref="L94:L96" si="132">ROUND(G94*D94,2)</f>
        <v>0</v>
      </c>
      <c r="M94" s="62">
        <f t="shared" ref="M94:M96" si="133">ROUND(H94*D94,2)</f>
        <v>0</v>
      </c>
      <c r="N94" s="62">
        <f t="shared" ref="N94:N96" si="134">ROUND(I94*D94,2)</f>
        <v>0</v>
      </c>
      <c r="O94" s="62">
        <f t="shared" si="128"/>
        <v>0</v>
      </c>
    </row>
    <row r="95" spans="1:15" ht="25.5">
      <c r="A95" s="52" t="s">
        <v>82</v>
      </c>
      <c r="B95" s="53" t="s">
        <v>47</v>
      </c>
      <c r="C95" s="54" t="s">
        <v>433</v>
      </c>
      <c r="D95" s="61">
        <v>540</v>
      </c>
      <c r="E95" s="62"/>
      <c r="F95" s="62">
        <v>0</v>
      </c>
      <c r="G95" s="62">
        <f t="shared" si="129"/>
        <v>0</v>
      </c>
      <c r="H95" s="62">
        <v>0</v>
      </c>
      <c r="I95" s="62">
        <v>0</v>
      </c>
      <c r="J95" s="62">
        <f t="shared" si="130"/>
        <v>0</v>
      </c>
      <c r="K95" s="62">
        <f t="shared" si="131"/>
        <v>0</v>
      </c>
      <c r="L95" s="62">
        <f t="shared" si="132"/>
        <v>0</v>
      </c>
      <c r="M95" s="62">
        <f t="shared" si="133"/>
        <v>0</v>
      </c>
      <c r="N95" s="62">
        <f t="shared" si="134"/>
        <v>0</v>
      </c>
      <c r="O95" s="62">
        <f t="shared" si="128"/>
        <v>0</v>
      </c>
    </row>
    <row r="96" spans="1:15">
      <c r="A96" s="52" t="s">
        <v>83</v>
      </c>
      <c r="B96" s="53" t="s">
        <v>91</v>
      </c>
      <c r="C96" s="54" t="s">
        <v>368</v>
      </c>
      <c r="D96" s="61">
        <v>243</v>
      </c>
      <c r="E96" s="62"/>
      <c r="F96" s="62">
        <v>0</v>
      </c>
      <c r="G96" s="62">
        <f t="shared" si="129"/>
        <v>0</v>
      </c>
      <c r="H96" s="62">
        <v>0</v>
      </c>
      <c r="I96" s="62">
        <v>0</v>
      </c>
      <c r="J96" s="62">
        <f t="shared" si="130"/>
        <v>0</v>
      </c>
      <c r="K96" s="62">
        <f t="shared" si="131"/>
        <v>0</v>
      </c>
      <c r="L96" s="62">
        <f t="shared" si="132"/>
        <v>0</v>
      </c>
      <c r="M96" s="62">
        <f t="shared" si="133"/>
        <v>0</v>
      </c>
      <c r="N96" s="62">
        <f t="shared" si="134"/>
        <v>0</v>
      </c>
      <c r="O96" s="62">
        <f t="shared" si="128"/>
        <v>0</v>
      </c>
    </row>
    <row r="97" spans="1:15" ht="39">
      <c r="A97" s="52" t="s">
        <v>84</v>
      </c>
      <c r="B97" s="77" t="s">
        <v>325</v>
      </c>
      <c r="C97" s="54" t="s">
        <v>433</v>
      </c>
      <c r="D97" s="61">
        <v>58</v>
      </c>
      <c r="E97" s="62"/>
      <c r="F97" s="62">
        <v>0</v>
      </c>
      <c r="G97" s="56">
        <f t="shared" ref="G97:G100" si="135">ROUNDUP(E97*F97,2)</f>
        <v>0</v>
      </c>
      <c r="H97" s="62">
        <v>0</v>
      </c>
      <c r="I97" s="62">
        <v>0</v>
      </c>
      <c r="J97" s="70">
        <f t="shared" ref="J97:J100" si="136">ROUND(G97+I97+H97,2)</f>
        <v>0</v>
      </c>
      <c r="K97" s="57">
        <f t="shared" ref="K97:K100" si="137">ROUNDUP(D97*E97,2)</f>
        <v>0</v>
      </c>
      <c r="L97" s="57">
        <f t="shared" ref="L97:L100" si="138">ROUNDUP(D97*G97,2)</f>
        <v>0</v>
      </c>
      <c r="M97" s="57">
        <f t="shared" ref="M97:M100" si="139">ROUNDUP(D97*H97,2)</f>
        <v>0</v>
      </c>
      <c r="N97" s="57">
        <f t="shared" ref="N97:N100" si="140">ROUNDUP(D97*I97,2)</f>
        <v>0</v>
      </c>
      <c r="O97" s="57">
        <f t="shared" si="128"/>
        <v>0</v>
      </c>
    </row>
    <row r="98" spans="1:15" ht="51.75">
      <c r="A98" s="52" t="s">
        <v>120</v>
      </c>
      <c r="B98" s="77" t="s">
        <v>326</v>
      </c>
      <c r="C98" s="54" t="s">
        <v>433</v>
      </c>
      <c r="D98" s="61">
        <v>10</v>
      </c>
      <c r="E98" s="62"/>
      <c r="F98" s="62">
        <v>0</v>
      </c>
      <c r="G98" s="56">
        <f t="shared" si="135"/>
        <v>0</v>
      </c>
      <c r="H98" s="62">
        <v>0</v>
      </c>
      <c r="I98" s="62">
        <v>0</v>
      </c>
      <c r="J98" s="70">
        <f t="shared" si="136"/>
        <v>0</v>
      </c>
      <c r="K98" s="57">
        <f t="shared" si="137"/>
        <v>0</v>
      </c>
      <c r="L98" s="57">
        <f t="shared" si="138"/>
        <v>0</v>
      </c>
      <c r="M98" s="57">
        <f t="shared" si="139"/>
        <v>0</v>
      </c>
      <c r="N98" s="57">
        <f t="shared" si="140"/>
        <v>0</v>
      </c>
      <c r="O98" s="57">
        <f t="shared" si="128"/>
        <v>0</v>
      </c>
    </row>
    <row r="99" spans="1:15" ht="39">
      <c r="A99" s="52" t="s">
        <v>121</v>
      </c>
      <c r="B99" s="77" t="s">
        <v>327</v>
      </c>
      <c r="C99" s="54" t="s">
        <v>433</v>
      </c>
      <c r="D99" s="61">
        <v>21</v>
      </c>
      <c r="E99" s="62"/>
      <c r="F99" s="62">
        <v>0</v>
      </c>
      <c r="G99" s="56">
        <f t="shared" si="135"/>
        <v>0</v>
      </c>
      <c r="H99" s="62">
        <v>0</v>
      </c>
      <c r="I99" s="62">
        <v>0</v>
      </c>
      <c r="J99" s="70">
        <f t="shared" si="136"/>
        <v>0</v>
      </c>
      <c r="K99" s="57">
        <f t="shared" si="137"/>
        <v>0</v>
      </c>
      <c r="L99" s="57">
        <f t="shared" si="138"/>
        <v>0</v>
      </c>
      <c r="M99" s="57">
        <f t="shared" si="139"/>
        <v>0</v>
      </c>
      <c r="N99" s="57">
        <f t="shared" si="140"/>
        <v>0</v>
      </c>
      <c r="O99" s="57">
        <f t="shared" si="128"/>
        <v>0</v>
      </c>
    </row>
    <row r="100" spans="1:15" ht="51.75">
      <c r="A100" s="52" t="s">
        <v>122</v>
      </c>
      <c r="B100" s="77" t="s">
        <v>328</v>
      </c>
      <c r="C100" s="54" t="s">
        <v>433</v>
      </c>
      <c r="D100" s="61">
        <v>8</v>
      </c>
      <c r="E100" s="62"/>
      <c r="F100" s="62">
        <v>0</v>
      </c>
      <c r="G100" s="56">
        <f t="shared" si="135"/>
        <v>0</v>
      </c>
      <c r="H100" s="62">
        <v>0</v>
      </c>
      <c r="I100" s="62">
        <v>0</v>
      </c>
      <c r="J100" s="70">
        <f t="shared" si="136"/>
        <v>0</v>
      </c>
      <c r="K100" s="57">
        <f t="shared" si="137"/>
        <v>0</v>
      </c>
      <c r="L100" s="57">
        <f t="shared" si="138"/>
        <v>0</v>
      </c>
      <c r="M100" s="57">
        <f t="shared" si="139"/>
        <v>0</v>
      </c>
      <c r="N100" s="57">
        <f t="shared" si="140"/>
        <v>0</v>
      </c>
      <c r="O100" s="57">
        <f t="shared" si="128"/>
        <v>0</v>
      </c>
    </row>
    <row r="101" spans="1:15" s="1" customFormat="1">
      <c r="A101" s="52" t="s">
        <v>123</v>
      </c>
      <c r="B101" s="77" t="s">
        <v>313</v>
      </c>
      <c r="C101" s="54" t="s">
        <v>368</v>
      </c>
      <c r="D101" s="61">
        <v>6</v>
      </c>
      <c r="E101" s="62"/>
      <c r="F101" s="62">
        <v>0</v>
      </c>
      <c r="G101" s="62">
        <f t="shared" ref="G101" si="141">ROUND(E101*F101,2)</f>
        <v>0</v>
      </c>
      <c r="H101" s="62">
        <v>0</v>
      </c>
      <c r="I101" s="62">
        <v>0</v>
      </c>
      <c r="J101" s="62">
        <f t="shared" ref="J101" si="142">SUM(G101:I101)</f>
        <v>0</v>
      </c>
      <c r="K101" s="62">
        <f t="shared" ref="K101" si="143">ROUND(E101*D101,2)</f>
        <v>0</v>
      </c>
      <c r="L101" s="62">
        <f t="shared" ref="L101" si="144">ROUND(G101*D101,2)</f>
        <v>0</v>
      </c>
      <c r="M101" s="62">
        <f t="shared" ref="M101" si="145">ROUND(H101*D101,2)</f>
        <v>0</v>
      </c>
      <c r="N101" s="62">
        <f t="shared" ref="N101" si="146">ROUND(I101*D101,2)</f>
        <v>0</v>
      </c>
      <c r="O101" s="62">
        <f t="shared" ref="O101" si="147">SUM(L101:N101)</f>
        <v>0</v>
      </c>
    </row>
    <row r="102" spans="1:15" s="1" customFormat="1" ht="25.5">
      <c r="A102" s="52" t="s">
        <v>124</v>
      </c>
      <c r="B102" s="53" t="s">
        <v>312</v>
      </c>
      <c r="C102" s="54" t="s">
        <v>368</v>
      </c>
      <c r="D102" s="61">
        <v>7</v>
      </c>
      <c r="E102" s="57"/>
      <c r="F102" s="57">
        <v>0</v>
      </c>
      <c r="G102" s="57">
        <f t="shared" ref="G102:G104" si="148">ROUND(E102*F102,2)</f>
        <v>0</v>
      </c>
      <c r="H102" s="57">
        <v>0</v>
      </c>
      <c r="I102" s="57">
        <v>0</v>
      </c>
      <c r="J102" s="57">
        <f t="shared" ref="J102:J104" si="149">SUM(G102:I102)</f>
        <v>0</v>
      </c>
      <c r="K102" s="57">
        <f t="shared" ref="K102:K104" si="150">ROUND(E102*D102,2)</f>
        <v>0</v>
      </c>
      <c r="L102" s="57">
        <f t="shared" ref="L102:L104" si="151">ROUND(G102*D102,2)</f>
        <v>0</v>
      </c>
      <c r="M102" s="57">
        <f t="shared" ref="M102:M104" si="152">ROUND(H102*D102,2)</f>
        <v>0</v>
      </c>
      <c r="N102" s="57">
        <f t="shared" ref="N102:N104" si="153">ROUND(I102*D102,2)</f>
        <v>0</v>
      </c>
      <c r="O102" s="57">
        <f t="shared" ref="O102:O104" si="154">SUM(L102:N102)</f>
        <v>0</v>
      </c>
    </row>
    <row r="103" spans="1:15" ht="25.5">
      <c r="A103" s="52" t="s">
        <v>125</v>
      </c>
      <c r="B103" s="53" t="s">
        <v>309</v>
      </c>
      <c r="C103" s="54" t="s">
        <v>368</v>
      </c>
      <c r="D103" s="61">
        <v>6</v>
      </c>
      <c r="E103" s="62"/>
      <c r="F103" s="62">
        <v>0</v>
      </c>
      <c r="G103" s="62">
        <f t="shared" si="148"/>
        <v>0</v>
      </c>
      <c r="H103" s="62">
        <v>0</v>
      </c>
      <c r="I103" s="62">
        <v>0</v>
      </c>
      <c r="J103" s="62">
        <f t="shared" si="149"/>
        <v>0</v>
      </c>
      <c r="K103" s="62">
        <f t="shared" si="150"/>
        <v>0</v>
      </c>
      <c r="L103" s="62">
        <f t="shared" si="151"/>
        <v>0</v>
      </c>
      <c r="M103" s="62">
        <f t="shared" si="152"/>
        <v>0</v>
      </c>
      <c r="N103" s="62">
        <f t="shared" si="153"/>
        <v>0</v>
      </c>
      <c r="O103" s="62">
        <f t="shared" si="154"/>
        <v>0</v>
      </c>
    </row>
    <row r="104" spans="1:15" s="1" customFormat="1" ht="26.25">
      <c r="A104" s="52" t="s">
        <v>126</v>
      </c>
      <c r="B104" s="77" t="s">
        <v>316</v>
      </c>
      <c r="C104" s="54" t="s">
        <v>433</v>
      </c>
      <c r="D104" s="61">
        <v>30</v>
      </c>
      <c r="E104" s="62"/>
      <c r="F104" s="62">
        <v>0</v>
      </c>
      <c r="G104" s="62">
        <f t="shared" si="148"/>
        <v>0</v>
      </c>
      <c r="H104" s="62">
        <v>0</v>
      </c>
      <c r="I104" s="62">
        <v>0</v>
      </c>
      <c r="J104" s="62">
        <f t="shared" si="149"/>
        <v>0</v>
      </c>
      <c r="K104" s="62">
        <f t="shared" si="150"/>
        <v>0</v>
      </c>
      <c r="L104" s="62">
        <f t="shared" si="151"/>
        <v>0</v>
      </c>
      <c r="M104" s="62">
        <f t="shared" si="152"/>
        <v>0</v>
      </c>
      <c r="N104" s="62">
        <f t="shared" si="153"/>
        <v>0</v>
      </c>
      <c r="O104" s="62">
        <f t="shared" si="154"/>
        <v>0</v>
      </c>
    </row>
    <row r="105" spans="1:15" ht="26.25">
      <c r="A105" s="52" t="s">
        <v>158</v>
      </c>
      <c r="B105" s="77" t="s">
        <v>315</v>
      </c>
      <c r="C105" s="54" t="s">
        <v>433</v>
      </c>
      <c r="D105" s="61">
        <v>161</v>
      </c>
      <c r="E105" s="62"/>
      <c r="F105" s="62">
        <v>0</v>
      </c>
      <c r="G105" s="62">
        <f t="shared" ref="G105:G107" si="155">ROUND(E105*F105,2)</f>
        <v>0</v>
      </c>
      <c r="H105" s="62">
        <v>0</v>
      </c>
      <c r="I105" s="62">
        <v>0</v>
      </c>
      <c r="J105" s="62">
        <f t="shared" ref="J105:J107" si="156">SUM(G105:I105)</f>
        <v>0</v>
      </c>
      <c r="K105" s="62">
        <f t="shared" ref="K105:K107" si="157">ROUND(E105*D105,2)</f>
        <v>0</v>
      </c>
      <c r="L105" s="62">
        <f t="shared" ref="L105:L107" si="158">ROUND(G105*D105,2)</f>
        <v>0</v>
      </c>
      <c r="M105" s="62">
        <f t="shared" ref="M105:M107" si="159">ROUND(H105*D105,2)</f>
        <v>0</v>
      </c>
      <c r="N105" s="62">
        <f t="shared" ref="N105:N107" si="160">ROUND(I105*D105,2)</f>
        <v>0</v>
      </c>
      <c r="O105" s="62">
        <f t="shared" ref="O105:O107" si="161">SUM(L105:N105)</f>
        <v>0</v>
      </c>
    </row>
    <row r="106" spans="1:15" ht="26.25">
      <c r="A106" s="52" t="s">
        <v>314</v>
      </c>
      <c r="B106" s="77" t="s">
        <v>310</v>
      </c>
      <c r="C106" s="54" t="s">
        <v>433</v>
      </c>
      <c r="D106" s="61">
        <v>208</v>
      </c>
      <c r="E106" s="62"/>
      <c r="F106" s="62">
        <v>0</v>
      </c>
      <c r="G106" s="62">
        <f t="shared" si="155"/>
        <v>0</v>
      </c>
      <c r="H106" s="62">
        <v>0</v>
      </c>
      <c r="I106" s="62">
        <v>0</v>
      </c>
      <c r="J106" s="62">
        <f t="shared" si="156"/>
        <v>0</v>
      </c>
      <c r="K106" s="62">
        <f t="shared" si="157"/>
        <v>0</v>
      </c>
      <c r="L106" s="62">
        <f t="shared" si="158"/>
        <v>0</v>
      </c>
      <c r="M106" s="62">
        <f t="shared" si="159"/>
        <v>0</v>
      </c>
      <c r="N106" s="62">
        <f t="shared" si="160"/>
        <v>0</v>
      </c>
      <c r="O106" s="62">
        <f t="shared" si="161"/>
        <v>0</v>
      </c>
    </row>
    <row r="107" spans="1:15" ht="26.25">
      <c r="A107" s="52" t="s">
        <v>317</v>
      </c>
      <c r="B107" s="77" t="s">
        <v>311</v>
      </c>
      <c r="C107" s="54" t="s">
        <v>433</v>
      </c>
      <c r="D107" s="61">
        <v>322</v>
      </c>
      <c r="E107" s="62"/>
      <c r="F107" s="62">
        <v>0</v>
      </c>
      <c r="G107" s="62">
        <f t="shared" si="155"/>
        <v>0</v>
      </c>
      <c r="H107" s="62">
        <v>0</v>
      </c>
      <c r="I107" s="62">
        <v>0</v>
      </c>
      <c r="J107" s="62">
        <f t="shared" si="156"/>
        <v>0</v>
      </c>
      <c r="K107" s="62">
        <f t="shared" si="157"/>
        <v>0</v>
      </c>
      <c r="L107" s="62">
        <f t="shared" si="158"/>
        <v>0</v>
      </c>
      <c r="M107" s="62">
        <f t="shared" si="159"/>
        <v>0</v>
      </c>
      <c r="N107" s="62">
        <f t="shared" si="160"/>
        <v>0</v>
      </c>
      <c r="O107" s="62">
        <f t="shared" si="161"/>
        <v>0</v>
      </c>
    </row>
    <row r="108" spans="1:15">
      <c r="A108" s="71">
        <v>7</v>
      </c>
      <c r="B108" s="51" t="s">
        <v>95</v>
      </c>
      <c r="C108" s="50" t="s">
        <v>10</v>
      </c>
      <c r="D108" s="50" t="s">
        <v>10</v>
      </c>
      <c r="E108" s="50" t="s">
        <v>10</v>
      </c>
      <c r="F108" s="50" t="s">
        <v>10</v>
      </c>
      <c r="G108" s="50" t="s">
        <v>10</v>
      </c>
      <c r="H108" s="50" t="s">
        <v>10</v>
      </c>
      <c r="I108" s="50" t="s">
        <v>10</v>
      </c>
      <c r="J108" s="50" t="s">
        <v>10</v>
      </c>
      <c r="K108" s="50" t="s">
        <v>10</v>
      </c>
      <c r="L108" s="50" t="s">
        <v>10</v>
      </c>
      <c r="M108" s="50" t="s">
        <v>10</v>
      </c>
      <c r="N108" s="50" t="s">
        <v>10</v>
      </c>
      <c r="O108" s="50" t="s">
        <v>10</v>
      </c>
    </row>
    <row r="109" spans="1:15" ht="39">
      <c r="A109" s="52" t="s">
        <v>86</v>
      </c>
      <c r="B109" s="77" t="s">
        <v>48</v>
      </c>
      <c r="C109" s="54" t="s">
        <v>23</v>
      </c>
      <c r="D109" s="61">
        <v>300</v>
      </c>
      <c r="E109" s="62"/>
      <c r="F109" s="62">
        <v>0</v>
      </c>
      <c r="G109" s="56">
        <f t="shared" ref="G109" si="162">ROUNDUP(E109*F109,2)</f>
        <v>0</v>
      </c>
      <c r="H109" s="62">
        <v>0</v>
      </c>
      <c r="I109" s="62">
        <v>0</v>
      </c>
      <c r="J109" s="70">
        <f t="shared" ref="J109" si="163">ROUND(G109+I109+H109,2)</f>
        <v>0</v>
      </c>
      <c r="K109" s="57">
        <f t="shared" ref="K109" si="164">ROUNDUP(D109*E109,2)</f>
        <v>0</v>
      </c>
      <c r="L109" s="57">
        <f t="shared" ref="L109" si="165">ROUNDUP(D109*G109,2)</f>
        <v>0</v>
      </c>
      <c r="M109" s="57">
        <f t="shared" ref="M109" si="166">ROUNDUP(D109*H109,2)</f>
        <v>0</v>
      </c>
      <c r="N109" s="57">
        <f t="shared" ref="N109" si="167">ROUNDUP(D109*I109,2)</f>
        <v>0</v>
      </c>
      <c r="O109" s="57">
        <f t="shared" ref="O109:O121" si="168">SUM(L109:N109)</f>
        <v>0</v>
      </c>
    </row>
    <row r="110" spans="1:15" ht="39">
      <c r="A110" s="52" t="s">
        <v>87</v>
      </c>
      <c r="B110" s="77" t="s">
        <v>96</v>
      </c>
      <c r="C110" s="54" t="s">
        <v>23</v>
      </c>
      <c r="D110" s="61">
        <v>10</v>
      </c>
      <c r="E110" s="62"/>
      <c r="F110" s="62">
        <v>0</v>
      </c>
      <c r="G110" s="62">
        <f t="shared" ref="G110:G121" si="169">ROUND(E110*F110,2)</f>
        <v>0</v>
      </c>
      <c r="H110" s="62">
        <v>0</v>
      </c>
      <c r="I110" s="62">
        <v>0</v>
      </c>
      <c r="J110" s="62">
        <f t="shared" ref="J110:J121" si="170">SUM(G110:I110)</f>
        <v>0</v>
      </c>
      <c r="K110" s="62">
        <f t="shared" ref="K110:K121" si="171">ROUND(E110*D110,2)</f>
        <v>0</v>
      </c>
      <c r="L110" s="62">
        <f t="shared" ref="L110:L121" si="172">ROUND(G110*D110,2)</f>
        <v>0</v>
      </c>
      <c r="M110" s="62">
        <f t="shared" ref="M110:M121" si="173">ROUND(H110*D110,2)</f>
        <v>0</v>
      </c>
      <c r="N110" s="62">
        <f t="shared" ref="N110:N121" si="174">ROUND(I110*D110,2)</f>
        <v>0</v>
      </c>
      <c r="O110" s="62">
        <f t="shared" si="168"/>
        <v>0</v>
      </c>
    </row>
    <row r="111" spans="1:15" ht="39">
      <c r="A111" s="52" t="s">
        <v>89</v>
      </c>
      <c r="B111" s="77" t="s">
        <v>97</v>
      </c>
      <c r="C111" s="54" t="s">
        <v>23</v>
      </c>
      <c r="D111" s="61">
        <v>5</v>
      </c>
      <c r="E111" s="62"/>
      <c r="F111" s="62">
        <v>0</v>
      </c>
      <c r="G111" s="62">
        <f t="shared" si="169"/>
        <v>0</v>
      </c>
      <c r="H111" s="62">
        <v>0</v>
      </c>
      <c r="I111" s="62">
        <v>0</v>
      </c>
      <c r="J111" s="62">
        <f t="shared" si="170"/>
        <v>0</v>
      </c>
      <c r="K111" s="62">
        <f t="shared" si="171"/>
        <v>0</v>
      </c>
      <c r="L111" s="62">
        <f t="shared" si="172"/>
        <v>0</v>
      </c>
      <c r="M111" s="62">
        <f t="shared" si="173"/>
        <v>0</v>
      </c>
      <c r="N111" s="62">
        <f t="shared" si="174"/>
        <v>0</v>
      </c>
      <c r="O111" s="62">
        <f t="shared" si="168"/>
        <v>0</v>
      </c>
    </row>
    <row r="112" spans="1:15" ht="39">
      <c r="A112" s="52" t="s">
        <v>90</v>
      </c>
      <c r="B112" s="77" t="s">
        <v>98</v>
      </c>
      <c r="C112" s="54" t="s">
        <v>23</v>
      </c>
      <c r="D112" s="61">
        <v>99</v>
      </c>
      <c r="E112" s="62"/>
      <c r="F112" s="62">
        <v>0</v>
      </c>
      <c r="G112" s="62">
        <f t="shared" si="169"/>
        <v>0</v>
      </c>
      <c r="H112" s="62">
        <v>0</v>
      </c>
      <c r="I112" s="62">
        <v>0</v>
      </c>
      <c r="J112" s="62">
        <f t="shared" si="170"/>
        <v>0</v>
      </c>
      <c r="K112" s="62">
        <f t="shared" si="171"/>
        <v>0</v>
      </c>
      <c r="L112" s="62">
        <f t="shared" si="172"/>
        <v>0</v>
      </c>
      <c r="M112" s="62">
        <f t="shared" si="173"/>
        <v>0</v>
      </c>
      <c r="N112" s="62">
        <f t="shared" si="174"/>
        <v>0</v>
      </c>
      <c r="O112" s="62">
        <f t="shared" si="168"/>
        <v>0</v>
      </c>
    </row>
    <row r="113" spans="1:15" ht="39">
      <c r="A113" s="52" t="s">
        <v>92</v>
      </c>
      <c r="B113" s="77" t="s">
        <v>99</v>
      </c>
      <c r="C113" s="54" t="s">
        <v>23</v>
      </c>
      <c r="D113" s="61">
        <v>16</v>
      </c>
      <c r="E113" s="62"/>
      <c r="F113" s="62">
        <v>0</v>
      </c>
      <c r="G113" s="62">
        <f t="shared" si="169"/>
        <v>0</v>
      </c>
      <c r="H113" s="62">
        <v>0</v>
      </c>
      <c r="I113" s="62">
        <v>0</v>
      </c>
      <c r="J113" s="62">
        <f t="shared" si="170"/>
        <v>0</v>
      </c>
      <c r="K113" s="62">
        <f t="shared" si="171"/>
        <v>0</v>
      </c>
      <c r="L113" s="62">
        <f t="shared" si="172"/>
        <v>0</v>
      </c>
      <c r="M113" s="62">
        <f t="shared" si="173"/>
        <v>0</v>
      </c>
      <c r="N113" s="62">
        <f t="shared" si="174"/>
        <v>0</v>
      </c>
      <c r="O113" s="62">
        <f t="shared" si="168"/>
        <v>0</v>
      </c>
    </row>
    <row r="114" spans="1:15">
      <c r="A114" s="52" t="s">
        <v>93</v>
      </c>
      <c r="B114" s="53" t="s">
        <v>100</v>
      </c>
      <c r="C114" s="54" t="s">
        <v>19</v>
      </c>
      <c r="D114" s="61">
        <v>2</v>
      </c>
      <c r="E114" s="62"/>
      <c r="F114" s="62">
        <v>0</v>
      </c>
      <c r="G114" s="62">
        <f t="shared" si="169"/>
        <v>0</v>
      </c>
      <c r="H114" s="62">
        <v>0</v>
      </c>
      <c r="I114" s="62">
        <v>0</v>
      </c>
      <c r="J114" s="62">
        <f t="shared" si="170"/>
        <v>0</v>
      </c>
      <c r="K114" s="62">
        <f t="shared" si="171"/>
        <v>0</v>
      </c>
      <c r="L114" s="62">
        <f t="shared" si="172"/>
        <v>0</v>
      </c>
      <c r="M114" s="62">
        <f t="shared" si="173"/>
        <v>0</v>
      </c>
      <c r="N114" s="62">
        <f t="shared" si="174"/>
        <v>0</v>
      </c>
      <c r="O114" s="62">
        <f t="shared" si="168"/>
        <v>0</v>
      </c>
    </row>
    <row r="115" spans="1:15">
      <c r="A115" s="52" t="s">
        <v>94</v>
      </c>
      <c r="B115" s="53" t="s">
        <v>101</v>
      </c>
      <c r="C115" s="54" t="s">
        <v>19</v>
      </c>
      <c r="D115" s="61">
        <v>2</v>
      </c>
      <c r="E115" s="62"/>
      <c r="F115" s="62">
        <v>0</v>
      </c>
      <c r="G115" s="62">
        <f t="shared" si="169"/>
        <v>0</v>
      </c>
      <c r="H115" s="62">
        <v>0</v>
      </c>
      <c r="I115" s="62">
        <v>0</v>
      </c>
      <c r="J115" s="62">
        <f t="shared" si="170"/>
        <v>0</v>
      </c>
      <c r="K115" s="62">
        <f t="shared" si="171"/>
        <v>0</v>
      </c>
      <c r="L115" s="62">
        <f t="shared" si="172"/>
        <v>0</v>
      </c>
      <c r="M115" s="62">
        <f t="shared" si="173"/>
        <v>0</v>
      </c>
      <c r="N115" s="62">
        <f t="shared" si="174"/>
        <v>0</v>
      </c>
      <c r="O115" s="62">
        <f t="shared" si="168"/>
        <v>0</v>
      </c>
    </row>
    <row r="116" spans="1:15">
      <c r="A116" s="52" t="s">
        <v>127</v>
      </c>
      <c r="B116" s="53" t="s">
        <v>102</v>
      </c>
      <c r="C116" s="54" t="s">
        <v>19</v>
      </c>
      <c r="D116" s="61">
        <v>1</v>
      </c>
      <c r="E116" s="62"/>
      <c r="F116" s="62">
        <v>0</v>
      </c>
      <c r="G116" s="62">
        <f t="shared" si="169"/>
        <v>0</v>
      </c>
      <c r="H116" s="62">
        <v>0</v>
      </c>
      <c r="I116" s="62">
        <v>0</v>
      </c>
      <c r="J116" s="62">
        <f t="shared" si="170"/>
        <v>0</v>
      </c>
      <c r="K116" s="62">
        <f t="shared" si="171"/>
        <v>0</v>
      </c>
      <c r="L116" s="62">
        <f t="shared" si="172"/>
        <v>0</v>
      </c>
      <c r="M116" s="62">
        <f t="shared" si="173"/>
        <v>0</v>
      </c>
      <c r="N116" s="62">
        <f t="shared" si="174"/>
        <v>0</v>
      </c>
      <c r="O116" s="62">
        <f t="shared" si="168"/>
        <v>0</v>
      </c>
    </row>
    <row r="117" spans="1:15">
      <c r="A117" s="52" t="s">
        <v>128</v>
      </c>
      <c r="B117" s="53" t="s">
        <v>103</v>
      </c>
      <c r="C117" s="54" t="s">
        <v>19</v>
      </c>
      <c r="D117" s="61">
        <v>1</v>
      </c>
      <c r="E117" s="62"/>
      <c r="F117" s="62">
        <v>0</v>
      </c>
      <c r="G117" s="62">
        <f t="shared" si="169"/>
        <v>0</v>
      </c>
      <c r="H117" s="62">
        <v>0</v>
      </c>
      <c r="I117" s="62">
        <v>0</v>
      </c>
      <c r="J117" s="62">
        <f t="shared" si="170"/>
        <v>0</v>
      </c>
      <c r="K117" s="62">
        <f t="shared" si="171"/>
        <v>0</v>
      </c>
      <c r="L117" s="62">
        <f t="shared" si="172"/>
        <v>0</v>
      </c>
      <c r="M117" s="62">
        <f t="shared" si="173"/>
        <v>0</v>
      </c>
      <c r="N117" s="62">
        <f t="shared" si="174"/>
        <v>0</v>
      </c>
      <c r="O117" s="62">
        <f t="shared" si="168"/>
        <v>0</v>
      </c>
    </row>
    <row r="118" spans="1:15">
      <c r="A118" s="52" t="s">
        <v>129</v>
      </c>
      <c r="B118" s="53" t="s">
        <v>104</v>
      </c>
      <c r="C118" s="54" t="s">
        <v>19</v>
      </c>
      <c r="D118" s="61">
        <v>4</v>
      </c>
      <c r="E118" s="62"/>
      <c r="F118" s="62">
        <v>0</v>
      </c>
      <c r="G118" s="62">
        <f t="shared" si="169"/>
        <v>0</v>
      </c>
      <c r="H118" s="62">
        <v>0</v>
      </c>
      <c r="I118" s="62">
        <v>0</v>
      </c>
      <c r="J118" s="62">
        <f t="shared" si="170"/>
        <v>0</v>
      </c>
      <c r="K118" s="62">
        <f t="shared" si="171"/>
        <v>0</v>
      </c>
      <c r="L118" s="62">
        <f t="shared" si="172"/>
        <v>0</v>
      </c>
      <c r="M118" s="62">
        <f t="shared" si="173"/>
        <v>0</v>
      </c>
      <c r="N118" s="62">
        <f t="shared" si="174"/>
        <v>0</v>
      </c>
      <c r="O118" s="62">
        <f t="shared" si="168"/>
        <v>0</v>
      </c>
    </row>
    <row r="119" spans="1:15">
      <c r="A119" s="52" t="s">
        <v>161</v>
      </c>
      <c r="B119" s="53" t="s">
        <v>105</v>
      </c>
      <c r="C119" s="54" t="s">
        <v>19</v>
      </c>
      <c r="D119" s="61">
        <v>2</v>
      </c>
      <c r="E119" s="62"/>
      <c r="F119" s="62">
        <v>0</v>
      </c>
      <c r="G119" s="62">
        <f t="shared" si="169"/>
        <v>0</v>
      </c>
      <c r="H119" s="62">
        <v>0</v>
      </c>
      <c r="I119" s="62">
        <v>0</v>
      </c>
      <c r="J119" s="62">
        <f t="shared" si="170"/>
        <v>0</v>
      </c>
      <c r="K119" s="62">
        <f t="shared" si="171"/>
        <v>0</v>
      </c>
      <c r="L119" s="62">
        <f t="shared" si="172"/>
        <v>0</v>
      </c>
      <c r="M119" s="62">
        <f t="shared" si="173"/>
        <v>0</v>
      </c>
      <c r="N119" s="62">
        <f t="shared" si="174"/>
        <v>0</v>
      </c>
      <c r="O119" s="62">
        <f t="shared" si="168"/>
        <v>0</v>
      </c>
    </row>
    <row r="120" spans="1:15">
      <c r="A120" s="52" t="s">
        <v>162</v>
      </c>
      <c r="B120" s="53" t="s">
        <v>106</v>
      </c>
      <c r="C120" s="54" t="s">
        <v>19</v>
      </c>
      <c r="D120" s="61">
        <v>2</v>
      </c>
      <c r="E120" s="62"/>
      <c r="F120" s="62">
        <v>0</v>
      </c>
      <c r="G120" s="62">
        <f t="shared" si="169"/>
        <v>0</v>
      </c>
      <c r="H120" s="62">
        <v>0</v>
      </c>
      <c r="I120" s="62">
        <v>0</v>
      </c>
      <c r="J120" s="62">
        <f t="shared" si="170"/>
        <v>0</v>
      </c>
      <c r="K120" s="62">
        <f t="shared" si="171"/>
        <v>0</v>
      </c>
      <c r="L120" s="62">
        <f t="shared" si="172"/>
        <v>0</v>
      </c>
      <c r="M120" s="62">
        <f t="shared" si="173"/>
        <v>0</v>
      </c>
      <c r="N120" s="62">
        <f t="shared" si="174"/>
        <v>0</v>
      </c>
      <c r="O120" s="62">
        <f t="shared" si="168"/>
        <v>0</v>
      </c>
    </row>
    <row r="121" spans="1:15">
      <c r="A121" s="52" t="s">
        <v>163</v>
      </c>
      <c r="B121" s="53" t="s">
        <v>318</v>
      </c>
      <c r="C121" s="54" t="s">
        <v>23</v>
      </c>
      <c r="D121" s="61">
        <v>19</v>
      </c>
      <c r="E121" s="62"/>
      <c r="F121" s="62">
        <v>0</v>
      </c>
      <c r="G121" s="62">
        <f t="shared" si="169"/>
        <v>0</v>
      </c>
      <c r="H121" s="62">
        <v>0</v>
      </c>
      <c r="I121" s="62">
        <v>0</v>
      </c>
      <c r="J121" s="62">
        <f t="shared" si="170"/>
        <v>0</v>
      </c>
      <c r="K121" s="62">
        <f t="shared" si="171"/>
        <v>0</v>
      </c>
      <c r="L121" s="62">
        <f t="shared" si="172"/>
        <v>0</v>
      </c>
      <c r="M121" s="62">
        <f t="shared" si="173"/>
        <v>0</v>
      </c>
      <c r="N121" s="62">
        <f t="shared" si="174"/>
        <v>0</v>
      </c>
      <c r="O121" s="62">
        <f t="shared" si="168"/>
        <v>0</v>
      </c>
    </row>
    <row r="122" spans="1:15" s="1" customFormat="1">
      <c r="A122" s="52" t="s">
        <v>164</v>
      </c>
      <c r="B122" s="53" t="s">
        <v>320</v>
      </c>
      <c r="C122" s="54" t="s">
        <v>23</v>
      </c>
      <c r="D122" s="61">
        <v>13</v>
      </c>
      <c r="E122" s="62"/>
      <c r="F122" s="62">
        <v>0</v>
      </c>
      <c r="G122" s="62">
        <f t="shared" ref="G122:G124" si="175">ROUND(E122*F122,2)</f>
        <v>0</v>
      </c>
      <c r="H122" s="62">
        <v>0</v>
      </c>
      <c r="I122" s="62">
        <v>0</v>
      </c>
      <c r="J122" s="62">
        <f t="shared" ref="J122:J124" si="176">SUM(G122:I122)</f>
        <v>0</v>
      </c>
      <c r="K122" s="62">
        <f t="shared" ref="K122:K124" si="177">ROUND(E122*D122,2)</f>
        <v>0</v>
      </c>
      <c r="L122" s="62">
        <f t="shared" ref="L122:L124" si="178">ROUND(G122*D122,2)</f>
        <v>0</v>
      </c>
      <c r="M122" s="62">
        <f t="shared" ref="M122:M124" si="179">ROUND(H122*D122,2)</f>
        <v>0</v>
      </c>
      <c r="N122" s="62">
        <f t="shared" ref="N122:N124" si="180">ROUND(I122*D122,2)</f>
        <v>0</v>
      </c>
      <c r="O122" s="62">
        <f t="shared" ref="O122:O124" si="181">SUM(L122:N122)</f>
        <v>0</v>
      </c>
    </row>
    <row r="123" spans="1:15" s="1" customFormat="1">
      <c r="A123" s="52" t="s">
        <v>165</v>
      </c>
      <c r="B123" s="53" t="s">
        <v>321</v>
      </c>
      <c r="C123" s="54" t="s">
        <v>23</v>
      </c>
      <c r="D123" s="61">
        <v>10.4</v>
      </c>
      <c r="E123" s="62"/>
      <c r="F123" s="62">
        <v>0</v>
      </c>
      <c r="G123" s="62">
        <f t="shared" si="175"/>
        <v>0</v>
      </c>
      <c r="H123" s="62">
        <v>0</v>
      </c>
      <c r="I123" s="62">
        <v>0</v>
      </c>
      <c r="J123" s="62">
        <f t="shared" si="176"/>
        <v>0</v>
      </c>
      <c r="K123" s="62">
        <f t="shared" si="177"/>
        <v>0</v>
      </c>
      <c r="L123" s="62">
        <f t="shared" si="178"/>
        <v>0</v>
      </c>
      <c r="M123" s="62">
        <f t="shared" si="179"/>
        <v>0</v>
      </c>
      <c r="N123" s="62">
        <f t="shared" si="180"/>
        <v>0</v>
      </c>
      <c r="O123" s="62">
        <f t="shared" si="181"/>
        <v>0</v>
      </c>
    </row>
    <row r="124" spans="1:15" ht="25.5">
      <c r="A124" s="52" t="s">
        <v>319</v>
      </c>
      <c r="B124" s="53" t="s">
        <v>323</v>
      </c>
      <c r="C124" s="54" t="s">
        <v>19</v>
      </c>
      <c r="D124" s="61">
        <v>1</v>
      </c>
      <c r="E124" s="62"/>
      <c r="F124" s="62">
        <v>0</v>
      </c>
      <c r="G124" s="62">
        <f t="shared" si="175"/>
        <v>0</v>
      </c>
      <c r="H124" s="62">
        <v>0</v>
      </c>
      <c r="I124" s="62">
        <v>0</v>
      </c>
      <c r="J124" s="62">
        <f t="shared" si="176"/>
        <v>0</v>
      </c>
      <c r="K124" s="62">
        <f t="shared" si="177"/>
        <v>0</v>
      </c>
      <c r="L124" s="62">
        <f t="shared" si="178"/>
        <v>0</v>
      </c>
      <c r="M124" s="62">
        <f t="shared" si="179"/>
        <v>0</v>
      </c>
      <c r="N124" s="62">
        <f t="shared" si="180"/>
        <v>0</v>
      </c>
      <c r="O124" s="62">
        <f t="shared" si="181"/>
        <v>0</v>
      </c>
    </row>
    <row r="125" spans="1:15" s="1" customFormat="1">
      <c r="A125" s="52"/>
      <c r="B125" s="122" t="s">
        <v>348</v>
      </c>
      <c r="C125" s="123"/>
      <c r="D125" s="123"/>
      <c r="E125" s="123"/>
      <c r="F125" s="123"/>
      <c r="G125" s="123"/>
      <c r="H125" s="123"/>
      <c r="I125" s="123"/>
      <c r="J125" s="124"/>
      <c r="K125" s="63">
        <f t="shared" ref="K125:N125" si="182">SUM(K22:K124)</f>
        <v>0</v>
      </c>
      <c r="L125" s="63">
        <f t="shared" si="182"/>
        <v>0</v>
      </c>
      <c r="M125" s="63">
        <f t="shared" si="182"/>
        <v>0</v>
      </c>
      <c r="N125" s="63">
        <f t="shared" si="182"/>
        <v>0</v>
      </c>
      <c r="O125" s="63">
        <f>SUM(O22:O124)</f>
        <v>0</v>
      </c>
    </row>
    <row r="126" spans="1:15" s="1" customFormat="1">
      <c r="A126" s="78"/>
      <c r="B126" s="79"/>
      <c r="C126" s="80"/>
      <c r="D126" s="81"/>
      <c r="E126" s="8"/>
      <c r="F126" s="8"/>
      <c r="G126" s="8"/>
      <c r="H126" s="8"/>
      <c r="I126" s="8"/>
      <c r="J126" s="8"/>
      <c r="K126" s="8"/>
      <c r="L126" s="8"/>
      <c r="M126" s="8"/>
      <c r="N126" s="8"/>
      <c r="O126" s="8"/>
    </row>
    <row r="127" spans="1:15" ht="51">
      <c r="A127" s="19"/>
      <c r="B127" s="65" t="s">
        <v>418</v>
      </c>
      <c r="C127" s="18"/>
      <c r="D127" s="18"/>
      <c r="E127" s="18"/>
      <c r="F127" s="18"/>
      <c r="G127" s="18"/>
      <c r="H127" s="18"/>
      <c r="I127" s="18"/>
      <c r="J127" s="18"/>
      <c r="K127" s="18"/>
      <c r="L127" s="18"/>
      <c r="M127" s="18"/>
      <c r="N127" s="18"/>
      <c r="O127" s="18"/>
    </row>
    <row r="128" spans="1:15">
      <c r="A128" s="115" t="s">
        <v>401</v>
      </c>
      <c r="B128" s="115"/>
      <c r="C128" s="115"/>
      <c r="D128" s="115"/>
    </row>
    <row r="129" spans="1:4">
      <c r="A129" s="116" t="s">
        <v>107</v>
      </c>
      <c r="B129" s="116"/>
      <c r="C129" s="116"/>
      <c r="D129" s="116"/>
    </row>
    <row r="130" spans="1:4">
      <c r="A130" s="19"/>
      <c r="B130" s="18"/>
      <c r="C130" s="19"/>
      <c r="D130" s="47"/>
    </row>
    <row r="131" spans="1:4">
      <c r="A131" s="115" t="s">
        <v>404</v>
      </c>
      <c r="B131" s="115"/>
      <c r="C131" s="115"/>
      <c r="D131" s="115"/>
    </row>
    <row r="132" spans="1:4">
      <c r="A132" s="116" t="s">
        <v>107</v>
      </c>
      <c r="B132" s="116"/>
      <c r="C132" s="116"/>
      <c r="D132" s="116"/>
    </row>
    <row r="133" spans="1:4">
      <c r="A133" s="19"/>
      <c r="B133" s="64"/>
      <c r="C133" s="64"/>
      <c r="D133" s="47"/>
    </row>
    <row r="134" spans="1:4">
      <c r="A134" s="113"/>
      <c r="B134" s="113"/>
      <c r="C134" s="113"/>
      <c r="D134" s="113"/>
    </row>
    <row r="135" spans="1:4">
      <c r="A135" s="19"/>
      <c r="B135" s="18"/>
      <c r="C135" s="19"/>
      <c r="D135" s="47"/>
    </row>
    <row r="136" spans="1:4">
      <c r="A136" s="19"/>
      <c r="B136" s="18"/>
      <c r="C136" s="19"/>
      <c r="D136" s="47"/>
    </row>
    <row r="137" spans="1:4">
      <c r="A137" s="19"/>
      <c r="B137" s="18"/>
      <c r="C137" s="19"/>
      <c r="D137" s="47"/>
    </row>
    <row r="138" spans="1:4">
      <c r="A138" s="19"/>
      <c r="B138" s="18"/>
      <c r="C138" s="19"/>
      <c r="D138" s="47"/>
    </row>
    <row r="139" spans="1:4">
      <c r="A139" s="19"/>
      <c r="B139" s="18"/>
      <c r="C139" s="19"/>
      <c r="D139" s="47"/>
    </row>
    <row r="140" spans="1:4">
      <c r="A140" s="19"/>
      <c r="B140" s="18"/>
      <c r="C140" s="19"/>
      <c r="D140" s="47"/>
    </row>
    <row r="141" spans="1:4">
      <c r="A141" s="19"/>
      <c r="B141" s="18"/>
      <c r="C141" s="19"/>
      <c r="D141" s="47"/>
    </row>
    <row r="142" spans="1:4">
      <c r="A142" s="19"/>
      <c r="B142" s="18"/>
      <c r="C142" s="19"/>
      <c r="D142" s="47"/>
    </row>
    <row r="143" spans="1:4">
      <c r="A143" s="19"/>
      <c r="B143" s="18"/>
      <c r="C143" s="19"/>
      <c r="D143" s="47"/>
    </row>
    <row r="144" spans="1:4">
      <c r="A144" s="19"/>
      <c r="B144" s="18"/>
      <c r="C144" s="19"/>
      <c r="D144" s="47"/>
    </row>
    <row r="145" spans="1:4">
      <c r="A145" s="19"/>
      <c r="B145" s="18"/>
      <c r="C145" s="19"/>
      <c r="D145" s="47"/>
    </row>
    <row r="146" spans="1:4">
      <c r="A146" s="19"/>
      <c r="B146" s="18"/>
      <c r="C146" s="19"/>
      <c r="D146" s="47"/>
    </row>
    <row r="147" spans="1:4">
      <c r="A147" s="19"/>
      <c r="B147" s="18"/>
      <c r="C147" s="19"/>
      <c r="D147" s="47"/>
    </row>
    <row r="148" spans="1:4">
      <c r="A148" s="19"/>
      <c r="B148" s="18"/>
      <c r="C148" s="19"/>
      <c r="D148" s="47"/>
    </row>
    <row r="149" spans="1:4">
      <c r="A149" s="19"/>
      <c r="B149" s="18"/>
      <c r="C149" s="19"/>
      <c r="D149" s="47"/>
    </row>
    <row r="150" spans="1:4">
      <c r="A150" s="19"/>
      <c r="B150" s="18"/>
      <c r="C150" s="19"/>
      <c r="D150" s="47"/>
    </row>
    <row r="151" spans="1:4">
      <c r="A151" s="19"/>
      <c r="B151" s="18"/>
      <c r="C151" s="19"/>
      <c r="D151" s="47"/>
    </row>
    <row r="152" spans="1:4">
      <c r="A152" s="19"/>
      <c r="B152" s="18"/>
      <c r="C152" s="19"/>
      <c r="D152" s="47"/>
    </row>
    <row r="153" spans="1:4">
      <c r="A153" s="19"/>
      <c r="B153" s="18"/>
      <c r="C153" s="19"/>
      <c r="D153" s="47"/>
    </row>
    <row r="154" spans="1:4">
      <c r="A154" s="19"/>
      <c r="B154" s="18"/>
      <c r="C154" s="19"/>
      <c r="D154" s="47"/>
    </row>
    <row r="155" spans="1:4">
      <c r="A155" s="19"/>
      <c r="B155" s="18"/>
      <c r="C155" s="19"/>
      <c r="D155" s="47"/>
    </row>
    <row r="156" spans="1:4">
      <c r="A156" s="19"/>
      <c r="B156" s="18"/>
      <c r="C156" s="19"/>
      <c r="D156" s="47"/>
    </row>
    <row r="157" spans="1:4">
      <c r="A157" s="19"/>
      <c r="B157" s="18"/>
      <c r="C157" s="19"/>
      <c r="D157" s="47"/>
    </row>
    <row r="158" spans="1:4">
      <c r="A158" s="19"/>
      <c r="B158" s="18"/>
      <c r="C158" s="19"/>
      <c r="D158" s="47"/>
    </row>
    <row r="159" spans="1:4">
      <c r="A159" s="19"/>
      <c r="B159" s="18"/>
      <c r="C159" s="19"/>
      <c r="D159" s="47"/>
    </row>
    <row r="160" spans="1:4">
      <c r="A160" s="19"/>
      <c r="B160" s="18"/>
      <c r="C160" s="19"/>
      <c r="D160" s="47"/>
    </row>
    <row r="161" spans="1:4">
      <c r="A161" s="19"/>
      <c r="B161" s="18"/>
      <c r="C161" s="19"/>
      <c r="D161" s="47"/>
    </row>
    <row r="162" spans="1:4">
      <c r="A162" s="19"/>
      <c r="B162" s="18"/>
      <c r="C162" s="19"/>
      <c r="D162" s="47"/>
    </row>
    <row r="163" spans="1:4">
      <c r="A163" s="19"/>
      <c r="B163" s="18"/>
      <c r="C163" s="19"/>
      <c r="D163" s="47"/>
    </row>
    <row r="164" spans="1:4">
      <c r="A164" s="19"/>
      <c r="B164" s="18"/>
      <c r="C164" s="19"/>
      <c r="D164" s="47"/>
    </row>
    <row r="165" spans="1:4">
      <c r="A165" s="19"/>
      <c r="B165" s="18"/>
      <c r="C165" s="19"/>
      <c r="D165" s="47"/>
    </row>
    <row r="166" spans="1:4">
      <c r="A166" s="19"/>
      <c r="B166" s="18"/>
      <c r="C166" s="19"/>
      <c r="D166" s="47"/>
    </row>
    <row r="167" spans="1:4">
      <c r="A167" s="19"/>
      <c r="B167" s="18"/>
      <c r="C167" s="19"/>
      <c r="D167" s="47"/>
    </row>
    <row r="168" spans="1:4">
      <c r="A168" s="19"/>
      <c r="B168" s="18"/>
      <c r="C168" s="19"/>
      <c r="D168" s="47"/>
    </row>
    <row r="169" spans="1:4">
      <c r="A169" s="19"/>
      <c r="B169" s="18"/>
      <c r="C169" s="19"/>
      <c r="D169" s="47"/>
    </row>
    <row r="170" spans="1:4">
      <c r="A170" s="19"/>
      <c r="B170" s="18"/>
      <c r="C170" s="19"/>
      <c r="D170" s="47"/>
    </row>
    <row r="171" spans="1:4">
      <c r="A171" s="19"/>
      <c r="B171" s="18"/>
      <c r="C171" s="19"/>
      <c r="D171" s="47"/>
    </row>
    <row r="172" spans="1:4">
      <c r="A172" s="19"/>
      <c r="B172" s="18"/>
      <c r="C172" s="19"/>
      <c r="D172" s="47"/>
    </row>
    <row r="173" spans="1:4">
      <c r="A173" s="19"/>
      <c r="B173" s="18"/>
      <c r="C173" s="19"/>
      <c r="D173" s="47"/>
    </row>
    <row r="174" spans="1:4">
      <c r="A174" s="19"/>
      <c r="B174" s="18"/>
      <c r="C174" s="19"/>
      <c r="D174" s="47"/>
    </row>
    <row r="175" spans="1:4">
      <c r="A175" s="19"/>
      <c r="B175" s="18"/>
      <c r="C175" s="19"/>
      <c r="D175" s="47"/>
    </row>
    <row r="176" spans="1:4">
      <c r="A176" s="19"/>
      <c r="B176" s="18"/>
      <c r="C176" s="19"/>
      <c r="D176" s="47"/>
    </row>
    <row r="177" spans="1:4">
      <c r="A177" s="19"/>
      <c r="B177" s="18"/>
      <c r="C177" s="19"/>
      <c r="D177" s="47"/>
    </row>
    <row r="178" spans="1:4">
      <c r="A178" s="19"/>
      <c r="B178" s="18"/>
      <c r="C178" s="19"/>
      <c r="D178" s="47"/>
    </row>
    <row r="179" spans="1:4">
      <c r="A179" s="19"/>
      <c r="B179" s="18"/>
      <c r="C179" s="19"/>
      <c r="D179" s="47"/>
    </row>
    <row r="180" spans="1:4">
      <c r="A180" s="19"/>
      <c r="B180" s="18"/>
      <c r="C180" s="19"/>
      <c r="D180" s="47"/>
    </row>
    <row r="181" spans="1:4">
      <c r="A181" s="19"/>
      <c r="B181" s="18"/>
      <c r="C181" s="19"/>
      <c r="D181" s="47"/>
    </row>
    <row r="182" spans="1:4">
      <c r="A182" s="19"/>
      <c r="B182" s="18"/>
      <c r="C182" s="19"/>
      <c r="D182" s="47"/>
    </row>
    <row r="183" spans="1:4">
      <c r="A183" s="19"/>
      <c r="B183" s="18"/>
      <c r="C183" s="19"/>
      <c r="D183" s="47"/>
    </row>
    <row r="184" spans="1:4">
      <c r="A184" s="19"/>
      <c r="B184" s="18"/>
      <c r="C184" s="19"/>
      <c r="D184" s="47"/>
    </row>
    <row r="185" spans="1:4">
      <c r="A185" s="19"/>
      <c r="B185" s="18"/>
      <c r="C185" s="19"/>
      <c r="D185" s="47"/>
    </row>
    <row r="186" spans="1:4">
      <c r="A186" s="19"/>
      <c r="B186" s="18"/>
      <c r="C186" s="19"/>
      <c r="D186" s="47"/>
    </row>
    <row r="187" spans="1:4">
      <c r="A187" s="19"/>
      <c r="B187" s="18"/>
      <c r="C187" s="19"/>
      <c r="D187" s="47"/>
    </row>
    <row r="188" spans="1:4">
      <c r="A188" s="19"/>
      <c r="B188" s="18"/>
      <c r="C188" s="19"/>
      <c r="D188" s="47"/>
    </row>
    <row r="189" spans="1:4">
      <c r="A189" s="19"/>
      <c r="B189" s="18"/>
      <c r="C189" s="19"/>
      <c r="D189" s="47"/>
    </row>
    <row r="190" spans="1:4">
      <c r="A190" s="19"/>
      <c r="B190" s="18"/>
      <c r="C190" s="19"/>
      <c r="D190" s="47"/>
    </row>
    <row r="191" spans="1:4">
      <c r="A191" s="19"/>
      <c r="B191" s="18"/>
      <c r="C191" s="19"/>
      <c r="D191" s="47"/>
    </row>
    <row r="192" spans="1:4">
      <c r="A192" s="19"/>
      <c r="B192" s="18"/>
      <c r="C192" s="19"/>
      <c r="D192" s="47"/>
    </row>
    <row r="193" spans="1:4">
      <c r="A193" s="19"/>
      <c r="B193" s="18"/>
      <c r="C193" s="19"/>
      <c r="D193" s="47"/>
    </row>
    <row r="194" spans="1:4">
      <c r="A194" s="19"/>
      <c r="B194" s="18"/>
      <c r="C194" s="19"/>
      <c r="D194" s="47"/>
    </row>
    <row r="195" spans="1:4">
      <c r="A195" s="19"/>
      <c r="B195" s="18"/>
      <c r="C195" s="19"/>
      <c r="D195" s="47"/>
    </row>
    <row r="196" spans="1:4">
      <c r="A196" s="19"/>
      <c r="B196" s="18"/>
      <c r="C196" s="19"/>
      <c r="D196" s="47"/>
    </row>
    <row r="197" spans="1:4">
      <c r="A197" s="19"/>
      <c r="B197" s="18"/>
      <c r="C197" s="19"/>
      <c r="D197" s="47"/>
    </row>
    <row r="198" spans="1:4">
      <c r="A198" s="19"/>
      <c r="B198" s="18"/>
      <c r="C198" s="19"/>
      <c r="D198" s="47"/>
    </row>
    <row r="199" spans="1:4">
      <c r="A199" s="19"/>
      <c r="B199" s="18"/>
      <c r="C199" s="19"/>
      <c r="D199" s="47"/>
    </row>
    <row r="200" spans="1:4">
      <c r="A200" s="19"/>
      <c r="B200" s="18"/>
      <c r="C200" s="19"/>
      <c r="D200" s="47"/>
    </row>
    <row r="201" spans="1:4">
      <c r="A201" s="19"/>
      <c r="B201" s="18"/>
      <c r="C201" s="19"/>
      <c r="D201" s="47"/>
    </row>
    <row r="202" spans="1:4">
      <c r="A202" s="19"/>
      <c r="B202" s="18"/>
      <c r="C202" s="19"/>
      <c r="D202" s="47"/>
    </row>
    <row r="203" spans="1:4">
      <c r="A203" s="19"/>
      <c r="B203" s="18"/>
      <c r="C203" s="19"/>
      <c r="D203" s="47"/>
    </row>
    <row r="204" spans="1:4">
      <c r="A204" s="19"/>
      <c r="B204" s="18"/>
      <c r="C204" s="19"/>
      <c r="D204" s="47"/>
    </row>
    <row r="205" spans="1:4">
      <c r="A205" s="19"/>
      <c r="B205" s="18"/>
      <c r="C205" s="19"/>
      <c r="D205" s="47"/>
    </row>
    <row r="206" spans="1:4">
      <c r="A206" s="19"/>
      <c r="B206" s="18"/>
      <c r="C206" s="19"/>
      <c r="D206" s="47"/>
    </row>
    <row r="207" spans="1:4">
      <c r="A207" s="19"/>
      <c r="B207" s="18"/>
      <c r="C207" s="19"/>
      <c r="D207" s="47"/>
    </row>
    <row r="208" spans="1:4">
      <c r="A208" s="19"/>
      <c r="B208" s="18"/>
      <c r="C208" s="19"/>
      <c r="D208" s="47"/>
    </row>
    <row r="209" spans="1:4">
      <c r="A209" s="19"/>
      <c r="B209" s="18"/>
      <c r="C209" s="19"/>
      <c r="D209" s="47"/>
    </row>
    <row r="210" spans="1:4">
      <c r="A210" s="19"/>
      <c r="B210" s="18"/>
      <c r="C210" s="19"/>
      <c r="D210" s="47"/>
    </row>
    <row r="211" spans="1:4">
      <c r="A211" s="19"/>
      <c r="B211" s="18"/>
      <c r="C211" s="19"/>
      <c r="D211" s="47"/>
    </row>
    <row r="212" spans="1:4">
      <c r="A212" s="19"/>
      <c r="B212" s="18"/>
      <c r="C212" s="19"/>
      <c r="D212" s="47"/>
    </row>
    <row r="213" spans="1:4">
      <c r="A213" s="19"/>
      <c r="B213" s="18"/>
      <c r="C213" s="19"/>
      <c r="D213" s="47"/>
    </row>
    <row r="214" spans="1:4">
      <c r="A214" s="19"/>
      <c r="B214" s="18"/>
      <c r="C214" s="19"/>
      <c r="D214" s="47"/>
    </row>
    <row r="215" spans="1:4">
      <c r="A215" s="19"/>
      <c r="B215" s="18"/>
      <c r="C215" s="19"/>
      <c r="D215" s="47"/>
    </row>
    <row r="216" spans="1:4">
      <c r="A216" s="19"/>
      <c r="B216" s="18"/>
      <c r="C216" s="19"/>
      <c r="D216" s="47"/>
    </row>
    <row r="217" spans="1:4">
      <c r="A217" s="19"/>
      <c r="B217" s="18"/>
      <c r="C217" s="19"/>
      <c r="D217" s="47"/>
    </row>
    <row r="218" spans="1:4">
      <c r="A218" s="19"/>
      <c r="B218" s="18"/>
      <c r="C218" s="19"/>
      <c r="D218" s="47"/>
    </row>
    <row r="219" spans="1:4">
      <c r="A219" s="19"/>
      <c r="B219" s="18"/>
      <c r="C219" s="19"/>
      <c r="D219" s="47"/>
    </row>
    <row r="220" spans="1:4">
      <c r="A220" s="19"/>
      <c r="B220" s="18"/>
      <c r="C220" s="19"/>
      <c r="D220" s="47"/>
    </row>
    <row r="221" spans="1:4">
      <c r="A221" s="19"/>
      <c r="B221" s="18"/>
      <c r="C221" s="19"/>
      <c r="D221" s="47"/>
    </row>
    <row r="222" spans="1:4">
      <c r="A222" s="19"/>
      <c r="B222" s="18"/>
      <c r="C222" s="19"/>
      <c r="D222" s="47"/>
    </row>
    <row r="223" spans="1:4">
      <c r="A223" s="19"/>
      <c r="B223" s="18"/>
      <c r="C223" s="19"/>
      <c r="D223" s="47"/>
    </row>
    <row r="224" spans="1:4">
      <c r="A224" s="19"/>
      <c r="B224" s="18"/>
      <c r="C224" s="19"/>
      <c r="D224" s="47"/>
    </row>
    <row r="225" spans="1:4">
      <c r="A225" s="19"/>
      <c r="B225" s="18"/>
      <c r="C225" s="19"/>
      <c r="D225" s="47"/>
    </row>
    <row r="226" spans="1:4">
      <c r="A226" s="19"/>
      <c r="B226" s="18"/>
      <c r="C226" s="19"/>
      <c r="D226" s="47"/>
    </row>
    <row r="227" spans="1:4">
      <c r="A227" s="19"/>
      <c r="B227" s="18"/>
      <c r="C227" s="19"/>
      <c r="D227" s="47"/>
    </row>
    <row r="228" spans="1:4">
      <c r="A228" s="19"/>
      <c r="B228" s="18"/>
      <c r="C228" s="19"/>
      <c r="D228" s="47"/>
    </row>
    <row r="229" spans="1:4">
      <c r="A229" s="19"/>
      <c r="B229" s="18"/>
      <c r="C229" s="19"/>
      <c r="D229" s="47"/>
    </row>
    <row r="230" spans="1:4">
      <c r="A230" s="19"/>
      <c r="B230" s="18"/>
      <c r="C230" s="19"/>
      <c r="D230" s="47"/>
    </row>
    <row r="231" spans="1:4">
      <c r="A231" s="19"/>
      <c r="B231" s="18"/>
      <c r="C231" s="19"/>
      <c r="D231" s="47"/>
    </row>
    <row r="232" spans="1:4">
      <c r="A232" s="19"/>
      <c r="B232" s="18"/>
      <c r="C232" s="19"/>
      <c r="D232" s="47"/>
    </row>
    <row r="233" spans="1:4">
      <c r="A233" s="19"/>
      <c r="B233" s="18"/>
      <c r="C233" s="19"/>
      <c r="D233" s="47"/>
    </row>
    <row r="234" spans="1:4">
      <c r="A234" s="19"/>
      <c r="B234" s="18"/>
      <c r="C234" s="19"/>
      <c r="D234" s="47"/>
    </row>
    <row r="235" spans="1:4">
      <c r="A235" s="19"/>
      <c r="B235" s="18"/>
      <c r="C235" s="19"/>
      <c r="D235" s="47"/>
    </row>
    <row r="236" spans="1:4">
      <c r="A236" s="19"/>
      <c r="B236" s="18"/>
      <c r="C236" s="19"/>
      <c r="D236" s="47"/>
    </row>
    <row r="237" spans="1:4">
      <c r="A237" s="19"/>
      <c r="B237" s="18"/>
      <c r="C237" s="19"/>
      <c r="D237" s="47"/>
    </row>
    <row r="238" spans="1:4">
      <c r="A238" s="19"/>
      <c r="B238" s="18"/>
      <c r="C238" s="19"/>
      <c r="D238" s="47"/>
    </row>
    <row r="239" spans="1:4">
      <c r="A239" s="19"/>
      <c r="B239" s="18"/>
      <c r="C239" s="19"/>
      <c r="D239" s="47"/>
    </row>
    <row r="240" spans="1:4">
      <c r="A240" s="19"/>
      <c r="B240" s="18"/>
      <c r="C240" s="19"/>
      <c r="D240" s="47"/>
    </row>
    <row r="241" spans="1:4">
      <c r="A241" s="19"/>
      <c r="B241" s="18"/>
      <c r="C241" s="19"/>
      <c r="D241" s="47"/>
    </row>
    <row r="242" spans="1:4">
      <c r="A242" s="19"/>
      <c r="B242" s="18"/>
      <c r="C242" s="19"/>
      <c r="D242" s="47"/>
    </row>
    <row r="243" spans="1:4">
      <c r="A243" s="19"/>
      <c r="B243" s="18"/>
      <c r="C243" s="19"/>
      <c r="D243" s="47"/>
    </row>
    <row r="244" spans="1:4">
      <c r="A244" s="19"/>
      <c r="B244" s="18"/>
      <c r="C244" s="19"/>
      <c r="D244" s="47"/>
    </row>
    <row r="245" spans="1:4">
      <c r="A245" s="19"/>
      <c r="B245" s="18"/>
      <c r="C245" s="19"/>
      <c r="D245" s="47"/>
    </row>
    <row r="246" spans="1:4">
      <c r="A246" s="19"/>
      <c r="B246" s="18"/>
      <c r="C246" s="19"/>
      <c r="D246" s="47"/>
    </row>
    <row r="247" spans="1:4">
      <c r="A247" s="19"/>
      <c r="B247" s="18"/>
      <c r="C247" s="19"/>
      <c r="D247" s="47"/>
    </row>
    <row r="248" spans="1:4">
      <c r="A248" s="19"/>
      <c r="B248" s="18"/>
      <c r="C248" s="19"/>
      <c r="D248" s="47"/>
    </row>
    <row r="249" spans="1:4">
      <c r="A249" s="19"/>
      <c r="B249" s="18"/>
      <c r="C249" s="19"/>
      <c r="D249" s="47"/>
    </row>
    <row r="250" spans="1:4">
      <c r="A250" s="19"/>
      <c r="B250" s="18"/>
      <c r="C250" s="19"/>
      <c r="D250" s="47"/>
    </row>
    <row r="251" spans="1:4">
      <c r="A251" s="19"/>
      <c r="B251" s="18"/>
      <c r="C251" s="19"/>
      <c r="D251" s="47"/>
    </row>
    <row r="252" spans="1:4">
      <c r="A252" s="19"/>
      <c r="B252" s="18"/>
      <c r="C252" s="19"/>
      <c r="D252" s="47"/>
    </row>
    <row r="253" spans="1:4">
      <c r="A253" s="19"/>
      <c r="B253" s="18"/>
      <c r="C253" s="19"/>
      <c r="D253" s="47"/>
    </row>
    <row r="254" spans="1:4">
      <c r="A254" s="19"/>
      <c r="B254" s="18"/>
      <c r="C254" s="19"/>
      <c r="D254" s="47"/>
    </row>
    <row r="255" spans="1:4">
      <c r="A255" s="19"/>
      <c r="B255" s="18"/>
      <c r="C255" s="19"/>
      <c r="D255" s="47"/>
    </row>
    <row r="256" spans="1:4">
      <c r="A256" s="19"/>
      <c r="B256" s="18"/>
      <c r="C256" s="19"/>
      <c r="D256" s="47"/>
    </row>
    <row r="257" spans="1:4">
      <c r="A257" s="19"/>
      <c r="B257" s="18"/>
      <c r="C257" s="19"/>
      <c r="D257" s="47"/>
    </row>
    <row r="258" spans="1:4">
      <c r="A258" s="19"/>
      <c r="B258" s="18"/>
      <c r="C258" s="19"/>
      <c r="D258" s="47"/>
    </row>
    <row r="259" spans="1:4">
      <c r="A259" s="19"/>
      <c r="B259" s="18"/>
      <c r="C259" s="19"/>
      <c r="D259" s="47"/>
    </row>
    <row r="260" spans="1:4">
      <c r="A260" s="19"/>
      <c r="B260" s="18"/>
      <c r="C260" s="19"/>
      <c r="D260" s="47"/>
    </row>
    <row r="261" spans="1:4">
      <c r="A261" s="19"/>
      <c r="B261" s="18"/>
      <c r="C261" s="19"/>
      <c r="D261" s="47"/>
    </row>
    <row r="262" spans="1:4">
      <c r="A262" s="19"/>
      <c r="B262" s="18"/>
      <c r="C262" s="19"/>
      <c r="D262" s="47"/>
    </row>
    <row r="263" spans="1:4">
      <c r="A263" s="19"/>
      <c r="B263" s="18"/>
      <c r="C263" s="19"/>
      <c r="D263" s="47"/>
    </row>
    <row r="264" spans="1:4">
      <c r="A264" s="19"/>
      <c r="B264" s="18"/>
      <c r="C264" s="19"/>
      <c r="D264" s="47"/>
    </row>
    <row r="265" spans="1:4">
      <c r="A265" s="19"/>
      <c r="B265" s="18"/>
      <c r="C265" s="19"/>
      <c r="D265" s="47"/>
    </row>
    <row r="266" spans="1:4">
      <c r="A266" s="19"/>
      <c r="B266" s="18"/>
      <c r="C266" s="19"/>
      <c r="D266" s="47"/>
    </row>
    <row r="267" spans="1:4">
      <c r="A267" s="19"/>
      <c r="B267" s="18"/>
      <c r="C267" s="19"/>
      <c r="D267" s="47"/>
    </row>
    <row r="268" spans="1:4">
      <c r="A268" s="19"/>
      <c r="B268" s="18"/>
      <c r="C268" s="19"/>
      <c r="D268" s="47"/>
    </row>
    <row r="269" spans="1:4">
      <c r="A269" s="19"/>
      <c r="B269" s="18"/>
      <c r="C269" s="19"/>
      <c r="D269" s="47"/>
    </row>
    <row r="270" spans="1:4">
      <c r="A270" s="19"/>
      <c r="B270" s="18"/>
      <c r="C270" s="19"/>
      <c r="D270" s="47"/>
    </row>
    <row r="271" spans="1:4">
      <c r="A271" s="19"/>
      <c r="B271" s="18"/>
      <c r="C271" s="19"/>
      <c r="D271" s="47"/>
    </row>
    <row r="272" spans="1:4">
      <c r="A272" s="19"/>
      <c r="B272" s="18"/>
      <c r="C272" s="19"/>
      <c r="D272" s="47"/>
    </row>
    <row r="273" spans="1:4">
      <c r="A273" s="19"/>
      <c r="B273" s="18"/>
      <c r="C273" s="19"/>
      <c r="D273" s="47"/>
    </row>
    <row r="274" spans="1:4">
      <c r="A274" s="19"/>
      <c r="B274" s="18"/>
      <c r="C274" s="19"/>
      <c r="D274" s="47"/>
    </row>
    <row r="275" spans="1:4">
      <c r="A275" s="19"/>
      <c r="B275" s="18"/>
      <c r="C275" s="19"/>
      <c r="D275" s="47"/>
    </row>
    <row r="276" spans="1:4">
      <c r="A276" s="19"/>
      <c r="B276" s="18"/>
      <c r="C276" s="19"/>
      <c r="D276" s="47"/>
    </row>
    <row r="277" spans="1:4">
      <c r="A277" s="19"/>
      <c r="B277" s="18"/>
      <c r="C277" s="19"/>
      <c r="D277" s="47"/>
    </row>
    <row r="278" spans="1:4">
      <c r="A278" s="19"/>
      <c r="B278" s="18"/>
      <c r="C278" s="19"/>
      <c r="D278" s="47"/>
    </row>
    <row r="279" spans="1:4">
      <c r="A279" s="19"/>
      <c r="B279" s="18"/>
      <c r="C279" s="19"/>
      <c r="D279" s="47"/>
    </row>
    <row r="280" spans="1:4">
      <c r="A280" s="19"/>
      <c r="B280" s="18"/>
      <c r="C280" s="19"/>
      <c r="D280" s="47"/>
    </row>
    <row r="281" spans="1:4">
      <c r="A281" s="19"/>
      <c r="B281" s="18"/>
      <c r="C281" s="19"/>
      <c r="D281" s="47"/>
    </row>
    <row r="282" spans="1:4">
      <c r="A282" s="19"/>
      <c r="B282" s="18"/>
      <c r="C282" s="19"/>
      <c r="D282" s="47"/>
    </row>
    <row r="283" spans="1:4">
      <c r="A283" s="19"/>
      <c r="B283" s="18"/>
      <c r="C283" s="19"/>
      <c r="D283" s="47"/>
    </row>
    <row r="284" spans="1:4">
      <c r="A284" s="19"/>
      <c r="B284" s="18"/>
      <c r="C284" s="19"/>
      <c r="D284" s="47"/>
    </row>
    <row r="285" spans="1:4">
      <c r="A285" s="19"/>
      <c r="B285" s="18"/>
      <c r="C285" s="19"/>
      <c r="D285" s="47"/>
    </row>
    <row r="286" spans="1:4">
      <c r="A286" s="19"/>
      <c r="B286" s="18"/>
      <c r="C286" s="19"/>
      <c r="D286" s="47"/>
    </row>
    <row r="287" spans="1:4">
      <c r="A287" s="19"/>
      <c r="B287" s="18"/>
      <c r="C287" s="19"/>
      <c r="D287" s="47"/>
    </row>
    <row r="288" spans="1:4">
      <c r="A288" s="19"/>
      <c r="B288" s="18"/>
      <c r="C288" s="19"/>
      <c r="D288" s="47"/>
    </row>
    <row r="289" spans="1:4">
      <c r="A289" s="19"/>
      <c r="B289" s="18"/>
      <c r="C289" s="19"/>
      <c r="D289" s="47"/>
    </row>
    <row r="290" spans="1:4">
      <c r="A290" s="19"/>
      <c r="B290" s="18"/>
      <c r="C290" s="19"/>
      <c r="D290" s="47"/>
    </row>
    <row r="291" spans="1:4">
      <c r="A291" s="19"/>
      <c r="B291" s="18"/>
      <c r="C291" s="19"/>
      <c r="D291" s="47"/>
    </row>
    <row r="292" spans="1:4">
      <c r="A292" s="19"/>
      <c r="B292" s="18"/>
      <c r="C292" s="19"/>
      <c r="D292" s="47"/>
    </row>
    <row r="293" spans="1:4">
      <c r="A293" s="19"/>
      <c r="B293" s="18"/>
      <c r="C293" s="19"/>
      <c r="D293" s="47"/>
    </row>
    <row r="294" spans="1:4">
      <c r="A294" s="19"/>
      <c r="B294" s="18"/>
      <c r="C294" s="19"/>
      <c r="D294" s="47"/>
    </row>
    <row r="295" spans="1:4">
      <c r="A295" s="19"/>
      <c r="B295" s="18"/>
      <c r="C295" s="19"/>
      <c r="D295" s="47"/>
    </row>
    <row r="296" spans="1:4">
      <c r="A296" s="19"/>
      <c r="B296" s="18"/>
      <c r="C296" s="19"/>
      <c r="D296" s="47"/>
    </row>
    <row r="297" spans="1:4">
      <c r="A297" s="19"/>
      <c r="B297" s="18"/>
      <c r="C297" s="19"/>
      <c r="D297" s="47"/>
    </row>
    <row r="298" spans="1:4">
      <c r="A298" s="19"/>
      <c r="B298" s="18"/>
      <c r="C298" s="19"/>
      <c r="D298" s="47"/>
    </row>
    <row r="299" spans="1:4">
      <c r="A299" s="19"/>
      <c r="B299" s="18"/>
      <c r="C299" s="19"/>
      <c r="D299" s="47"/>
    </row>
    <row r="300" spans="1:4">
      <c r="A300" s="19"/>
      <c r="B300" s="18"/>
      <c r="C300" s="19"/>
      <c r="D300" s="47"/>
    </row>
    <row r="301" spans="1:4">
      <c r="A301" s="19"/>
      <c r="B301" s="18"/>
      <c r="C301" s="19"/>
      <c r="D301" s="47"/>
    </row>
    <row r="302" spans="1:4">
      <c r="A302" s="19"/>
      <c r="B302" s="18"/>
      <c r="C302" s="19"/>
      <c r="D302" s="47"/>
    </row>
    <row r="303" spans="1:4">
      <c r="A303" s="19"/>
      <c r="B303" s="18"/>
      <c r="C303" s="19"/>
      <c r="D303" s="47"/>
    </row>
    <row r="304" spans="1:4">
      <c r="A304" s="19"/>
      <c r="B304" s="18"/>
      <c r="C304" s="19"/>
      <c r="D304" s="47"/>
    </row>
    <row r="305" spans="1:4">
      <c r="A305" s="19"/>
      <c r="B305" s="18"/>
      <c r="C305" s="19"/>
      <c r="D305" s="47"/>
    </row>
    <row r="306" spans="1:4">
      <c r="A306" s="19"/>
      <c r="B306" s="18"/>
      <c r="C306" s="19"/>
      <c r="D306" s="47"/>
    </row>
    <row r="307" spans="1:4">
      <c r="A307" s="19"/>
      <c r="B307" s="18"/>
      <c r="C307" s="19"/>
      <c r="D307" s="47"/>
    </row>
    <row r="308" spans="1:4">
      <c r="A308" s="19"/>
      <c r="B308" s="18"/>
      <c r="C308" s="19"/>
      <c r="D308" s="47"/>
    </row>
    <row r="309" spans="1:4">
      <c r="A309" s="19"/>
      <c r="B309" s="18"/>
      <c r="C309" s="19"/>
      <c r="D309" s="47"/>
    </row>
    <row r="310" spans="1:4">
      <c r="A310" s="19"/>
      <c r="B310" s="18"/>
      <c r="C310" s="19"/>
      <c r="D310" s="47"/>
    </row>
    <row r="311" spans="1:4">
      <c r="A311" s="19"/>
      <c r="B311" s="18"/>
      <c r="C311" s="19"/>
      <c r="D311" s="47"/>
    </row>
    <row r="312" spans="1:4">
      <c r="A312" s="19"/>
      <c r="B312" s="18"/>
      <c r="C312" s="19"/>
      <c r="D312" s="47"/>
    </row>
    <row r="313" spans="1:4">
      <c r="A313" s="19"/>
      <c r="B313" s="18"/>
      <c r="C313" s="19"/>
      <c r="D313" s="47"/>
    </row>
    <row r="314" spans="1:4">
      <c r="A314" s="19"/>
      <c r="B314" s="18"/>
      <c r="C314" s="19"/>
      <c r="D314" s="47"/>
    </row>
    <row r="315" spans="1:4">
      <c r="A315" s="19"/>
      <c r="B315" s="18"/>
      <c r="C315" s="19"/>
      <c r="D315" s="47"/>
    </row>
    <row r="316" spans="1:4">
      <c r="A316" s="19"/>
      <c r="B316" s="18"/>
      <c r="C316" s="19"/>
      <c r="D316" s="47"/>
    </row>
    <row r="317" spans="1:4">
      <c r="A317" s="19"/>
      <c r="B317" s="18"/>
      <c r="C317" s="19"/>
      <c r="D317" s="47"/>
    </row>
    <row r="318" spans="1:4">
      <c r="A318" s="19"/>
      <c r="B318" s="18"/>
      <c r="C318" s="19"/>
      <c r="D318" s="47"/>
    </row>
    <row r="319" spans="1:4">
      <c r="A319" s="19"/>
      <c r="B319" s="18"/>
      <c r="C319" s="19"/>
      <c r="D319" s="47"/>
    </row>
    <row r="320" spans="1:4">
      <c r="A320" s="19"/>
      <c r="B320" s="18"/>
      <c r="C320" s="19"/>
      <c r="D320" s="47"/>
    </row>
    <row r="321" spans="1:4">
      <c r="A321" s="19"/>
      <c r="B321" s="18"/>
      <c r="C321" s="19"/>
      <c r="D321" s="47"/>
    </row>
    <row r="322" spans="1:4">
      <c r="A322" s="19"/>
      <c r="B322" s="18"/>
      <c r="C322" s="19"/>
      <c r="D322" s="47"/>
    </row>
    <row r="323" spans="1:4">
      <c r="A323" s="19"/>
      <c r="B323" s="18"/>
      <c r="C323" s="19"/>
      <c r="D323" s="47"/>
    </row>
    <row r="324" spans="1:4">
      <c r="A324" s="19"/>
      <c r="B324" s="18"/>
      <c r="C324" s="19"/>
      <c r="D324" s="47"/>
    </row>
    <row r="325" spans="1:4">
      <c r="A325" s="19"/>
      <c r="B325" s="18"/>
      <c r="C325" s="19"/>
      <c r="D325" s="47"/>
    </row>
    <row r="326" spans="1:4">
      <c r="A326" s="19"/>
      <c r="B326" s="18"/>
      <c r="C326" s="19"/>
      <c r="D326" s="47"/>
    </row>
    <row r="327" spans="1:4">
      <c r="A327" s="19"/>
      <c r="B327" s="18"/>
      <c r="C327" s="19"/>
      <c r="D327" s="47"/>
    </row>
    <row r="328" spans="1:4">
      <c r="A328" s="19"/>
      <c r="B328" s="18"/>
      <c r="C328" s="19"/>
      <c r="D328" s="47"/>
    </row>
    <row r="329" spans="1:4">
      <c r="A329" s="19"/>
      <c r="B329" s="18"/>
      <c r="C329" s="19"/>
      <c r="D329" s="47"/>
    </row>
    <row r="330" spans="1:4">
      <c r="A330" s="19"/>
      <c r="B330" s="18"/>
      <c r="C330" s="19"/>
      <c r="D330" s="47"/>
    </row>
    <row r="331" spans="1:4">
      <c r="A331" s="19"/>
      <c r="B331" s="18"/>
      <c r="C331" s="19"/>
      <c r="D331" s="47"/>
    </row>
    <row r="332" spans="1:4">
      <c r="A332" s="19"/>
      <c r="B332" s="18"/>
      <c r="C332" s="19"/>
      <c r="D332" s="47"/>
    </row>
    <row r="333" spans="1:4">
      <c r="A333" s="19"/>
      <c r="B333" s="18"/>
      <c r="C333" s="19"/>
      <c r="D333" s="47"/>
    </row>
    <row r="334" spans="1:4">
      <c r="A334" s="19"/>
      <c r="B334" s="18"/>
      <c r="C334" s="19"/>
      <c r="D334" s="47"/>
    </row>
    <row r="335" spans="1:4">
      <c r="A335" s="19"/>
      <c r="B335" s="18"/>
      <c r="C335" s="19"/>
      <c r="D335" s="47"/>
    </row>
    <row r="336" spans="1:4">
      <c r="A336" s="19"/>
      <c r="B336" s="18"/>
      <c r="C336" s="19"/>
      <c r="D336" s="47"/>
    </row>
    <row r="337" spans="1:4">
      <c r="A337" s="19"/>
      <c r="B337" s="18"/>
      <c r="C337" s="19"/>
      <c r="D337" s="47"/>
    </row>
    <row r="338" spans="1:4">
      <c r="A338" s="19"/>
      <c r="B338" s="18"/>
      <c r="C338" s="19"/>
      <c r="D338" s="47"/>
    </row>
    <row r="339" spans="1:4">
      <c r="A339" s="19"/>
      <c r="B339" s="18"/>
      <c r="C339" s="19"/>
      <c r="D339" s="47"/>
    </row>
    <row r="340" spans="1:4">
      <c r="A340" s="19"/>
      <c r="B340" s="18"/>
      <c r="C340" s="19"/>
      <c r="D340" s="47"/>
    </row>
    <row r="341" spans="1:4">
      <c r="A341" s="19"/>
      <c r="B341" s="18"/>
      <c r="C341" s="19"/>
      <c r="D341" s="47"/>
    </row>
    <row r="342" spans="1:4">
      <c r="A342" s="19"/>
      <c r="B342" s="18"/>
      <c r="C342" s="19"/>
      <c r="D342" s="47"/>
    </row>
    <row r="343" spans="1:4">
      <c r="A343" s="19"/>
      <c r="B343" s="18"/>
      <c r="C343" s="19"/>
      <c r="D343" s="47"/>
    </row>
    <row r="344" spans="1:4">
      <c r="A344" s="19"/>
      <c r="B344" s="18"/>
      <c r="C344" s="19"/>
      <c r="D344" s="47"/>
    </row>
    <row r="345" spans="1:4">
      <c r="A345" s="19"/>
      <c r="B345" s="18"/>
      <c r="C345" s="19"/>
      <c r="D345" s="47"/>
    </row>
    <row r="346" spans="1:4">
      <c r="A346" s="19"/>
      <c r="B346" s="18"/>
      <c r="C346" s="19"/>
      <c r="D346" s="47"/>
    </row>
    <row r="347" spans="1:4">
      <c r="A347" s="19"/>
      <c r="B347" s="18"/>
      <c r="C347" s="19"/>
      <c r="D347" s="47"/>
    </row>
    <row r="348" spans="1:4">
      <c r="A348" s="19"/>
      <c r="B348" s="18"/>
      <c r="C348" s="19"/>
      <c r="D348" s="47"/>
    </row>
    <row r="349" spans="1:4">
      <c r="A349" s="19"/>
      <c r="B349" s="18"/>
      <c r="C349" s="19"/>
      <c r="D349" s="47"/>
    </row>
    <row r="350" spans="1:4">
      <c r="A350" s="19"/>
      <c r="B350" s="18"/>
      <c r="C350" s="19"/>
      <c r="D350" s="47"/>
    </row>
    <row r="351" spans="1:4">
      <c r="A351" s="19"/>
      <c r="B351" s="18"/>
      <c r="C351" s="19"/>
      <c r="D351" s="47"/>
    </row>
    <row r="352" spans="1:4">
      <c r="A352" s="19"/>
      <c r="B352" s="18"/>
      <c r="C352" s="19"/>
      <c r="D352" s="47"/>
    </row>
    <row r="353" spans="1:4">
      <c r="A353" s="19"/>
      <c r="B353" s="18"/>
      <c r="C353" s="19"/>
      <c r="D353" s="47"/>
    </row>
    <row r="354" spans="1:4">
      <c r="A354" s="19"/>
      <c r="B354" s="18"/>
      <c r="C354" s="19"/>
      <c r="D354" s="47"/>
    </row>
    <row r="355" spans="1:4">
      <c r="A355" s="19"/>
      <c r="B355" s="18"/>
      <c r="C355" s="19"/>
      <c r="D355" s="47"/>
    </row>
    <row r="356" spans="1:4">
      <c r="A356" s="19"/>
      <c r="B356" s="18"/>
      <c r="C356" s="19"/>
      <c r="D356" s="47"/>
    </row>
    <row r="357" spans="1:4">
      <c r="A357" s="19"/>
      <c r="B357" s="18"/>
      <c r="C357" s="19"/>
      <c r="D357" s="47"/>
    </row>
    <row r="358" spans="1:4">
      <c r="A358" s="19"/>
      <c r="B358" s="18"/>
      <c r="C358" s="19"/>
      <c r="D358" s="47"/>
    </row>
    <row r="359" spans="1:4">
      <c r="A359" s="19"/>
      <c r="B359" s="18"/>
      <c r="C359" s="19"/>
      <c r="D359" s="47"/>
    </row>
    <row r="360" spans="1:4">
      <c r="A360" s="19"/>
      <c r="B360" s="18"/>
      <c r="C360" s="19"/>
      <c r="D360" s="47"/>
    </row>
    <row r="361" spans="1:4">
      <c r="A361" s="19"/>
      <c r="B361" s="18"/>
      <c r="C361" s="19"/>
      <c r="D361" s="47"/>
    </row>
    <row r="362" spans="1:4">
      <c r="A362" s="19"/>
      <c r="B362" s="18"/>
      <c r="C362" s="19"/>
      <c r="D362" s="47"/>
    </row>
    <row r="363" spans="1:4">
      <c r="A363" s="19"/>
      <c r="B363" s="18"/>
      <c r="C363" s="19"/>
      <c r="D363" s="47"/>
    </row>
    <row r="364" spans="1:4">
      <c r="A364" s="19"/>
      <c r="B364" s="18"/>
      <c r="C364" s="19"/>
      <c r="D364" s="47"/>
    </row>
    <row r="365" spans="1:4">
      <c r="A365" s="19"/>
      <c r="B365" s="18"/>
      <c r="C365" s="19"/>
      <c r="D365" s="47"/>
    </row>
    <row r="366" spans="1:4">
      <c r="A366" s="19"/>
      <c r="B366" s="18"/>
      <c r="C366" s="19"/>
      <c r="D366" s="47"/>
    </row>
    <row r="367" spans="1:4">
      <c r="A367" s="19"/>
      <c r="B367" s="18"/>
      <c r="C367" s="19"/>
      <c r="D367" s="47"/>
    </row>
    <row r="368" spans="1:4">
      <c r="A368" s="19"/>
      <c r="B368" s="18"/>
      <c r="C368" s="19"/>
      <c r="D368" s="47"/>
    </row>
    <row r="369" spans="1:4">
      <c r="A369" s="19"/>
      <c r="B369" s="18"/>
      <c r="C369" s="19"/>
      <c r="D369" s="47"/>
    </row>
    <row r="370" spans="1:4">
      <c r="A370" s="19"/>
      <c r="B370" s="18"/>
      <c r="C370" s="19"/>
      <c r="D370" s="47"/>
    </row>
    <row r="371" spans="1:4">
      <c r="A371" s="19"/>
      <c r="B371" s="18"/>
      <c r="C371" s="19"/>
      <c r="D371" s="47"/>
    </row>
    <row r="372" spans="1:4">
      <c r="A372" s="19"/>
      <c r="B372" s="18"/>
      <c r="C372" s="19"/>
      <c r="D372" s="47"/>
    </row>
    <row r="373" spans="1:4">
      <c r="A373" s="19"/>
      <c r="B373" s="18"/>
      <c r="C373" s="19"/>
      <c r="D373" s="47"/>
    </row>
    <row r="374" spans="1:4">
      <c r="A374" s="19"/>
      <c r="B374" s="18"/>
      <c r="C374" s="19"/>
      <c r="D374" s="47"/>
    </row>
    <row r="375" spans="1:4">
      <c r="A375" s="19"/>
      <c r="B375" s="18"/>
      <c r="C375" s="19"/>
      <c r="D375" s="47"/>
    </row>
    <row r="376" spans="1:4">
      <c r="A376" s="19"/>
      <c r="B376" s="18"/>
      <c r="C376" s="19"/>
      <c r="D376" s="47"/>
    </row>
    <row r="377" spans="1:4">
      <c r="A377" s="19"/>
      <c r="B377" s="18"/>
      <c r="C377" s="19"/>
      <c r="D377" s="47"/>
    </row>
    <row r="378" spans="1:4">
      <c r="A378" s="19"/>
      <c r="B378" s="18"/>
      <c r="C378" s="19"/>
      <c r="D378" s="47"/>
    </row>
    <row r="379" spans="1:4">
      <c r="A379" s="19"/>
      <c r="B379" s="18"/>
      <c r="C379" s="19"/>
      <c r="D379" s="47"/>
    </row>
    <row r="380" spans="1:4">
      <c r="A380" s="19"/>
      <c r="B380" s="18"/>
      <c r="C380" s="19"/>
      <c r="D380" s="47"/>
    </row>
    <row r="381" spans="1:4">
      <c r="A381" s="19"/>
      <c r="B381" s="18"/>
      <c r="C381" s="19"/>
      <c r="D381" s="47"/>
    </row>
    <row r="382" spans="1:4">
      <c r="A382" s="19"/>
      <c r="B382" s="18"/>
      <c r="C382" s="19"/>
      <c r="D382" s="47"/>
    </row>
    <row r="383" spans="1:4">
      <c r="A383" s="19"/>
      <c r="B383" s="18"/>
      <c r="C383" s="19"/>
      <c r="D383" s="47"/>
    </row>
    <row r="384" spans="1:4">
      <c r="A384" s="19"/>
      <c r="B384" s="18"/>
      <c r="C384" s="19"/>
      <c r="D384" s="47"/>
    </row>
    <row r="385" spans="1:4">
      <c r="A385" s="19"/>
      <c r="B385" s="18"/>
      <c r="C385" s="19"/>
      <c r="D385" s="47"/>
    </row>
    <row r="386" spans="1:4">
      <c r="A386" s="19"/>
      <c r="B386" s="18"/>
      <c r="C386" s="19"/>
      <c r="D386" s="47"/>
    </row>
    <row r="387" spans="1:4">
      <c r="A387" s="19"/>
      <c r="B387" s="18"/>
      <c r="C387" s="19"/>
      <c r="D387" s="47"/>
    </row>
    <row r="388" spans="1:4">
      <c r="A388" s="19"/>
      <c r="B388" s="18"/>
      <c r="C388" s="19"/>
      <c r="D388" s="47"/>
    </row>
    <row r="389" spans="1:4">
      <c r="A389" s="19"/>
      <c r="B389" s="18"/>
      <c r="C389" s="19"/>
      <c r="D389" s="47"/>
    </row>
    <row r="390" spans="1:4">
      <c r="A390" s="19"/>
      <c r="B390" s="18"/>
      <c r="C390" s="19"/>
      <c r="D390" s="47"/>
    </row>
    <row r="391" spans="1:4">
      <c r="A391" s="19"/>
      <c r="B391" s="18"/>
      <c r="C391" s="19"/>
      <c r="D391" s="47"/>
    </row>
    <row r="392" spans="1:4">
      <c r="A392" s="19"/>
      <c r="B392" s="18"/>
      <c r="C392" s="19"/>
      <c r="D392" s="47"/>
    </row>
    <row r="393" spans="1:4">
      <c r="A393" s="19"/>
      <c r="B393" s="18"/>
      <c r="C393" s="19"/>
      <c r="D393" s="47"/>
    </row>
    <row r="394" spans="1:4">
      <c r="A394" s="19"/>
      <c r="B394" s="18"/>
      <c r="C394" s="19"/>
      <c r="D394" s="47"/>
    </row>
    <row r="395" spans="1:4">
      <c r="A395" s="19"/>
      <c r="B395" s="18"/>
      <c r="C395" s="19"/>
      <c r="D395" s="47"/>
    </row>
    <row r="396" spans="1:4">
      <c r="A396" s="19"/>
      <c r="B396" s="18"/>
      <c r="C396" s="19"/>
      <c r="D396" s="47"/>
    </row>
    <row r="397" spans="1:4">
      <c r="A397" s="19"/>
      <c r="B397" s="18"/>
      <c r="C397" s="19"/>
      <c r="D397" s="47"/>
    </row>
    <row r="398" spans="1:4">
      <c r="A398" s="19"/>
      <c r="B398" s="18"/>
      <c r="C398" s="19"/>
      <c r="D398" s="47"/>
    </row>
    <row r="399" spans="1:4">
      <c r="A399" s="19"/>
      <c r="B399" s="18"/>
      <c r="C399" s="19"/>
      <c r="D399" s="47"/>
    </row>
    <row r="400" spans="1:4">
      <c r="A400" s="19"/>
      <c r="B400" s="18"/>
      <c r="C400" s="19"/>
      <c r="D400" s="47"/>
    </row>
    <row r="401" spans="1:4">
      <c r="A401" s="19"/>
      <c r="B401" s="18"/>
      <c r="C401" s="19"/>
      <c r="D401" s="47"/>
    </row>
    <row r="402" spans="1:4">
      <c r="A402" s="19"/>
      <c r="B402" s="18"/>
      <c r="C402" s="19"/>
      <c r="D402" s="47"/>
    </row>
    <row r="403" spans="1:4">
      <c r="A403" s="19"/>
      <c r="B403" s="18"/>
      <c r="C403" s="19"/>
      <c r="D403" s="47"/>
    </row>
    <row r="404" spans="1:4">
      <c r="A404" s="19"/>
      <c r="B404" s="18"/>
      <c r="C404" s="19"/>
      <c r="D404" s="47"/>
    </row>
    <row r="405" spans="1:4">
      <c r="A405" s="19"/>
      <c r="B405" s="18"/>
      <c r="C405" s="19"/>
      <c r="D405" s="47"/>
    </row>
    <row r="406" spans="1:4">
      <c r="A406" s="19"/>
      <c r="B406" s="18"/>
      <c r="C406" s="19"/>
      <c r="D406" s="47"/>
    </row>
    <row r="407" spans="1:4">
      <c r="A407" s="19"/>
      <c r="B407" s="18"/>
      <c r="C407" s="19"/>
      <c r="D407" s="47"/>
    </row>
    <row r="408" spans="1:4">
      <c r="A408" s="19"/>
      <c r="B408" s="18"/>
      <c r="C408" s="19"/>
      <c r="D408" s="47"/>
    </row>
    <row r="409" spans="1:4">
      <c r="A409" s="19"/>
      <c r="B409" s="18"/>
      <c r="C409" s="19"/>
      <c r="D409" s="47"/>
    </row>
    <row r="410" spans="1:4">
      <c r="A410" s="19"/>
      <c r="B410" s="18"/>
      <c r="C410" s="19"/>
      <c r="D410" s="47"/>
    </row>
    <row r="411" spans="1:4">
      <c r="A411" s="19"/>
      <c r="B411" s="18"/>
      <c r="C411" s="19"/>
      <c r="D411" s="47"/>
    </row>
    <row r="412" spans="1:4">
      <c r="A412" s="19"/>
      <c r="B412" s="18"/>
      <c r="C412" s="19"/>
      <c r="D412" s="47"/>
    </row>
    <row r="413" spans="1:4">
      <c r="A413" s="19"/>
      <c r="B413" s="18"/>
      <c r="C413" s="19"/>
      <c r="D413" s="47"/>
    </row>
    <row r="414" spans="1:4">
      <c r="A414" s="19"/>
      <c r="B414" s="18"/>
      <c r="C414" s="19"/>
      <c r="D414" s="47"/>
    </row>
    <row r="415" spans="1:4">
      <c r="A415" s="19"/>
      <c r="B415" s="18"/>
      <c r="C415" s="19"/>
      <c r="D415" s="47"/>
    </row>
    <row r="416" spans="1:4">
      <c r="A416" s="19"/>
      <c r="B416" s="18"/>
      <c r="C416" s="19"/>
      <c r="D416" s="47"/>
    </row>
    <row r="417" spans="1:4">
      <c r="A417" s="19"/>
      <c r="B417" s="18"/>
      <c r="C417" s="19"/>
      <c r="D417" s="47"/>
    </row>
    <row r="418" spans="1:4">
      <c r="A418" s="19"/>
      <c r="B418" s="18"/>
      <c r="C418" s="19"/>
      <c r="D418" s="47"/>
    </row>
    <row r="419" spans="1:4">
      <c r="A419" s="19"/>
      <c r="B419" s="18"/>
      <c r="C419" s="19"/>
      <c r="D419" s="47"/>
    </row>
    <row r="420" spans="1:4">
      <c r="A420" s="19"/>
      <c r="B420" s="18"/>
      <c r="C420" s="19"/>
      <c r="D420" s="47"/>
    </row>
    <row r="421" spans="1:4">
      <c r="A421" s="19"/>
      <c r="B421" s="18"/>
      <c r="C421" s="19"/>
      <c r="D421" s="47"/>
    </row>
    <row r="422" spans="1:4">
      <c r="A422" s="19"/>
      <c r="B422" s="18"/>
      <c r="C422" s="19"/>
      <c r="D422" s="47"/>
    </row>
    <row r="423" spans="1:4">
      <c r="A423" s="19"/>
      <c r="B423" s="18"/>
      <c r="C423" s="19"/>
      <c r="D423" s="47"/>
    </row>
    <row r="424" spans="1:4">
      <c r="A424" s="19"/>
      <c r="B424" s="18"/>
      <c r="C424" s="19"/>
      <c r="D424" s="47"/>
    </row>
    <row r="425" spans="1:4">
      <c r="A425" s="19"/>
      <c r="B425" s="18"/>
      <c r="C425" s="19"/>
      <c r="D425" s="47"/>
    </row>
    <row r="426" spans="1:4">
      <c r="A426" s="19"/>
      <c r="B426" s="18"/>
      <c r="C426" s="19"/>
      <c r="D426" s="47"/>
    </row>
    <row r="427" spans="1:4">
      <c r="A427" s="19"/>
      <c r="B427" s="18"/>
      <c r="C427" s="19"/>
      <c r="D427" s="47"/>
    </row>
    <row r="428" spans="1:4">
      <c r="A428" s="19"/>
      <c r="B428" s="18"/>
      <c r="C428" s="19"/>
      <c r="D428" s="47"/>
    </row>
    <row r="429" spans="1:4">
      <c r="A429" s="19"/>
      <c r="B429" s="18"/>
      <c r="C429" s="19"/>
      <c r="D429" s="47"/>
    </row>
    <row r="430" spans="1:4">
      <c r="A430" s="19"/>
      <c r="B430" s="18"/>
      <c r="C430" s="19"/>
      <c r="D430" s="47"/>
    </row>
    <row r="431" spans="1:4">
      <c r="A431" s="19"/>
      <c r="B431" s="18"/>
      <c r="C431" s="19"/>
      <c r="D431" s="47"/>
    </row>
    <row r="432" spans="1:4">
      <c r="A432" s="19"/>
      <c r="B432" s="18"/>
      <c r="C432" s="19"/>
      <c r="D432" s="47"/>
    </row>
    <row r="433" spans="1:4">
      <c r="A433" s="19"/>
      <c r="B433" s="18"/>
      <c r="C433" s="19"/>
      <c r="D433" s="47"/>
    </row>
    <row r="434" spans="1:4">
      <c r="A434" s="19"/>
      <c r="B434" s="18"/>
      <c r="C434" s="19"/>
      <c r="D434" s="47"/>
    </row>
    <row r="435" spans="1:4">
      <c r="A435" s="19"/>
      <c r="B435" s="18"/>
      <c r="C435" s="19"/>
      <c r="D435" s="47"/>
    </row>
    <row r="436" spans="1:4">
      <c r="A436" s="19"/>
      <c r="B436" s="18"/>
      <c r="C436" s="19"/>
      <c r="D436" s="47"/>
    </row>
    <row r="437" spans="1:4">
      <c r="A437" s="19"/>
      <c r="B437" s="18"/>
      <c r="C437" s="19"/>
      <c r="D437" s="47"/>
    </row>
    <row r="438" spans="1:4">
      <c r="A438" s="19"/>
      <c r="B438" s="18"/>
      <c r="C438" s="19"/>
      <c r="D438" s="47"/>
    </row>
    <row r="439" spans="1:4">
      <c r="A439" s="19"/>
      <c r="B439" s="18"/>
      <c r="C439" s="19"/>
      <c r="D439" s="47"/>
    </row>
    <row r="440" spans="1:4">
      <c r="A440" s="19"/>
      <c r="B440" s="18"/>
      <c r="C440" s="19"/>
      <c r="D440" s="47"/>
    </row>
    <row r="441" spans="1:4">
      <c r="A441" s="19"/>
      <c r="B441" s="18"/>
      <c r="C441" s="19"/>
      <c r="D441" s="47"/>
    </row>
    <row r="442" spans="1:4">
      <c r="A442" s="19"/>
      <c r="B442" s="18"/>
      <c r="C442" s="19"/>
      <c r="D442" s="47"/>
    </row>
    <row r="443" spans="1:4">
      <c r="A443" s="19"/>
      <c r="B443" s="18"/>
      <c r="C443" s="19"/>
      <c r="D443" s="47"/>
    </row>
    <row r="444" spans="1:4">
      <c r="A444" s="19"/>
      <c r="B444" s="18"/>
      <c r="C444" s="19"/>
      <c r="D444" s="47"/>
    </row>
    <row r="445" spans="1:4">
      <c r="A445" s="19"/>
      <c r="B445" s="18"/>
      <c r="C445" s="19"/>
      <c r="D445" s="47"/>
    </row>
    <row r="446" spans="1:4">
      <c r="A446" s="19"/>
      <c r="B446" s="18"/>
      <c r="C446" s="19"/>
      <c r="D446" s="47"/>
    </row>
    <row r="447" spans="1:4">
      <c r="A447" s="19"/>
      <c r="B447" s="18"/>
      <c r="C447" s="19"/>
      <c r="D447" s="47"/>
    </row>
    <row r="448" spans="1:4">
      <c r="A448" s="19"/>
      <c r="B448" s="18"/>
      <c r="C448" s="19"/>
      <c r="D448" s="47"/>
    </row>
    <row r="449" spans="1:4">
      <c r="A449" s="19"/>
      <c r="B449" s="18"/>
      <c r="C449" s="19"/>
      <c r="D449" s="47"/>
    </row>
    <row r="450" spans="1:4">
      <c r="A450" s="19"/>
      <c r="B450" s="18"/>
      <c r="C450" s="19"/>
      <c r="D450" s="47"/>
    </row>
    <row r="451" spans="1:4">
      <c r="A451" s="19"/>
      <c r="B451" s="18"/>
      <c r="C451" s="19"/>
      <c r="D451" s="47"/>
    </row>
    <row r="452" spans="1:4">
      <c r="A452" s="19"/>
      <c r="B452" s="18"/>
      <c r="C452" s="19"/>
      <c r="D452" s="47"/>
    </row>
    <row r="453" spans="1:4">
      <c r="A453" s="19"/>
      <c r="B453" s="18"/>
      <c r="C453" s="19"/>
      <c r="D453" s="47"/>
    </row>
    <row r="454" spans="1:4">
      <c r="A454" s="19"/>
      <c r="B454" s="18"/>
      <c r="C454" s="19"/>
      <c r="D454" s="47"/>
    </row>
    <row r="455" spans="1:4">
      <c r="A455" s="19"/>
      <c r="B455" s="18"/>
      <c r="C455" s="19"/>
      <c r="D455" s="47"/>
    </row>
    <row r="456" spans="1:4">
      <c r="A456" s="19"/>
      <c r="B456" s="18"/>
      <c r="C456" s="19"/>
      <c r="D456" s="47"/>
    </row>
    <row r="457" spans="1:4">
      <c r="A457" s="19"/>
      <c r="B457" s="18"/>
      <c r="C457" s="19"/>
      <c r="D457" s="47"/>
    </row>
    <row r="458" spans="1:4">
      <c r="A458" s="19"/>
      <c r="B458" s="18"/>
      <c r="C458" s="19"/>
      <c r="D458" s="47"/>
    </row>
    <row r="459" spans="1:4">
      <c r="A459" s="19"/>
      <c r="B459" s="18"/>
      <c r="C459" s="19"/>
      <c r="D459" s="47"/>
    </row>
    <row r="460" spans="1:4">
      <c r="A460" s="19"/>
      <c r="B460" s="18"/>
      <c r="C460" s="19"/>
      <c r="D460" s="47"/>
    </row>
    <row r="461" spans="1:4">
      <c r="A461" s="19"/>
      <c r="B461" s="18"/>
      <c r="C461" s="19"/>
      <c r="D461" s="47"/>
    </row>
    <row r="462" spans="1:4">
      <c r="A462" s="19"/>
      <c r="B462" s="18"/>
      <c r="C462" s="19"/>
      <c r="D462" s="47"/>
    </row>
    <row r="463" spans="1:4">
      <c r="A463" s="19"/>
      <c r="B463" s="18"/>
      <c r="C463" s="19"/>
      <c r="D463" s="47"/>
    </row>
    <row r="464" spans="1:4">
      <c r="A464" s="19"/>
      <c r="B464" s="18"/>
      <c r="C464" s="19"/>
      <c r="D464" s="47"/>
    </row>
    <row r="465" spans="1:4">
      <c r="A465" s="19"/>
      <c r="B465" s="18"/>
      <c r="C465" s="19"/>
      <c r="D465" s="47"/>
    </row>
    <row r="466" spans="1:4">
      <c r="A466" s="19"/>
      <c r="B466" s="18"/>
      <c r="C466" s="19"/>
      <c r="D466" s="47"/>
    </row>
    <row r="467" spans="1:4">
      <c r="A467" s="19"/>
      <c r="B467" s="18"/>
      <c r="C467" s="19"/>
      <c r="D467" s="47"/>
    </row>
    <row r="468" spans="1:4">
      <c r="A468" s="19"/>
      <c r="B468" s="18"/>
      <c r="C468" s="19"/>
      <c r="D468" s="47"/>
    </row>
    <row r="469" spans="1:4">
      <c r="A469" s="19"/>
      <c r="B469" s="18"/>
      <c r="C469" s="19"/>
      <c r="D469" s="47"/>
    </row>
    <row r="470" spans="1:4">
      <c r="A470" s="19"/>
      <c r="B470" s="18"/>
      <c r="C470" s="19"/>
      <c r="D470" s="47"/>
    </row>
    <row r="471" spans="1:4">
      <c r="A471" s="19"/>
      <c r="B471" s="18"/>
      <c r="C471" s="19"/>
      <c r="D471" s="47"/>
    </row>
    <row r="472" spans="1:4">
      <c r="A472" s="19"/>
      <c r="B472" s="18"/>
      <c r="C472" s="19"/>
      <c r="D472" s="47"/>
    </row>
    <row r="473" spans="1:4">
      <c r="A473" s="19"/>
      <c r="B473" s="18"/>
      <c r="C473" s="19"/>
      <c r="D473" s="47"/>
    </row>
    <row r="474" spans="1:4">
      <c r="A474" s="19"/>
      <c r="B474" s="18"/>
      <c r="C474" s="19"/>
      <c r="D474" s="47"/>
    </row>
    <row r="475" spans="1:4">
      <c r="A475" s="19"/>
      <c r="B475" s="18"/>
      <c r="C475" s="19"/>
      <c r="D475" s="47"/>
    </row>
    <row r="476" spans="1:4">
      <c r="A476" s="19"/>
      <c r="B476" s="18"/>
      <c r="C476" s="19"/>
      <c r="D476" s="47"/>
    </row>
    <row r="477" spans="1:4">
      <c r="A477" s="19"/>
      <c r="B477" s="18"/>
      <c r="C477" s="19"/>
      <c r="D477" s="47"/>
    </row>
    <row r="478" spans="1:4">
      <c r="A478" s="19"/>
      <c r="B478" s="18"/>
      <c r="C478" s="19"/>
      <c r="D478" s="47"/>
    </row>
    <row r="479" spans="1:4">
      <c r="A479" s="19"/>
      <c r="B479" s="18"/>
      <c r="C479" s="19"/>
      <c r="D479" s="47"/>
    </row>
    <row r="480" spans="1:4">
      <c r="A480" s="19"/>
      <c r="B480" s="18"/>
      <c r="C480" s="19"/>
      <c r="D480" s="47"/>
    </row>
    <row r="481" spans="1:4">
      <c r="A481" s="19"/>
      <c r="B481" s="18"/>
      <c r="C481" s="19"/>
      <c r="D481" s="47"/>
    </row>
    <row r="482" spans="1:4">
      <c r="A482" s="19"/>
      <c r="B482" s="18"/>
      <c r="C482" s="19"/>
      <c r="D482" s="47"/>
    </row>
    <row r="483" spans="1:4">
      <c r="A483" s="19"/>
      <c r="B483" s="18"/>
      <c r="C483" s="19"/>
      <c r="D483" s="47"/>
    </row>
    <row r="484" spans="1:4">
      <c r="A484" s="19"/>
      <c r="B484" s="18"/>
      <c r="C484" s="19"/>
      <c r="D484" s="47"/>
    </row>
    <row r="485" spans="1:4">
      <c r="A485" s="19"/>
      <c r="B485" s="18"/>
      <c r="C485" s="19"/>
      <c r="D485" s="47"/>
    </row>
    <row r="486" spans="1:4">
      <c r="A486" s="19"/>
      <c r="B486" s="18"/>
      <c r="C486" s="19"/>
      <c r="D486" s="47"/>
    </row>
    <row r="487" spans="1:4">
      <c r="A487" s="19"/>
      <c r="B487" s="18"/>
      <c r="C487" s="19"/>
      <c r="D487" s="47"/>
    </row>
    <row r="488" spans="1:4">
      <c r="A488" s="19"/>
      <c r="B488" s="18"/>
      <c r="C488" s="19"/>
      <c r="D488" s="47"/>
    </row>
    <row r="489" spans="1:4">
      <c r="A489" s="19"/>
      <c r="B489" s="18"/>
      <c r="C489" s="19"/>
      <c r="D489" s="47"/>
    </row>
    <row r="490" spans="1:4">
      <c r="A490" s="19"/>
      <c r="B490" s="18"/>
      <c r="C490" s="19"/>
      <c r="D490" s="47"/>
    </row>
    <row r="491" spans="1:4">
      <c r="A491" s="19"/>
      <c r="B491" s="18"/>
      <c r="C491" s="19"/>
      <c r="D491" s="47"/>
    </row>
    <row r="492" spans="1:4">
      <c r="A492" s="19"/>
      <c r="B492" s="18"/>
      <c r="C492" s="19"/>
      <c r="D492" s="47"/>
    </row>
    <row r="493" spans="1:4">
      <c r="A493" s="19"/>
      <c r="B493" s="18"/>
      <c r="C493" s="19"/>
      <c r="D493" s="47"/>
    </row>
    <row r="494" spans="1:4">
      <c r="A494" s="19"/>
      <c r="B494" s="18"/>
      <c r="C494" s="19"/>
      <c r="D494" s="47"/>
    </row>
  </sheetData>
  <mergeCells count="25">
    <mergeCell ref="A1:D1"/>
    <mergeCell ref="E18:J18"/>
    <mergeCell ref="K18:O18"/>
    <mergeCell ref="B125:J125"/>
    <mergeCell ref="A9:D9"/>
    <mergeCell ref="A2:D2"/>
    <mergeCell ref="A4:D4"/>
    <mergeCell ref="A5:D5"/>
    <mergeCell ref="A7:D7"/>
    <mergeCell ref="A8:D8"/>
    <mergeCell ref="A13:O13"/>
    <mergeCell ref="A14:O14"/>
    <mergeCell ref="A15:O15"/>
    <mergeCell ref="A16:O16"/>
    <mergeCell ref="A134:D134"/>
    <mergeCell ref="A10:D10"/>
    <mergeCell ref="A12:D12"/>
    <mergeCell ref="A128:D128"/>
    <mergeCell ref="A129:D129"/>
    <mergeCell ref="A131:D131"/>
    <mergeCell ref="A132:D132"/>
    <mergeCell ref="A18:A19"/>
    <mergeCell ref="B18:B19"/>
    <mergeCell ref="C18:C19"/>
    <mergeCell ref="D18:D19"/>
  </mergeCells>
  <phoneticPr fontId="6" type="noConversion"/>
  <conditionalFormatting sqref="J93">
    <cfRule type="cellIs" dxfId="7" priority="7" stopIfTrue="1" operator="equal">
      <formula>0</formula>
    </cfRule>
  </conditionalFormatting>
  <conditionalFormatting sqref="J97">
    <cfRule type="cellIs" dxfId="6" priority="6" stopIfTrue="1" operator="equal">
      <formula>0</formula>
    </cfRule>
  </conditionalFormatting>
  <conditionalFormatting sqref="J98">
    <cfRule type="cellIs" dxfId="5" priority="5" stopIfTrue="1" operator="equal">
      <formula>0</formula>
    </cfRule>
  </conditionalFormatting>
  <conditionalFormatting sqref="J99">
    <cfRule type="cellIs" dxfId="4" priority="4" stopIfTrue="1" operator="equal">
      <formula>0</formula>
    </cfRule>
  </conditionalFormatting>
  <conditionalFormatting sqref="J100">
    <cfRule type="cellIs" dxfId="3" priority="3" stopIfTrue="1" operator="equal">
      <formula>0</formula>
    </cfRule>
  </conditionalFormatting>
  <conditionalFormatting sqref="J109">
    <cfRule type="cellIs" dxfId="2" priority="2" stopIfTrue="1" operator="equal">
      <formula>0</formula>
    </cfRule>
  </conditionalFormatting>
  <conditionalFormatting sqref="K125:O125">
    <cfRule type="cellIs" dxfId="1" priority="1" stopIfTrue="1" operator="equal">
      <formula>0</formula>
    </cfRule>
  </conditionalFormatting>
  <pageMargins left="0.7" right="0.7" top="0.75" bottom="0.75" header="0.3" footer="0.3"/>
  <pageSetup paperSize="9" scale="41" fitToHeight="0" orientation="portrait" horizontalDpi="1200" verticalDpi="1200" r:id="rId1"/>
  <ignoredErrors>
    <ignoredError sqref="J71 J79 J83:J88 J9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10BA-555D-4AF7-A77A-BF055E735124}">
  <sheetPr>
    <pageSetUpPr fitToPage="1"/>
  </sheetPr>
  <dimension ref="A1:O482"/>
  <sheetViews>
    <sheetView zoomScaleNormal="100" workbookViewId="0">
      <selection sqref="A1:D1"/>
    </sheetView>
  </sheetViews>
  <sheetFormatPr defaultColWidth="9.140625" defaultRowHeight="12.75"/>
  <cols>
    <col min="1" max="1" width="9.140625" style="8"/>
    <col min="2" max="2" width="73.7109375" style="8" customWidth="1"/>
    <col min="3" max="3" width="10.42578125" style="8" bestFit="1" customWidth="1"/>
    <col min="4" max="4" width="14.5703125" style="8" bestFit="1" customWidth="1"/>
    <col min="5" max="12" width="9.140625" style="8"/>
    <col min="13" max="13" width="10.28515625" style="8" bestFit="1" customWidth="1"/>
    <col min="14" max="14" width="9.140625" style="8"/>
    <col min="15" max="15" width="10.28515625" style="8" bestFit="1" customWidth="1"/>
    <col min="16" max="16384" width="9.140625" style="6"/>
  </cols>
  <sheetData>
    <row r="1" spans="1:15">
      <c r="A1" s="94" t="s">
        <v>460</v>
      </c>
      <c r="B1" s="94"/>
      <c r="C1" s="94"/>
      <c r="D1" s="94"/>
    </row>
    <row r="2" spans="1:15">
      <c r="A2" s="97" t="s">
        <v>380</v>
      </c>
      <c r="B2" s="97"/>
      <c r="C2" s="97"/>
      <c r="D2" s="97"/>
    </row>
    <row r="3" spans="1:15">
      <c r="A3" s="46"/>
      <c r="B3" s="46"/>
      <c r="C3" s="46"/>
      <c r="D3" s="46"/>
    </row>
    <row r="4" spans="1:15">
      <c r="A4" s="125" t="s">
        <v>373</v>
      </c>
      <c r="B4" s="126"/>
      <c r="C4" s="126"/>
      <c r="D4" s="126"/>
    </row>
    <row r="5" spans="1:15">
      <c r="A5" s="116" t="s">
        <v>1</v>
      </c>
      <c r="B5" s="116"/>
      <c r="C5" s="116"/>
      <c r="D5" s="116"/>
    </row>
    <row r="6" spans="1:15">
      <c r="A6" s="19"/>
      <c r="B6" s="18"/>
      <c r="C6" s="19"/>
      <c r="D6" s="47"/>
    </row>
    <row r="7" spans="1:15" ht="12.75" customHeight="1">
      <c r="A7" s="102" t="s">
        <v>421</v>
      </c>
      <c r="B7" s="102"/>
      <c r="C7" s="102"/>
      <c r="D7" s="102"/>
    </row>
    <row r="8" spans="1:15">
      <c r="A8" s="102" t="s">
        <v>429</v>
      </c>
      <c r="B8" s="102"/>
      <c r="C8" s="102"/>
      <c r="D8" s="102"/>
    </row>
    <row r="9" spans="1:15">
      <c r="A9" s="110" t="s">
        <v>430</v>
      </c>
      <c r="B9" s="110"/>
      <c r="C9" s="110"/>
      <c r="D9" s="110"/>
    </row>
    <row r="10" spans="1:15">
      <c r="A10" s="102" t="s">
        <v>431</v>
      </c>
      <c r="B10" s="102"/>
      <c r="C10" s="102"/>
      <c r="D10" s="102"/>
    </row>
    <row r="11" spans="1:15">
      <c r="A11" s="19"/>
      <c r="B11" s="18"/>
      <c r="C11" s="19"/>
      <c r="D11" s="47"/>
    </row>
    <row r="12" spans="1:15">
      <c r="A12" s="114" t="s">
        <v>432</v>
      </c>
      <c r="B12" s="114"/>
      <c r="C12" s="114"/>
      <c r="D12" s="114"/>
    </row>
    <row r="13" spans="1:15" s="1" customFormat="1" ht="50.25" customHeight="1">
      <c r="A13" s="127" t="s">
        <v>451</v>
      </c>
      <c r="B13" s="127"/>
      <c r="C13" s="127"/>
      <c r="D13" s="127"/>
      <c r="E13" s="127"/>
      <c r="F13" s="127"/>
      <c r="G13" s="127"/>
      <c r="H13" s="127"/>
      <c r="I13" s="127"/>
      <c r="J13" s="127"/>
      <c r="K13" s="127"/>
      <c r="L13" s="127"/>
      <c r="M13" s="127"/>
      <c r="N13" s="127"/>
      <c r="O13" s="127"/>
    </row>
    <row r="14" spans="1:15" s="1" customFormat="1" ht="48" customHeight="1">
      <c r="A14" s="128" t="s">
        <v>454</v>
      </c>
      <c r="B14" s="128"/>
      <c r="C14" s="128"/>
      <c r="D14" s="128"/>
      <c r="E14" s="128"/>
      <c r="F14" s="128"/>
      <c r="G14" s="128"/>
      <c r="H14" s="128"/>
      <c r="I14" s="128"/>
      <c r="J14" s="128"/>
      <c r="K14" s="128"/>
      <c r="L14" s="128"/>
      <c r="M14" s="128"/>
      <c r="N14" s="128"/>
      <c r="O14" s="128"/>
    </row>
    <row r="15" spans="1:15" s="1" customFormat="1" ht="15.75" customHeight="1">
      <c r="A15" s="127" t="s">
        <v>452</v>
      </c>
      <c r="B15" s="127"/>
      <c r="C15" s="127"/>
      <c r="D15" s="127"/>
      <c r="E15" s="127"/>
      <c r="F15" s="127"/>
      <c r="G15" s="127"/>
      <c r="H15" s="127"/>
      <c r="I15" s="127"/>
      <c r="J15" s="127"/>
      <c r="K15" s="127"/>
      <c r="L15" s="127"/>
      <c r="M15" s="127"/>
      <c r="N15" s="127"/>
      <c r="O15" s="127"/>
    </row>
    <row r="16" spans="1:15" s="1" customFormat="1" ht="30.75" customHeight="1">
      <c r="A16" s="127" t="s">
        <v>453</v>
      </c>
      <c r="B16" s="127"/>
      <c r="C16" s="127"/>
      <c r="D16" s="127"/>
      <c r="E16" s="127"/>
      <c r="F16" s="127"/>
      <c r="G16" s="127"/>
      <c r="H16" s="127"/>
      <c r="I16" s="127"/>
      <c r="J16" s="127"/>
      <c r="K16" s="127"/>
      <c r="L16" s="127"/>
      <c r="M16" s="127"/>
      <c r="N16" s="127"/>
      <c r="O16" s="127"/>
    </row>
    <row r="17" spans="1:15">
      <c r="A17" s="48"/>
      <c r="B17" s="48"/>
      <c r="C17" s="48"/>
      <c r="D17" s="48"/>
    </row>
    <row r="18" spans="1:15">
      <c r="A18" s="117" t="s">
        <v>4</v>
      </c>
      <c r="B18" s="117" t="s">
        <v>5</v>
      </c>
      <c r="C18" s="117" t="s">
        <v>6</v>
      </c>
      <c r="D18" s="118" t="s">
        <v>7</v>
      </c>
      <c r="E18" s="119" t="s">
        <v>338</v>
      </c>
      <c r="F18" s="120"/>
      <c r="G18" s="120"/>
      <c r="H18" s="120"/>
      <c r="I18" s="120"/>
      <c r="J18" s="121"/>
      <c r="K18" s="119" t="s">
        <v>339</v>
      </c>
      <c r="L18" s="120"/>
      <c r="M18" s="120"/>
      <c r="N18" s="120"/>
      <c r="O18" s="121"/>
    </row>
    <row r="19" spans="1:15" ht="51">
      <c r="A19" s="117"/>
      <c r="B19" s="117"/>
      <c r="C19" s="117"/>
      <c r="D19" s="118"/>
      <c r="E19" s="25" t="s">
        <v>340</v>
      </c>
      <c r="F19" s="25" t="s">
        <v>428</v>
      </c>
      <c r="G19" s="25" t="s">
        <v>341</v>
      </c>
      <c r="H19" s="25" t="s">
        <v>342</v>
      </c>
      <c r="I19" s="25" t="s">
        <v>343</v>
      </c>
      <c r="J19" s="26" t="s">
        <v>344</v>
      </c>
      <c r="K19" s="26" t="s">
        <v>345</v>
      </c>
      <c r="L19" s="25" t="s">
        <v>341</v>
      </c>
      <c r="M19" s="25" t="s">
        <v>342</v>
      </c>
      <c r="N19" s="25" t="s">
        <v>343</v>
      </c>
      <c r="O19" s="26" t="s">
        <v>346</v>
      </c>
    </row>
    <row r="20" spans="1:15">
      <c r="A20" s="27">
        <v>1</v>
      </c>
      <c r="B20" s="27">
        <v>2</v>
      </c>
      <c r="C20" s="27">
        <v>3</v>
      </c>
      <c r="D20" s="27">
        <v>4</v>
      </c>
      <c r="E20" s="27">
        <v>5</v>
      </c>
      <c r="F20" s="27">
        <v>6</v>
      </c>
      <c r="G20" s="49">
        <v>7</v>
      </c>
      <c r="H20" s="49">
        <v>8</v>
      </c>
      <c r="I20" s="49">
        <v>9</v>
      </c>
      <c r="J20" s="27">
        <v>10</v>
      </c>
      <c r="K20" s="27">
        <v>11</v>
      </c>
      <c r="L20" s="27">
        <v>12</v>
      </c>
      <c r="M20" s="27">
        <v>13</v>
      </c>
      <c r="N20" s="27">
        <v>14</v>
      </c>
      <c r="O20" s="27">
        <v>15</v>
      </c>
    </row>
    <row r="21" spans="1:15">
      <c r="A21" s="50" t="s">
        <v>8</v>
      </c>
      <c r="B21" s="51" t="s">
        <v>177</v>
      </c>
      <c r="C21" s="50" t="s">
        <v>10</v>
      </c>
      <c r="D21" s="50" t="s">
        <v>10</v>
      </c>
      <c r="E21" s="50" t="s">
        <v>10</v>
      </c>
      <c r="F21" s="50" t="s">
        <v>10</v>
      </c>
      <c r="G21" s="50" t="s">
        <v>10</v>
      </c>
      <c r="H21" s="50" t="s">
        <v>10</v>
      </c>
      <c r="I21" s="50" t="s">
        <v>10</v>
      </c>
      <c r="J21" s="50" t="s">
        <v>10</v>
      </c>
      <c r="K21" s="50" t="s">
        <v>10</v>
      </c>
      <c r="L21" s="50" t="s">
        <v>10</v>
      </c>
      <c r="M21" s="50" t="s">
        <v>10</v>
      </c>
      <c r="N21" s="50" t="s">
        <v>10</v>
      </c>
      <c r="O21" s="50" t="s">
        <v>10</v>
      </c>
    </row>
    <row r="22" spans="1:15">
      <c r="A22" s="50"/>
      <c r="B22" s="51" t="s">
        <v>178</v>
      </c>
      <c r="C22" s="50" t="s">
        <v>10</v>
      </c>
      <c r="D22" s="50" t="s">
        <v>10</v>
      </c>
      <c r="E22" s="50" t="s">
        <v>10</v>
      </c>
      <c r="F22" s="50" t="s">
        <v>10</v>
      </c>
      <c r="G22" s="50" t="s">
        <v>10</v>
      </c>
      <c r="H22" s="50" t="s">
        <v>10</v>
      </c>
      <c r="I22" s="50" t="s">
        <v>10</v>
      </c>
      <c r="J22" s="50" t="s">
        <v>10</v>
      </c>
      <c r="K22" s="50" t="s">
        <v>10</v>
      </c>
      <c r="L22" s="50" t="s">
        <v>10</v>
      </c>
      <c r="M22" s="50" t="s">
        <v>10</v>
      </c>
      <c r="N22" s="50" t="s">
        <v>10</v>
      </c>
      <c r="O22" s="50" t="s">
        <v>10</v>
      </c>
    </row>
    <row r="23" spans="1:15">
      <c r="A23" s="52" t="s">
        <v>11</v>
      </c>
      <c r="B23" s="53" t="s">
        <v>179</v>
      </c>
      <c r="C23" s="54" t="s">
        <v>19</v>
      </c>
      <c r="D23" s="55">
        <v>6</v>
      </c>
      <c r="E23" s="56"/>
      <c r="F23" s="56"/>
      <c r="G23" s="56">
        <f t="shared" ref="G23:G29" si="0">ROUND(E23*F23,2)</f>
        <v>0</v>
      </c>
      <c r="H23" s="56"/>
      <c r="I23" s="56"/>
      <c r="J23" s="56">
        <f t="shared" ref="J23:J32" si="1">SUM(G23:I23)</f>
        <v>0</v>
      </c>
      <c r="K23" s="56">
        <f>ROUND(E23*D23,2)</f>
        <v>0</v>
      </c>
      <c r="L23" s="56">
        <f t="shared" ref="L23:L37" si="2">ROUND(G23*D23,2)</f>
        <v>0</v>
      </c>
      <c r="M23" s="56">
        <f t="shared" ref="M23:M37" si="3">ROUND(H23*D23,2)</f>
        <v>0</v>
      </c>
      <c r="N23" s="56">
        <f t="shared" ref="N23:N37" si="4">ROUND(I23*D23,2)</f>
        <v>0</v>
      </c>
      <c r="O23" s="56">
        <f t="shared" ref="O23:O37" si="5">SUM(L23:N23)</f>
        <v>0</v>
      </c>
    </row>
    <row r="24" spans="1:15">
      <c r="A24" s="52" t="s">
        <v>14</v>
      </c>
      <c r="B24" s="53" t="s">
        <v>180</v>
      </c>
      <c r="C24" s="54" t="s">
        <v>23</v>
      </c>
      <c r="D24" s="55">
        <v>75</v>
      </c>
      <c r="E24" s="56"/>
      <c r="F24" s="56"/>
      <c r="G24" s="56">
        <f t="shared" si="0"/>
        <v>0</v>
      </c>
      <c r="H24" s="56"/>
      <c r="I24" s="56"/>
      <c r="J24" s="56">
        <f t="shared" si="1"/>
        <v>0</v>
      </c>
      <c r="K24" s="56">
        <f t="shared" ref="K24:K37" si="6">ROUND(E24*D24,2)</f>
        <v>0</v>
      </c>
      <c r="L24" s="56">
        <f t="shared" si="2"/>
        <v>0</v>
      </c>
      <c r="M24" s="56">
        <f t="shared" si="3"/>
        <v>0</v>
      </c>
      <c r="N24" s="56">
        <f t="shared" si="4"/>
        <v>0</v>
      </c>
      <c r="O24" s="56">
        <f t="shared" si="5"/>
        <v>0</v>
      </c>
    </row>
    <row r="25" spans="1:15">
      <c r="A25" s="52" t="s">
        <v>15</v>
      </c>
      <c r="B25" s="53" t="s">
        <v>181</v>
      </c>
      <c r="C25" s="54" t="s">
        <v>23</v>
      </c>
      <c r="D25" s="55">
        <v>80</v>
      </c>
      <c r="E25" s="56"/>
      <c r="F25" s="56"/>
      <c r="G25" s="56">
        <f t="shared" si="0"/>
        <v>0</v>
      </c>
      <c r="H25" s="56"/>
      <c r="I25" s="56"/>
      <c r="J25" s="56">
        <f t="shared" si="1"/>
        <v>0</v>
      </c>
      <c r="K25" s="56">
        <f t="shared" si="6"/>
        <v>0</v>
      </c>
      <c r="L25" s="56">
        <f t="shared" si="2"/>
        <v>0</v>
      </c>
      <c r="M25" s="56">
        <f t="shared" si="3"/>
        <v>0</v>
      </c>
      <c r="N25" s="56">
        <f t="shared" si="4"/>
        <v>0</v>
      </c>
      <c r="O25" s="56">
        <f t="shared" si="5"/>
        <v>0</v>
      </c>
    </row>
    <row r="26" spans="1:15">
      <c r="A26" s="52" t="s">
        <v>17</v>
      </c>
      <c r="B26" s="53" t="s">
        <v>182</v>
      </c>
      <c r="C26" s="54" t="s">
        <v>23</v>
      </c>
      <c r="D26" s="55">
        <v>99</v>
      </c>
      <c r="E26" s="56"/>
      <c r="F26" s="56"/>
      <c r="G26" s="56">
        <f t="shared" si="0"/>
        <v>0</v>
      </c>
      <c r="H26" s="56"/>
      <c r="I26" s="56"/>
      <c r="J26" s="56">
        <f t="shared" si="1"/>
        <v>0</v>
      </c>
      <c r="K26" s="56">
        <f t="shared" si="6"/>
        <v>0</v>
      </c>
      <c r="L26" s="56">
        <f t="shared" si="2"/>
        <v>0</v>
      </c>
      <c r="M26" s="56">
        <f t="shared" si="3"/>
        <v>0</v>
      </c>
      <c r="N26" s="56">
        <f t="shared" si="4"/>
        <v>0</v>
      </c>
      <c r="O26" s="56">
        <f t="shared" si="5"/>
        <v>0</v>
      </c>
    </row>
    <row r="27" spans="1:15">
      <c r="A27" s="52" t="s">
        <v>20</v>
      </c>
      <c r="B27" s="53" t="s">
        <v>183</v>
      </c>
      <c r="C27" s="54" t="s">
        <v>23</v>
      </c>
      <c r="D27" s="55">
        <v>90</v>
      </c>
      <c r="E27" s="56"/>
      <c r="F27" s="56"/>
      <c r="G27" s="56">
        <f t="shared" si="0"/>
        <v>0</v>
      </c>
      <c r="H27" s="56"/>
      <c r="I27" s="56"/>
      <c r="J27" s="56">
        <f t="shared" si="1"/>
        <v>0</v>
      </c>
      <c r="K27" s="56">
        <f t="shared" si="6"/>
        <v>0</v>
      </c>
      <c r="L27" s="56">
        <f t="shared" si="2"/>
        <v>0</v>
      </c>
      <c r="M27" s="56">
        <f t="shared" si="3"/>
        <v>0</v>
      </c>
      <c r="N27" s="56">
        <f t="shared" si="4"/>
        <v>0</v>
      </c>
      <c r="O27" s="56">
        <f t="shared" si="5"/>
        <v>0</v>
      </c>
    </row>
    <row r="28" spans="1:15">
      <c r="A28" s="52" t="s">
        <v>22</v>
      </c>
      <c r="B28" s="53" t="s">
        <v>184</v>
      </c>
      <c r="C28" s="54" t="s">
        <v>19</v>
      </c>
      <c r="D28" s="55">
        <v>2</v>
      </c>
      <c r="E28" s="56"/>
      <c r="F28" s="56"/>
      <c r="G28" s="56">
        <f t="shared" si="0"/>
        <v>0</v>
      </c>
      <c r="H28" s="56"/>
      <c r="I28" s="56"/>
      <c r="J28" s="56">
        <f t="shared" si="1"/>
        <v>0</v>
      </c>
      <c r="K28" s="56">
        <f t="shared" si="6"/>
        <v>0</v>
      </c>
      <c r="L28" s="56">
        <f t="shared" si="2"/>
        <v>0</v>
      </c>
      <c r="M28" s="56">
        <f t="shared" si="3"/>
        <v>0</v>
      </c>
      <c r="N28" s="56">
        <f t="shared" si="4"/>
        <v>0</v>
      </c>
      <c r="O28" s="56">
        <f t="shared" si="5"/>
        <v>0</v>
      </c>
    </row>
    <row r="29" spans="1:15">
      <c r="A29" s="52" t="s">
        <v>24</v>
      </c>
      <c r="B29" s="53" t="s">
        <v>185</v>
      </c>
      <c r="C29" s="54" t="s">
        <v>19</v>
      </c>
      <c r="D29" s="55">
        <v>6</v>
      </c>
      <c r="E29" s="56"/>
      <c r="F29" s="56"/>
      <c r="G29" s="56">
        <f t="shared" si="0"/>
        <v>0</v>
      </c>
      <c r="H29" s="56"/>
      <c r="I29" s="56"/>
      <c r="J29" s="56">
        <f t="shared" si="1"/>
        <v>0</v>
      </c>
      <c r="K29" s="56">
        <f t="shared" si="6"/>
        <v>0</v>
      </c>
      <c r="L29" s="56">
        <f t="shared" si="2"/>
        <v>0</v>
      </c>
      <c r="M29" s="56">
        <f t="shared" si="3"/>
        <v>0</v>
      </c>
      <c r="N29" s="56">
        <f t="shared" si="4"/>
        <v>0</v>
      </c>
      <c r="O29" s="56">
        <f t="shared" si="5"/>
        <v>0</v>
      </c>
    </row>
    <row r="30" spans="1:15">
      <c r="A30" s="52" t="s">
        <v>26</v>
      </c>
      <c r="B30" s="53" t="s">
        <v>186</v>
      </c>
      <c r="C30" s="54" t="s">
        <v>19</v>
      </c>
      <c r="D30" s="55">
        <v>1</v>
      </c>
      <c r="E30" s="56"/>
      <c r="F30" s="56"/>
      <c r="G30" s="56">
        <f t="shared" ref="G30:G39" si="7">ROUND(E30*F30,2)</f>
        <v>0</v>
      </c>
      <c r="H30" s="56"/>
      <c r="I30" s="56"/>
      <c r="J30" s="56">
        <f t="shared" si="1"/>
        <v>0</v>
      </c>
      <c r="K30" s="56">
        <f t="shared" si="6"/>
        <v>0</v>
      </c>
      <c r="L30" s="56">
        <f t="shared" si="2"/>
        <v>0</v>
      </c>
      <c r="M30" s="56">
        <f t="shared" si="3"/>
        <v>0</v>
      </c>
      <c r="N30" s="56">
        <f t="shared" si="4"/>
        <v>0</v>
      </c>
      <c r="O30" s="56">
        <f t="shared" si="5"/>
        <v>0</v>
      </c>
    </row>
    <row r="31" spans="1:15">
      <c r="A31" s="52" t="s">
        <v>27</v>
      </c>
      <c r="B31" s="53" t="s">
        <v>187</v>
      </c>
      <c r="C31" s="54" t="s">
        <v>19</v>
      </c>
      <c r="D31" s="55">
        <v>1</v>
      </c>
      <c r="E31" s="56"/>
      <c r="F31" s="56"/>
      <c r="G31" s="56">
        <f t="shared" si="7"/>
        <v>0</v>
      </c>
      <c r="H31" s="56"/>
      <c r="I31" s="56"/>
      <c r="J31" s="56">
        <f t="shared" si="1"/>
        <v>0</v>
      </c>
      <c r="K31" s="56">
        <f t="shared" si="6"/>
        <v>0</v>
      </c>
      <c r="L31" s="56">
        <f t="shared" si="2"/>
        <v>0</v>
      </c>
      <c r="M31" s="56">
        <f t="shared" si="3"/>
        <v>0</v>
      </c>
      <c r="N31" s="56">
        <f t="shared" si="4"/>
        <v>0</v>
      </c>
      <c r="O31" s="56">
        <f t="shared" si="5"/>
        <v>0</v>
      </c>
    </row>
    <row r="32" spans="1:15">
      <c r="A32" s="52" t="s">
        <v>29</v>
      </c>
      <c r="B32" s="53" t="s">
        <v>188</v>
      </c>
      <c r="C32" s="54" t="s">
        <v>19</v>
      </c>
      <c r="D32" s="55">
        <v>6</v>
      </c>
      <c r="E32" s="56"/>
      <c r="F32" s="56"/>
      <c r="G32" s="56">
        <f t="shared" si="7"/>
        <v>0</v>
      </c>
      <c r="H32" s="56"/>
      <c r="I32" s="56"/>
      <c r="J32" s="56">
        <f t="shared" si="1"/>
        <v>0</v>
      </c>
      <c r="K32" s="56">
        <f t="shared" si="6"/>
        <v>0</v>
      </c>
      <c r="L32" s="56">
        <f t="shared" si="2"/>
        <v>0</v>
      </c>
      <c r="M32" s="56">
        <f t="shared" si="3"/>
        <v>0</v>
      </c>
      <c r="N32" s="56">
        <f t="shared" si="4"/>
        <v>0</v>
      </c>
      <c r="O32" s="57">
        <f t="shared" si="5"/>
        <v>0</v>
      </c>
    </row>
    <row r="33" spans="1:15">
      <c r="A33" s="52" t="s">
        <v>31</v>
      </c>
      <c r="B33" s="53" t="s">
        <v>275</v>
      </c>
      <c r="C33" s="54" t="s">
        <v>13</v>
      </c>
      <c r="D33" s="55">
        <v>2</v>
      </c>
      <c r="E33" s="56"/>
      <c r="F33" s="56"/>
      <c r="G33" s="56">
        <f t="shared" si="7"/>
        <v>0</v>
      </c>
      <c r="H33" s="56"/>
      <c r="I33" s="56"/>
      <c r="J33" s="57">
        <f t="shared" ref="J33:J35" si="8">SUM(G33:I33)</f>
        <v>0</v>
      </c>
      <c r="K33" s="57">
        <f t="shared" si="6"/>
        <v>0</v>
      </c>
      <c r="L33" s="57">
        <f t="shared" si="2"/>
        <v>0</v>
      </c>
      <c r="M33" s="57">
        <f t="shared" si="3"/>
        <v>0</v>
      </c>
      <c r="N33" s="57">
        <f t="shared" si="4"/>
        <v>0</v>
      </c>
      <c r="O33" s="57">
        <f t="shared" si="5"/>
        <v>0</v>
      </c>
    </row>
    <row r="34" spans="1:15">
      <c r="A34" s="52" t="s">
        <v>33</v>
      </c>
      <c r="B34" s="53" t="s">
        <v>276</v>
      </c>
      <c r="C34" s="54" t="s">
        <v>13</v>
      </c>
      <c r="D34" s="55">
        <v>1</v>
      </c>
      <c r="E34" s="57"/>
      <c r="F34" s="57"/>
      <c r="G34" s="56">
        <f t="shared" si="7"/>
        <v>0</v>
      </c>
      <c r="H34" s="57"/>
      <c r="I34" s="57"/>
      <c r="J34" s="57">
        <f t="shared" si="8"/>
        <v>0</v>
      </c>
      <c r="K34" s="57">
        <f t="shared" si="6"/>
        <v>0</v>
      </c>
      <c r="L34" s="57">
        <f t="shared" si="2"/>
        <v>0</v>
      </c>
      <c r="M34" s="57">
        <f t="shared" si="3"/>
        <v>0</v>
      </c>
      <c r="N34" s="57">
        <f t="shared" si="4"/>
        <v>0</v>
      </c>
      <c r="O34" s="57">
        <f t="shared" si="5"/>
        <v>0</v>
      </c>
    </row>
    <row r="35" spans="1:15">
      <c r="A35" s="52" t="s">
        <v>35</v>
      </c>
      <c r="B35" s="53" t="s">
        <v>189</v>
      </c>
      <c r="C35" s="54" t="s">
        <v>23</v>
      </c>
      <c r="D35" s="55">
        <v>70</v>
      </c>
      <c r="E35" s="57"/>
      <c r="F35" s="57"/>
      <c r="G35" s="57">
        <f t="shared" si="7"/>
        <v>0</v>
      </c>
      <c r="H35" s="57"/>
      <c r="I35" s="57"/>
      <c r="J35" s="57">
        <f t="shared" si="8"/>
        <v>0</v>
      </c>
      <c r="K35" s="57">
        <f t="shared" si="6"/>
        <v>0</v>
      </c>
      <c r="L35" s="57">
        <f t="shared" si="2"/>
        <v>0</v>
      </c>
      <c r="M35" s="57">
        <f t="shared" si="3"/>
        <v>0</v>
      </c>
      <c r="N35" s="57">
        <f t="shared" si="4"/>
        <v>0</v>
      </c>
      <c r="O35" s="57">
        <f t="shared" si="5"/>
        <v>0</v>
      </c>
    </row>
    <row r="36" spans="1:15">
      <c r="A36" s="52" t="s">
        <v>37</v>
      </c>
      <c r="B36" s="53" t="s">
        <v>190</v>
      </c>
      <c r="C36" s="54" t="s">
        <v>19</v>
      </c>
      <c r="D36" s="55">
        <v>1</v>
      </c>
      <c r="E36" s="57"/>
      <c r="F36" s="57"/>
      <c r="G36" s="57">
        <f t="shared" si="7"/>
        <v>0</v>
      </c>
      <c r="H36" s="57"/>
      <c r="I36" s="57"/>
      <c r="J36" s="57">
        <f t="shared" ref="J36:J37" si="9">SUM(G36:I36)</f>
        <v>0</v>
      </c>
      <c r="K36" s="57">
        <f t="shared" si="6"/>
        <v>0</v>
      </c>
      <c r="L36" s="57">
        <f t="shared" si="2"/>
        <v>0</v>
      </c>
      <c r="M36" s="57">
        <f t="shared" si="3"/>
        <v>0</v>
      </c>
      <c r="N36" s="57">
        <f t="shared" si="4"/>
        <v>0</v>
      </c>
      <c r="O36" s="57">
        <f t="shared" si="5"/>
        <v>0</v>
      </c>
    </row>
    <row r="37" spans="1:15">
      <c r="A37" s="52" t="s">
        <v>39</v>
      </c>
      <c r="B37" s="53" t="s">
        <v>191</v>
      </c>
      <c r="C37" s="54" t="s">
        <v>192</v>
      </c>
      <c r="D37" s="55">
        <v>2</v>
      </c>
      <c r="E37" s="57"/>
      <c r="F37" s="57"/>
      <c r="G37" s="57">
        <f t="shared" si="7"/>
        <v>0</v>
      </c>
      <c r="H37" s="57"/>
      <c r="I37" s="57"/>
      <c r="J37" s="57">
        <f t="shared" si="9"/>
        <v>0</v>
      </c>
      <c r="K37" s="57">
        <f t="shared" si="6"/>
        <v>0</v>
      </c>
      <c r="L37" s="57">
        <f t="shared" si="2"/>
        <v>0</v>
      </c>
      <c r="M37" s="57">
        <f t="shared" si="3"/>
        <v>0</v>
      </c>
      <c r="N37" s="57">
        <f t="shared" si="4"/>
        <v>0</v>
      </c>
      <c r="O37" s="57">
        <f t="shared" si="5"/>
        <v>0</v>
      </c>
    </row>
    <row r="38" spans="1:15" ht="25.5">
      <c r="A38" s="52" t="s">
        <v>40</v>
      </c>
      <c r="B38" s="53" t="s">
        <v>193</v>
      </c>
      <c r="C38" s="54" t="s">
        <v>194</v>
      </c>
      <c r="D38" s="55">
        <v>1</v>
      </c>
      <c r="E38" s="57"/>
      <c r="F38" s="57"/>
      <c r="G38" s="57">
        <f t="shared" si="7"/>
        <v>0</v>
      </c>
      <c r="H38" s="57"/>
      <c r="I38" s="57"/>
      <c r="J38" s="57">
        <f t="shared" ref="J38" si="10">SUM(G38:I38)</f>
        <v>0</v>
      </c>
      <c r="K38" s="57">
        <f t="shared" ref="K38:K39" si="11">ROUND(E38*D38,2)</f>
        <v>0</v>
      </c>
      <c r="L38" s="57">
        <f t="shared" ref="L38:L39" si="12">ROUND(G38*D38,2)</f>
        <v>0</v>
      </c>
      <c r="M38" s="57">
        <f t="shared" ref="M38:M39" si="13">ROUND(H38*D38,2)</f>
        <v>0</v>
      </c>
      <c r="N38" s="57">
        <f t="shared" ref="N38:N39" si="14">ROUND(I38*D38,2)</f>
        <v>0</v>
      </c>
      <c r="O38" s="57">
        <f t="shared" ref="O38:O39" si="15">SUM(L38:N38)</f>
        <v>0</v>
      </c>
    </row>
    <row r="39" spans="1:15">
      <c r="A39" s="52" t="s">
        <v>42</v>
      </c>
      <c r="B39" s="53" t="s">
        <v>277</v>
      </c>
      <c r="C39" s="54" t="s">
        <v>194</v>
      </c>
      <c r="D39" s="55">
        <v>1</v>
      </c>
      <c r="E39" s="57"/>
      <c r="F39" s="57"/>
      <c r="G39" s="57">
        <f t="shared" si="7"/>
        <v>0</v>
      </c>
      <c r="H39" s="57"/>
      <c r="I39" s="57"/>
      <c r="J39" s="57">
        <f t="shared" ref="J39" si="16">SUM(G39:I39)</f>
        <v>0</v>
      </c>
      <c r="K39" s="57">
        <f t="shared" si="11"/>
        <v>0</v>
      </c>
      <c r="L39" s="57">
        <f t="shared" si="12"/>
        <v>0</v>
      </c>
      <c r="M39" s="57">
        <f t="shared" si="13"/>
        <v>0</v>
      </c>
      <c r="N39" s="57">
        <f t="shared" si="14"/>
        <v>0</v>
      </c>
      <c r="O39" s="57">
        <f t="shared" si="15"/>
        <v>0</v>
      </c>
    </row>
    <row r="40" spans="1:15">
      <c r="A40" s="50"/>
      <c r="B40" s="51" t="s">
        <v>195</v>
      </c>
      <c r="C40" s="50" t="s">
        <v>10</v>
      </c>
      <c r="D40" s="50" t="s">
        <v>10</v>
      </c>
      <c r="E40" s="50" t="s">
        <v>10</v>
      </c>
      <c r="F40" s="50" t="s">
        <v>10</v>
      </c>
      <c r="G40" s="50" t="s">
        <v>10</v>
      </c>
      <c r="H40" s="50" t="s">
        <v>10</v>
      </c>
      <c r="I40" s="50" t="s">
        <v>10</v>
      </c>
      <c r="J40" s="50" t="s">
        <v>10</v>
      </c>
      <c r="K40" s="50" t="s">
        <v>10</v>
      </c>
      <c r="L40" s="50" t="s">
        <v>10</v>
      </c>
      <c r="M40" s="50" t="s">
        <v>10</v>
      </c>
      <c r="N40" s="50" t="s">
        <v>10</v>
      </c>
      <c r="O40" s="50" t="s">
        <v>10</v>
      </c>
    </row>
    <row r="41" spans="1:15">
      <c r="A41" s="52" t="s">
        <v>159</v>
      </c>
      <c r="B41" s="53" t="s">
        <v>196</v>
      </c>
      <c r="C41" s="54" t="s">
        <v>23</v>
      </c>
      <c r="D41" s="55">
        <v>105</v>
      </c>
      <c r="E41" s="56">
        <v>0</v>
      </c>
      <c r="F41" s="56"/>
      <c r="G41" s="56">
        <f t="shared" ref="G41:G51" si="17">ROUND(E41*F41,2)</f>
        <v>0</v>
      </c>
      <c r="H41" s="56"/>
      <c r="I41" s="56">
        <v>0</v>
      </c>
      <c r="J41" s="56">
        <f t="shared" ref="J41:J50" si="18">SUM(G41:I41)</f>
        <v>0</v>
      </c>
      <c r="K41" s="56">
        <f>ROUND(E41*D41,2)</f>
        <v>0</v>
      </c>
      <c r="L41" s="56">
        <f t="shared" ref="L41:L68" si="19">ROUND(G41*D41,2)</f>
        <v>0</v>
      </c>
      <c r="M41" s="56">
        <f t="shared" ref="M41:M68" si="20">ROUND(H41*D41,2)</f>
        <v>0</v>
      </c>
      <c r="N41" s="56">
        <f t="shared" ref="N41:N68" si="21">ROUND(I41*D41,2)</f>
        <v>0</v>
      </c>
      <c r="O41" s="56">
        <f t="shared" ref="O41:O68" si="22">SUM(L41:N41)</f>
        <v>0</v>
      </c>
    </row>
    <row r="42" spans="1:15">
      <c r="A42" s="52" t="s">
        <v>160</v>
      </c>
      <c r="B42" s="53" t="s">
        <v>197</v>
      </c>
      <c r="C42" s="54" t="s">
        <v>19</v>
      </c>
      <c r="D42" s="55">
        <v>6</v>
      </c>
      <c r="E42" s="56">
        <v>0</v>
      </c>
      <c r="F42" s="56"/>
      <c r="G42" s="56">
        <f t="shared" si="17"/>
        <v>0</v>
      </c>
      <c r="H42" s="56"/>
      <c r="I42" s="56">
        <v>0</v>
      </c>
      <c r="J42" s="56">
        <f t="shared" si="18"/>
        <v>0</v>
      </c>
      <c r="K42" s="56">
        <f t="shared" ref="K42:K68" si="23">ROUND(E42*D42,2)</f>
        <v>0</v>
      </c>
      <c r="L42" s="56">
        <f t="shared" si="19"/>
        <v>0</v>
      </c>
      <c r="M42" s="56">
        <f t="shared" si="20"/>
        <v>0</v>
      </c>
      <c r="N42" s="56">
        <f t="shared" si="21"/>
        <v>0</v>
      </c>
      <c r="O42" s="56">
        <f t="shared" si="22"/>
        <v>0</v>
      </c>
    </row>
    <row r="43" spans="1:15" ht="25.5">
      <c r="A43" s="52" t="s">
        <v>168</v>
      </c>
      <c r="B43" s="53" t="s">
        <v>278</v>
      </c>
      <c r="C43" s="54" t="s">
        <v>13</v>
      </c>
      <c r="D43" s="55">
        <v>2</v>
      </c>
      <c r="E43" s="56">
        <v>0</v>
      </c>
      <c r="F43" s="56"/>
      <c r="G43" s="56">
        <f t="shared" si="17"/>
        <v>0</v>
      </c>
      <c r="H43" s="56"/>
      <c r="I43" s="56">
        <v>0</v>
      </c>
      <c r="J43" s="56">
        <f t="shared" si="18"/>
        <v>0</v>
      </c>
      <c r="K43" s="56">
        <f t="shared" si="23"/>
        <v>0</v>
      </c>
      <c r="L43" s="56">
        <f t="shared" si="19"/>
        <v>0</v>
      </c>
      <c r="M43" s="56">
        <f t="shared" si="20"/>
        <v>0</v>
      </c>
      <c r="N43" s="56">
        <f t="shared" si="21"/>
        <v>0</v>
      </c>
      <c r="O43" s="56">
        <f t="shared" si="22"/>
        <v>0</v>
      </c>
    </row>
    <row r="44" spans="1:15" ht="25.5">
      <c r="A44" s="52" t="s">
        <v>172</v>
      </c>
      <c r="B44" s="53" t="s">
        <v>279</v>
      </c>
      <c r="C44" s="54" t="s">
        <v>19</v>
      </c>
      <c r="D44" s="55">
        <v>1</v>
      </c>
      <c r="E44" s="56">
        <v>0</v>
      </c>
      <c r="F44" s="56"/>
      <c r="G44" s="56">
        <f t="shared" si="17"/>
        <v>0</v>
      </c>
      <c r="H44" s="56"/>
      <c r="I44" s="56">
        <v>0</v>
      </c>
      <c r="J44" s="56">
        <f t="shared" si="18"/>
        <v>0</v>
      </c>
      <c r="K44" s="56">
        <f t="shared" si="23"/>
        <v>0</v>
      </c>
      <c r="L44" s="56">
        <f t="shared" si="19"/>
        <v>0</v>
      </c>
      <c r="M44" s="56">
        <f t="shared" si="20"/>
        <v>0</v>
      </c>
      <c r="N44" s="56">
        <f t="shared" si="21"/>
        <v>0</v>
      </c>
      <c r="O44" s="56">
        <f t="shared" si="22"/>
        <v>0</v>
      </c>
    </row>
    <row r="45" spans="1:15" ht="25.5">
      <c r="A45" s="52" t="s">
        <v>173</v>
      </c>
      <c r="B45" s="53" t="s">
        <v>280</v>
      </c>
      <c r="C45" s="54" t="s">
        <v>19</v>
      </c>
      <c r="D45" s="55">
        <v>1</v>
      </c>
      <c r="E45" s="56">
        <v>0</v>
      </c>
      <c r="F45" s="56"/>
      <c r="G45" s="56">
        <f t="shared" si="17"/>
        <v>0</v>
      </c>
      <c r="H45" s="56"/>
      <c r="I45" s="56">
        <v>0</v>
      </c>
      <c r="J45" s="56">
        <f t="shared" si="18"/>
        <v>0</v>
      </c>
      <c r="K45" s="56">
        <f t="shared" si="23"/>
        <v>0</v>
      </c>
      <c r="L45" s="56">
        <f t="shared" si="19"/>
        <v>0</v>
      </c>
      <c r="M45" s="56">
        <f t="shared" si="20"/>
        <v>0</v>
      </c>
      <c r="N45" s="56">
        <f t="shared" si="21"/>
        <v>0</v>
      </c>
      <c r="O45" s="56">
        <f t="shared" si="22"/>
        <v>0</v>
      </c>
    </row>
    <row r="46" spans="1:15">
      <c r="A46" s="52" t="s">
        <v>174</v>
      </c>
      <c r="B46" s="53" t="s">
        <v>379</v>
      </c>
      <c r="C46" s="54" t="s">
        <v>19</v>
      </c>
      <c r="D46" s="55">
        <v>2</v>
      </c>
      <c r="E46" s="56">
        <v>0</v>
      </c>
      <c r="F46" s="56"/>
      <c r="G46" s="56">
        <f t="shared" si="17"/>
        <v>0</v>
      </c>
      <c r="H46" s="56"/>
      <c r="I46" s="56">
        <v>0</v>
      </c>
      <c r="J46" s="56">
        <f t="shared" si="18"/>
        <v>0</v>
      </c>
      <c r="K46" s="56">
        <f t="shared" si="23"/>
        <v>0</v>
      </c>
      <c r="L46" s="56">
        <f t="shared" si="19"/>
        <v>0</v>
      </c>
      <c r="M46" s="56">
        <f t="shared" si="20"/>
        <v>0</v>
      </c>
      <c r="N46" s="56">
        <f t="shared" si="21"/>
        <v>0</v>
      </c>
      <c r="O46" s="56">
        <f t="shared" si="22"/>
        <v>0</v>
      </c>
    </row>
    <row r="47" spans="1:15">
      <c r="A47" s="52" t="s">
        <v>176</v>
      </c>
      <c r="B47" s="53" t="s">
        <v>281</v>
      </c>
      <c r="C47" s="54" t="s">
        <v>23</v>
      </c>
      <c r="D47" s="55">
        <v>12</v>
      </c>
      <c r="E47" s="56">
        <v>0</v>
      </c>
      <c r="F47" s="56"/>
      <c r="G47" s="56">
        <f t="shared" si="17"/>
        <v>0</v>
      </c>
      <c r="H47" s="56"/>
      <c r="I47" s="56">
        <v>0</v>
      </c>
      <c r="J47" s="56">
        <f t="shared" si="18"/>
        <v>0</v>
      </c>
      <c r="K47" s="56">
        <f t="shared" si="23"/>
        <v>0</v>
      </c>
      <c r="L47" s="56">
        <f t="shared" si="19"/>
        <v>0</v>
      </c>
      <c r="M47" s="56">
        <f t="shared" si="20"/>
        <v>0</v>
      </c>
      <c r="N47" s="56">
        <f t="shared" si="21"/>
        <v>0</v>
      </c>
      <c r="O47" s="56">
        <f t="shared" si="22"/>
        <v>0</v>
      </c>
    </row>
    <row r="48" spans="1:15">
      <c r="A48" s="52" t="s">
        <v>200</v>
      </c>
      <c r="B48" s="53" t="s">
        <v>282</v>
      </c>
      <c r="C48" s="54" t="s">
        <v>19</v>
      </c>
      <c r="D48" s="55">
        <v>2</v>
      </c>
      <c r="E48" s="56">
        <v>0</v>
      </c>
      <c r="F48" s="56"/>
      <c r="G48" s="56">
        <f t="shared" si="17"/>
        <v>0</v>
      </c>
      <c r="H48" s="56"/>
      <c r="I48" s="56">
        <v>0</v>
      </c>
      <c r="J48" s="56">
        <f t="shared" si="18"/>
        <v>0</v>
      </c>
      <c r="K48" s="56">
        <f t="shared" si="23"/>
        <v>0</v>
      </c>
      <c r="L48" s="56">
        <f t="shared" si="19"/>
        <v>0</v>
      </c>
      <c r="M48" s="56">
        <f t="shared" si="20"/>
        <v>0</v>
      </c>
      <c r="N48" s="56">
        <f t="shared" si="21"/>
        <v>0</v>
      </c>
      <c r="O48" s="56">
        <f t="shared" si="22"/>
        <v>0</v>
      </c>
    </row>
    <row r="49" spans="1:15">
      <c r="A49" s="52" t="s">
        <v>202</v>
      </c>
      <c r="B49" s="53" t="s">
        <v>283</v>
      </c>
      <c r="C49" s="54" t="s">
        <v>19</v>
      </c>
      <c r="D49" s="55">
        <v>4</v>
      </c>
      <c r="E49" s="56">
        <v>0</v>
      </c>
      <c r="F49" s="56"/>
      <c r="G49" s="56">
        <f t="shared" si="17"/>
        <v>0</v>
      </c>
      <c r="H49" s="56"/>
      <c r="I49" s="56">
        <v>0</v>
      </c>
      <c r="J49" s="56">
        <f t="shared" si="18"/>
        <v>0</v>
      </c>
      <c r="K49" s="56">
        <f t="shared" si="23"/>
        <v>0</v>
      </c>
      <c r="L49" s="56">
        <f t="shared" si="19"/>
        <v>0</v>
      </c>
      <c r="M49" s="56">
        <f t="shared" si="20"/>
        <v>0</v>
      </c>
      <c r="N49" s="56">
        <f t="shared" si="21"/>
        <v>0</v>
      </c>
      <c r="O49" s="56">
        <f t="shared" si="22"/>
        <v>0</v>
      </c>
    </row>
    <row r="50" spans="1:15">
      <c r="A50" s="52" t="s">
        <v>204</v>
      </c>
      <c r="B50" s="53" t="s">
        <v>284</v>
      </c>
      <c r="C50" s="54" t="s">
        <v>19</v>
      </c>
      <c r="D50" s="55">
        <v>2</v>
      </c>
      <c r="E50" s="57">
        <v>0</v>
      </c>
      <c r="F50" s="57"/>
      <c r="G50" s="56">
        <f t="shared" si="17"/>
        <v>0</v>
      </c>
      <c r="H50" s="57"/>
      <c r="I50" s="57">
        <v>0</v>
      </c>
      <c r="J50" s="56">
        <f t="shared" si="18"/>
        <v>0</v>
      </c>
      <c r="K50" s="56">
        <f t="shared" si="23"/>
        <v>0</v>
      </c>
      <c r="L50" s="56">
        <f t="shared" si="19"/>
        <v>0</v>
      </c>
      <c r="M50" s="56">
        <f t="shared" si="20"/>
        <v>0</v>
      </c>
      <c r="N50" s="56">
        <f t="shared" si="21"/>
        <v>0</v>
      </c>
      <c r="O50" s="57">
        <f t="shared" si="22"/>
        <v>0</v>
      </c>
    </row>
    <row r="51" spans="1:15">
      <c r="A51" s="52" t="s">
        <v>206</v>
      </c>
      <c r="B51" s="53" t="s">
        <v>285</v>
      </c>
      <c r="C51" s="54" t="s">
        <v>19</v>
      </c>
      <c r="D51" s="55">
        <v>1</v>
      </c>
      <c r="E51" s="57">
        <v>0</v>
      </c>
      <c r="F51" s="57"/>
      <c r="G51" s="57">
        <f t="shared" si="17"/>
        <v>0</v>
      </c>
      <c r="H51" s="57"/>
      <c r="I51" s="57">
        <v>0</v>
      </c>
      <c r="J51" s="57">
        <f t="shared" ref="J51:J68" si="24">SUM(G51:I51)</f>
        <v>0</v>
      </c>
      <c r="K51" s="57">
        <f t="shared" si="23"/>
        <v>0</v>
      </c>
      <c r="L51" s="57">
        <f t="shared" si="19"/>
        <v>0</v>
      </c>
      <c r="M51" s="57">
        <f t="shared" si="20"/>
        <v>0</v>
      </c>
      <c r="N51" s="57">
        <f t="shared" si="21"/>
        <v>0</v>
      </c>
      <c r="O51" s="57">
        <f t="shared" si="22"/>
        <v>0</v>
      </c>
    </row>
    <row r="52" spans="1:15" ht="25.5">
      <c r="A52" s="52" t="s">
        <v>208</v>
      </c>
      <c r="B52" s="53" t="s">
        <v>198</v>
      </c>
      <c r="C52" s="54" t="s">
        <v>13</v>
      </c>
      <c r="D52" s="55">
        <v>1</v>
      </c>
      <c r="E52" s="56">
        <v>0</v>
      </c>
      <c r="F52" s="56"/>
      <c r="G52" s="56">
        <f t="shared" ref="G52:G64" si="25">ROUND(E52*F52,2)</f>
        <v>0</v>
      </c>
      <c r="H52" s="56"/>
      <c r="I52" s="56">
        <v>0</v>
      </c>
      <c r="J52" s="56">
        <f t="shared" ref="J52:J61" si="26">SUM(G52:I52)</f>
        <v>0</v>
      </c>
      <c r="K52" s="56">
        <f>ROUND(E52*D52,2)</f>
        <v>0</v>
      </c>
      <c r="L52" s="56">
        <f t="shared" ref="L52:L62" si="27">ROUND(G52*D52,2)</f>
        <v>0</v>
      </c>
      <c r="M52" s="56">
        <f t="shared" ref="M52:M62" si="28">ROUND(H52*D52,2)</f>
        <v>0</v>
      </c>
      <c r="N52" s="56">
        <f t="shared" ref="N52:N62" si="29">ROUND(I52*D52,2)</f>
        <v>0</v>
      </c>
      <c r="O52" s="56">
        <f t="shared" ref="O52:O62" si="30">SUM(L52:N52)</f>
        <v>0</v>
      </c>
    </row>
    <row r="53" spans="1:15">
      <c r="A53" s="52" t="s">
        <v>210</v>
      </c>
      <c r="B53" s="53" t="s">
        <v>199</v>
      </c>
      <c r="C53" s="54" t="s">
        <v>19</v>
      </c>
      <c r="D53" s="55">
        <v>1</v>
      </c>
      <c r="E53" s="56">
        <v>0</v>
      </c>
      <c r="F53" s="56"/>
      <c r="G53" s="56">
        <f t="shared" si="25"/>
        <v>0</v>
      </c>
      <c r="H53" s="56"/>
      <c r="I53" s="56">
        <v>0</v>
      </c>
      <c r="J53" s="56">
        <f t="shared" si="26"/>
        <v>0</v>
      </c>
      <c r="K53" s="56">
        <f t="shared" ref="K53:K62" si="31">ROUND(E53*D53,2)</f>
        <v>0</v>
      </c>
      <c r="L53" s="56">
        <f t="shared" si="27"/>
        <v>0</v>
      </c>
      <c r="M53" s="56">
        <f t="shared" si="28"/>
        <v>0</v>
      </c>
      <c r="N53" s="56">
        <f t="shared" si="29"/>
        <v>0</v>
      </c>
      <c r="O53" s="56">
        <f t="shared" si="30"/>
        <v>0</v>
      </c>
    </row>
    <row r="54" spans="1:15">
      <c r="A54" s="52" t="s">
        <v>213</v>
      </c>
      <c r="B54" s="53" t="s">
        <v>201</v>
      </c>
      <c r="C54" s="54" t="s">
        <v>19</v>
      </c>
      <c r="D54" s="55">
        <v>3</v>
      </c>
      <c r="E54" s="56">
        <v>0</v>
      </c>
      <c r="F54" s="56"/>
      <c r="G54" s="56">
        <f t="shared" si="25"/>
        <v>0</v>
      </c>
      <c r="H54" s="56"/>
      <c r="I54" s="56">
        <v>0</v>
      </c>
      <c r="J54" s="56">
        <f t="shared" si="26"/>
        <v>0</v>
      </c>
      <c r="K54" s="56">
        <f t="shared" si="31"/>
        <v>0</v>
      </c>
      <c r="L54" s="56">
        <f t="shared" si="27"/>
        <v>0</v>
      </c>
      <c r="M54" s="56">
        <f t="shared" si="28"/>
        <v>0</v>
      </c>
      <c r="N54" s="56">
        <f t="shared" si="29"/>
        <v>0</v>
      </c>
      <c r="O54" s="56">
        <f t="shared" si="30"/>
        <v>0</v>
      </c>
    </row>
    <row r="55" spans="1:15">
      <c r="A55" s="52" t="s">
        <v>215</v>
      </c>
      <c r="B55" s="53" t="s">
        <v>203</v>
      </c>
      <c r="C55" s="54" t="s">
        <v>19</v>
      </c>
      <c r="D55" s="55">
        <v>1</v>
      </c>
      <c r="E55" s="56">
        <v>0</v>
      </c>
      <c r="F55" s="56"/>
      <c r="G55" s="56">
        <f t="shared" si="25"/>
        <v>0</v>
      </c>
      <c r="H55" s="56"/>
      <c r="I55" s="56">
        <v>0</v>
      </c>
      <c r="J55" s="56">
        <f t="shared" si="26"/>
        <v>0</v>
      </c>
      <c r="K55" s="56">
        <f t="shared" si="31"/>
        <v>0</v>
      </c>
      <c r="L55" s="56">
        <f t="shared" si="27"/>
        <v>0</v>
      </c>
      <c r="M55" s="56">
        <f t="shared" si="28"/>
        <v>0</v>
      </c>
      <c r="N55" s="56">
        <f t="shared" si="29"/>
        <v>0</v>
      </c>
      <c r="O55" s="56">
        <f t="shared" si="30"/>
        <v>0</v>
      </c>
    </row>
    <row r="56" spans="1:15">
      <c r="A56" s="52" t="s">
        <v>217</v>
      </c>
      <c r="B56" s="53" t="s">
        <v>205</v>
      </c>
      <c r="C56" s="54" t="s">
        <v>23</v>
      </c>
      <c r="D56" s="55">
        <v>3</v>
      </c>
      <c r="E56" s="56">
        <v>0</v>
      </c>
      <c r="F56" s="56"/>
      <c r="G56" s="56">
        <f t="shared" si="25"/>
        <v>0</v>
      </c>
      <c r="H56" s="56"/>
      <c r="I56" s="56">
        <v>0</v>
      </c>
      <c r="J56" s="56">
        <f t="shared" si="26"/>
        <v>0</v>
      </c>
      <c r="K56" s="56">
        <f t="shared" si="31"/>
        <v>0</v>
      </c>
      <c r="L56" s="56">
        <f t="shared" si="27"/>
        <v>0</v>
      </c>
      <c r="M56" s="56">
        <f t="shared" si="28"/>
        <v>0</v>
      </c>
      <c r="N56" s="56">
        <f t="shared" si="29"/>
        <v>0</v>
      </c>
      <c r="O56" s="56">
        <f t="shared" si="30"/>
        <v>0</v>
      </c>
    </row>
    <row r="57" spans="1:15">
      <c r="A57" s="52" t="s">
        <v>219</v>
      </c>
      <c r="B57" s="53" t="s">
        <v>207</v>
      </c>
      <c r="C57" s="54" t="s">
        <v>19</v>
      </c>
      <c r="D57" s="55">
        <v>1</v>
      </c>
      <c r="E57" s="56">
        <v>0</v>
      </c>
      <c r="F57" s="56"/>
      <c r="G57" s="56">
        <f t="shared" si="25"/>
        <v>0</v>
      </c>
      <c r="H57" s="56"/>
      <c r="I57" s="56">
        <v>0</v>
      </c>
      <c r="J57" s="56">
        <f t="shared" si="26"/>
        <v>0</v>
      </c>
      <c r="K57" s="56">
        <f t="shared" si="31"/>
        <v>0</v>
      </c>
      <c r="L57" s="56">
        <f t="shared" si="27"/>
        <v>0</v>
      </c>
      <c r="M57" s="56">
        <f t="shared" si="28"/>
        <v>0</v>
      </c>
      <c r="N57" s="56">
        <f t="shared" si="29"/>
        <v>0</v>
      </c>
      <c r="O57" s="56">
        <f t="shared" si="30"/>
        <v>0</v>
      </c>
    </row>
    <row r="58" spans="1:15">
      <c r="A58" s="52" t="s">
        <v>222</v>
      </c>
      <c r="B58" s="53" t="s">
        <v>209</v>
      </c>
      <c r="C58" s="54" t="s">
        <v>19</v>
      </c>
      <c r="D58" s="55">
        <v>1</v>
      </c>
      <c r="E58" s="56">
        <v>0</v>
      </c>
      <c r="F58" s="56"/>
      <c r="G58" s="56">
        <f t="shared" si="25"/>
        <v>0</v>
      </c>
      <c r="H58" s="56"/>
      <c r="I58" s="56">
        <v>0</v>
      </c>
      <c r="J58" s="56">
        <f t="shared" si="26"/>
        <v>0</v>
      </c>
      <c r="K58" s="56">
        <f t="shared" si="31"/>
        <v>0</v>
      </c>
      <c r="L58" s="56">
        <f t="shared" si="27"/>
        <v>0</v>
      </c>
      <c r="M58" s="56">
        <f t="shared" si="28"/>
        <v>0</v>
      </c>
      <c r="N58" s="56">
        <f t="shared" si="29"/>
        <v>0</v>
      </c>
      <c r="O58" s="56">
        <f t="shared" si="30"/>
        <v>0</v>
      </c>
    </row>
    <row r="59" spans="1:15">
      <c r="A59" s="52" t="s">
        <v>224</v>
      </c>
      <c r="B59" s="53" t="s">
        <v>211</v>
      </c>
      <c r="C59" s="54" t="s">
        <v>212</v>
      </c>
      <c r="D59" s="55">
        <v>88</v>
      </c>
      <c r="E59" s="56">
        <v>0</v>
      </c>
      <c r="F59" s="56"/>
      <c r="G59" s="56">
        <f t="shared" si="25"/>
        <v>0</v>
      </c>
      <c r="H59" s="56"/>
      <c r="I59" s="56">
        <v>0</v>
      </c>
      <c r="J59" s="56">
        <f t="shared" si="26"/>
        <v>0</v>
      </c>
      <c r="K59" s="56">
        <f t="shared" si="31"/>
        <v>0</v>
      </c>
      <c r="L59" s="56">
        <f t="shared" si="27"/>
        <v>0</v>
      </c>
      <c r="M59" s="56">
        <f t="shared" si="28"/>
        <v>0</v>
      </c>
      <c r="N59" s="56">
        <f t="shared" si="29"/>
        <v>0</v>
      </c>
      <c r="O59" s="56">
        <f t="shared" si="30"/>
        <v>0</v>
      </c>
    </row>
    <row r="60" spans="1:15">
      <c r="A60" s="52" t="s">
        <v>226</v>
      </c>
      <c r="B60" s="53" t="s">
        <v>214</v>
      </c>
      <c r="C60" s="54" t="s">
        <v>19</v>
      </c>
      <c r="D60" s="55">
        <v>6</v>
      </c>
      <c r="E60" s="57">
        <v>0</v>
      </c>
      <c r="F60" s="57"/>
      <c r="G60" s="57">
        <f t="shared" si="25"/>
        <v>0</v>
      </c>
      <c r="H60" s="57"/>
      <c r="I60" s="57">
        <v>0</v>
      </c>
      <c r="J60" s="56">
        <f t="shared" si="26"/>
        <v>0</v>
      </c>
      <c r="K60" s="56">
        <f t="shared" si="31"/>
        <v>0</v>
      </c>
      <c r="L60" s="56">
        <f t="shared" si="27"/>
        <v>0</v>
      </c>
      <c r="M60" s="56">
        <f t="shared" si="28"/>
        <v>0</v>
      </c>
      <c r="N60" s="56">
        <f t="shared" si="29"/>
        <v>0</v>
      </c>
      <c r="O60" s="56">
        <f t="shared" si="30"/>
        <v>0</v>
      </c>
    </row>
    <row r="61" spans="1:15">
      <c r="A61" s="52" t="s">
        <v>229</v>
      </c>
      <c r="B61" s="53" t="s">
        <v>216</v>
      </c>
      <c r="C61" s="54" t="s">
        <v>13</v>
      </c>
      <c r="D61" s="55">
        <v>2</v>
      </c>
      <c r="E61" s="57">
        <v>0</v>
      </c>
      <c r="F61" s="57"/>
      <c r="G61" s="57">
        <f t="shared" si="25"/>
        <v>0</v>
      </c>
      <c r="H61" s="57"/>
      <c r="I61" s="57">
        <v>0</v>
      </c>
      <c r="J61" s="56">
        <f t="shared" si="26"/>
        <v>0</v>
      </c>
      <c r="K61" s="56">
        <f t="shared" si="31"/>
        <v>0</v>
      </c>
      <c r="L61" s="56">
        <f t="shared" si="27"/>
        <v>0</v>
      </c>
      <c r="M61" s="56">
        <f t="shared" si="28"/>
        <v>0</v>
      </c>
      <c r="N61" s="56">
        <f t="shared" si="29"/>
        <v>0</v>
      </c>
      <c r="O61" s="57">
        <f t="shared" si="30"/>
        <v>0</v>
      </c>
    </row>
    <row r="62" spans="1:15">
      <c r="A62" s="52" t="s">
        <v>288</v>
      </c>
      <c r="B62" s="53" t="s">
        <v>218</v>
      </c>
      <c r="C62" s="54" t="s">
        <v>13</v>
      </c>
      <c r="D62" s="55">
        <v>2</v>
      </c>
      <c r="E62" s="57">
        <v>0</v>
      </c>
      <c r="F62" s="57"/>
      <c r="G62" s="57">
        <f t="shared" si="25"/>
        <v>0</v>
      </c>
      <c r="H62" s="56"/>
      <c r="I62" s="57">
        <v>0</v>
      </c>
      <c r="J62" s="57">
        <f t="shared" ref="J62" si="32">SUM(G62:I62)</f>
        <v>0</v>
      </c>
      <c r="K62" s="57">
        <f t="shared" si="31"/>
        <v>0</v>
      </c>
      <c r="L62" s="57">
        <f t="shared" si="27"/>
        <v>0</v>
      </c>
      <c r="M62" s="57">
        <f t="shared" si="28"/>
        <v>0</v>
      </c>
      <c r="N62" s="57">
        <f t="shared" si="29"/>
        <v>0</v>
      </c>
      <c r="O62" s="57">
        <f t="shared" si="30"/>
        <v>0</v>
      </c>
    </row>
    <row r="63" spans="1:15">
      <c r="A63" s="52" t="s">
        <v>289</v>
      </c>
      <c r="B63" s="53" t="s">
        <v>220</v>
      </c>
      <c r="C63" s="54" t="s">
        <v>221</v>
      </c>
      <c r="D63" s="55">
        <v>2</v>
      </c>
      <c r="E63" s="57">
        <v>0</v>
      </c>
      <c r="F63" s="57"/>
      <c r="G63" s="57">
        <f t="shared" si="25"/>
        <v>0</v>
      </c>
      <c r="H63" s="57"/>
      <c r="I63" s="57">
        <v>0</v>
      </c>
      <c r="J63" s="57">
        <f t="shared" si="24"/>
        <v>0</v>
      </c>
      <c r="K63" s="57">
        <f t="shared" si="23"/>
        <v>0</v>
      </c>
      <c r="L63" s="57">
        <f t="shared" si="19"/>
        <v>0</v>
      </c>
      <c r="M63" s="57">
        <f t="shared" si="20"/>
        <v>0</v>
      </c>
      <c r="N63" s="57">
        <f t="shared" si="21"/>
        <v>0</v>
      </c>
      <c r="O63" s="57">
        <f t="shared" si="22"/>
        <v>0</v>
      </c>
    </row>
    <row r="64" spans="1:15">
      <c r="A64" s="52" t="s">
        <v>290</v>
      </c>
      <c r="B64" s="53" t="s">
        <v>286</v>
      </c>
      <c r="C64" s="54" t="s">
        <v>23</v>
      </c>
      <c r="D64" s="55">
        <v>9</v>
      </c>
      <c r="E64" s="57">
        <v>0</v>
      </c>
      <c r="F64" s="57"/>
      <c r="G64" s="57">
        <f t="shared" si="25"/>
        <v>0</v>
      </c>
      <c r="H64" s="57"/>
      <c r="I64" s="57">
        <v>0</v>
      </c>
      <c r="J64" s="57">
        <f t="shared" si="24"/>
        <v>0</v>
      </c>
      <c r="K64" s="57">
        <f t="shared" si="23"/>
        <v>0</v>
      </c>
      <c r="L64" s="57">
        <f t="shared" si="19"/>
        <v>0</v>
      </c>
      <c r="M64" s="57">
        <f t="shared" si="20"/>
        <v>0</v>
      </c>
      <c r="N64" s="57">
        <f t="shared" si="21"/>
        <v>0</v>
      </c>
      <c r="O64" s="57">
        <f t="shared" si="22"/>
        <v>0</v>
      </c>
    </row>
    <row r="65" spans="1:15">
      <c r="A65" s="52" t="s">
        <v>291</v>
      </c>
      <c r="B65" s="53" t="s">
        <v>223</v>
      </c>
      <c r="C65" s="54" t="s">
        <v>23</v>
      </c>
      <c r="D65" s="55">
        <v>90</v>
      </c>
      <c r="E65" s="57">
        <v>0</v>
      </c>
      <c r="F65" s="57"/>
      <c r="G65" s="57">
        <f t="shared" ref="G65:G68" si="33">ROUND(E65*F65,2)</f>
        <v>0</v>
      </c>
      <c r="H65" s="57"/>
      <c r="I65" s="57">
        <v>0</v>
      </c>
      <c r="J65" s="57">
        <f t="shared" si="24"/>
        <v>0</v>
      </c>
      <c r="K65" s="57">
        <f t="shared" si="23"/>
        <v>0</v>
      </c>
      <c r="L65" s="57">
        <f t="shared" si="19"/>
        <v>0</v>
      </c>
      <c r="M65" s="57">
        <f t="shared" si="20"/>
        <v>0</v>
      </c>
      <c r="N65" s="57">
        <f t="shared" si="21"/>
        <v>0</v>
      </c>
      <c r="O65" s="57">
        <f t="shared" si="22"/>
        <v>0</v>
      </c>
    </row>
    <row r="66" spans="1:15">
      <c r="A66" s="52" t="s">
        <v>292</v>
      </c>
      <c r="B66" s="53" t="s">
        <v>225</v>
      </c>
      <c r="C66" s="54" t="s">
        <v>23</v>
      </c>
      <c r="D66" s="55">
        <v>80</v>
      </c>
      <c r="E66" s="57">
        <v>0</v>
      </c>
      <c r="F66" s="57"/>
      <c r="G66" s="57">
        <f t="shared" si="33"/>
        <v>0</v>
      </c>
      <c r="H66" s="57"/>
      <c r="I66" s="57">
        <v>0</v>
      </c>
      <c r="J66" s="57">
        <f t="shared" si="24"/>
        <v>0</v>
      </c>
      <c r="K66" s="57">
        <f t="shared" si="23"/>
        <v>0</v>
      </c>
      <c r="L66" s="57">
        <f t="shared" si="19"/>
        <v>0</v>
      </c>
      <c r="M66" s="57">
        <f t="shared" si="20"/>
        <v>0</v>
      </c>
      <c r="N66" s="57">
        <f t="shared" si="21"/>
        <v>0</v>
      </c>
      <c r="O66" s="57">
        <f t="shared" si="22"/>
        <v>0</v>
      </c>
    </row>
    <row r="67" spans="1:15">
      <c r="A67" s="52" t="s">
        <v>293</v>
      </c>
      <c r="B67" s="53" t="s">
        <v>227</v>
      </c>
      <c r="C67" s="54" t="s">
        <v>228</v>
      </c>
      <c r="D67" s="55">
        <v>3</v>
      </c>
      <c r="E67" s="57">
        <v>0</v>
      </c>
      <c r="F67" s="57"/>
      <c r="G67" s="57">
        <f t="shared" si="33"/>
        <v>0</v>
      </c>
      <c r="H67" s="57"/>
      <c r="I67" s="57">
        <v>0</v>
      </c>
      <c r="J67" s="57">
        <f t="shared" si="24"/>
        <v>0</v>
      </c>
      <c r="K67" s="57">
        <f t="shared" si="23"/>
        <v>0</v>
      </c>
      <c r="L67" s="57">
        <f t="shared" si="19"/>
        <v>0</v>
      </c>
      <c r="M67" s="57">
        <f t="shared" si="20"/>
        <v>0</v>
      </c>
      <c r="N67" s="57">
        <f t="shared" si="21"/>
        <v>0</v>
      </c>
      <c r="O67" s="57">
        <f t="shared" si="22"/>
        <v>0</v>
      </c>
    </row>
    <row r="68" spans="1:15">
      <c r="A68" s="52" t="s">
        <v>294</v>
      </c>
      <c r="B68" s="53" t="s">
        <v>230</v>
      </c>
      <c r="C68" s="54" t="s">
        <v>13</v>
      </c>
      <c r="D68" s="55">
        <v>1</v>
      </c>
      <c r="E68" s="57">
        <v>0</v>
      </c>
      <c r="F68" s="57"/>
      <c r="G68" s="57">
        <f t="shared" si="33"/>
        <v>0</v>
      </c>
      <c r="H68" s="57"/>
      <c r="I68" s="57">
        <v>0</v>
      </c>
      <c r="J68" s="57">
        <f t="shared" si="24"/>
        <v>0</v>
      </c>
      <c r="K68" s="57">
        <f t="shared" si="23"/>
        <v>0</v>
      </c>
      <c r="L68" s="57">
        <f t="shared" si="19"/>
        <v>0</v>
      </c>
      <c r="M68" s="57">
        <f t="shared" si="20"/>
        <v>0</v>
      </c>
      <c r="N68" s="57">
        <f t="shared" si="21"/>
        <v>0</v>
      </c>
      <c r="O68" s="57">
        <f t="shared" si="22"/>
        <v>0</v>
      </c>
    </row>
    <row r="69" spans="1:15">
      <c r="A69" s="50" t="s">
        <v>231</v>
      </c>
      <c r="B69" s="51" t="s">
        <v>232</v>
      </c>
      <c r="C69" s="50" t="s">
        <v>10</v>
      </c>
      <c r="D69" s="50" t="s">
        <v>10</v>
      </c>
      <c r="E69" s="50" t="s">
        <v>10</v>
      </c>
      <c r="F69" s="50" t="s">
        <v>10</v>
      </c>
      <c r="G69" s="50" t="s">
        <v>10</v>
      </c>
      <c r="H69" s="50" t="s">
        <v>10</v>
      </c>
      <c r="I69" s="50" t="s">
        <v>10</v>
      </c>
      <c r="J69" s="50" t="s">
        <v>10</v>
      </c>
      <c r="K69" s="50" t="s">
        <v>10</v>
      </c>
      <c r="L69" s="50" t="s">
        <v>10</v>
      </c>
      <c r="M69" s="50" t="s">
        <v>10</v>
      </c>
      <c r="N69" s="50" t="s">
        <v>10</v>
      </c>
      <c r="O69" s="50" t="s">
        <v>10</v>
      </c>
    </row>
    <row r="70" spans="1:15">
      <c r="A70" s="52" t="s">
        <v>233</v>
      </c>
      <c r="B70" s="53" t="s">
        <v>234</v>
      </c>
      <c r="C70" s="54" t="s">
        <v>19</v>
      </c>
      <c r="D70" s="55">
        <v>1</v>
      </c>
      <c r="E70" s="56"/>
      <c r="F70" s="56"/>
      <c r="G70" s="56">
        <f t="shared" ref="G70:G79" si="34">ROUND(E70*F70,2)</f>
        <v>0</v>
      </c>
      <c r="H70" s="56"/>
      <c r="I70" s="56"/>
      <c r="J70" s="56">
        <f t="shared" ref="J70:J79" si="35">SUM(G70:I70)</f>
        <v>0</v>
      </c>
      <c r="K70" s="56">
        <f>ROUND(E70*D70,2)</f>
        <v>0</v>
      </c>
      <c r="L70" s="56">
        <f t="shared" ref="L70:L79" si="36">ROUND(G70*D70,2)</f>
        <v>0</v>
      </c>
      <c r="M70" s="56">
        <f t="shared" ref="M70:M79" si="37">ROUND(H70*D70,2)</f>
        <v>0</v>
      </c>
      <c r="N70" s="56">
        <f t="shared" ref="N70:N79" si="38">ROUND(I70*D70,2)</f>
        <v>0</v>
      </c>
      <c r="O70" s="56">
        <f t="shared" ref="O70:O79" si="39">SUM(L70:N70)</f>
        <v>0</v>
      </c>
    </row>
    <row r="71" spans="1:15">
      <c r="A71" s="58" t="s">
        <v>419</v>
      </c>
      <c r="B71" s="53" t="s">
        <v>235</v>
      </c>
      <c r="C71" s="54" t="s">
        <v>19</v>
      </c>
      <c r="D71" s="55">
        <v>1</v>
      </c>
      <c r="E71" s="56"/>
      <c r="F71" s="56"/>
      <c r="G71" s="56">
        <f t="shared" si="34"/>
        <v>0</v>
      </c>
      <c r="H71" s="56"/>
      <c r="I71" s="56"/>
      <c r="J71" s="56">
        <f t="shared" si="35"/>
        <v>0</v>
      </c>
      <c r="K71" s="56">
        <f t="shared" ref="K71:K79" si="40">ROUND(E71*D71,2)</f>
        <v>0</v>
      </c>
      <c r="L71" s="56">
        <f t="shared" si="36"/>
        <v>0</v>
      </c>
      <c r="M71" s="56">
        <f t="shared" si="37"/>
        <v>0</v>
      </c>
      <c r="N71" s="56">
        <f t="shared" si="38"/>
        <v>0</v>
      </c>
      <c r="O71" s="56">
        <f t="shared" si="39"/>
        <v>0</v>
      </c>
    </row>
    <row r="72" spans="1:15">
      <c r="A72" s="59" t="s">
        <v>410</v>
      </c>
      <c r="B72" s="53" t="s">
        <v>287</v>
      </c>
      <c r="C72" s="54" t="s">
        <v>19</v>
      </c>
      <c r="D72" s="55">
        <v>1</v>
      </c>
      <c r="E72" s="56"/>
      <c r="F72" s="56"/>
      <c r="G72" s="56">
        <f t="shared" si="34"/>
        <v>0</v>
      </c>
      <c r="H72" s="56"/>
      <c r="I72" s="56"/>
      <c r="J72" s="56">
        <f t="shared" si="35"/>
        <v>0</v>
      </c>
      <c r="K72" s="56">
        <f t="shared" si="40"/>
        <v>0</v>
      </c>
      <c r="L72" s="56">
        <f t="shared" si="36"/>
        <v>0</v>
      </c>
      <c r="M72" s="56">
        <f t="shared" si="37"/>
        <v>0</v>
      </c>
      <c r="N72" s="56">
        <f t="shared" si="38"/>
        <v>0</v>
      </c>
      <c r="O72" s="56">
        <f t="shared" si="39"/>
        <v>0</v>
      </c>
    </row>
    <row r="73" spans="1:15">
      <c r="A73" s="59" t="s">
        <v>411</v>
      </c>
      <c r="B73" s="53" t="s">
        <v>236</v>
      </c>
      <c r="C73" s="54" t="s">
        <v>19</v>
      </c>
      <c r="D73" s="55">
        <v>2</v>
      </c>
      <c r="E73" s="56"/>
      <c r="F73" s="56"/>
      <c r="G73" s="56">
        <f t="shared" si="34"/>
        <v>0</v>
      </c>
      <c r="H73" s="56"/>
      <c r="I73" s="56"/>
      <c r="J73" s="56">
        <f t="shared" si="35"/>
        <v>0</v>
      </c>
      <c r="K73" s="56">
        <f t="shared" si="40"/>
        <v>0</v>
      </c>
      <c r="L73" s="56">
        <f t="shared" si="36"/>
        <v>0</v>
      </c>
      <c r="M73" s="56">
        <f t="shared" si="37"/>
        <v>0</v>
      </c>
      <c r="N73" s="56">
        <f t="shared" si="38"/>
        <v>0</v>
      </c>
      <c r="O73" s="56">
        <f t="shared" si="39"/>
        <v>0</v>
      </c>
    </row>
    <row r="74" spans="1:15">
      <c r="A74" s="59" t="s">
        <v>412</v>
      </c>
      <c r="B74" s="53" t="s">
        <v>237</v>
      </c>
      <c r="C74" s="54" t="s">
        <v>19</v>
      </c>
      <c r="D74" s="55">
        <v>2</v>
      </c>
      <c r="E74" s="56"/>
      <c r="F74" s="56"/>
      <c r="G74" s="56">
        <f t="shared" si="34"/>
        <v>0</v>
      </c>
      <c r="H74" s="56"/>
      <c r="I74" s="56"/>
      <c r="J74" s="56">
        <f t="shared" si="35"/>
        <v>0</v>
      </c>
      <c r="K74" s="56">
        <f t="shared" si="40"/>
        <v>0</v>
      </c>
      <c r="L74" s="56">
        <f t="shared" si="36"/>
        <v>0</v>
      </c>
      <c r="M74" s="56">
        <f t="shared" si="37"/>
        <v>0</v>
      </c>
      <c r="N74" s="56">
        <f t="shared" si="38"/>
        <v>0</v>
      </c>
      <c r="O74" s="56">
        <f t="shared" si="39"/>
        <v>0</v>
      </c>
    </row>
    <row r="75" spans="1:15">
      <c r="A75" s="59" t="s">
        <v>413</v>
      </c>
      <c r="B75" s="53" t="s">
        <v>238</v>
      </c>
      <c r="C75" s="54" t="s">
        <v>19</v>
      </c>
      <c r="D75" s="55">
        <v>2</v>
      </c>
      <c r="E75" s="56"/>
      <c r="F75" s="56"/>
      <c r="G75" s="56">
        <f t="shared" si="34"/>
        <v>0</v>
      </c>
      <c r="H75" s="56"/>
      <c r="I75" s="56"/>
      <c r="J75" s="56">
        <f t="shared" si="35"/>
        <v>0</v>
      </c>
      <c r="K75" s="56">
        <f t="shared" si="40"/>
        <v>0</v>
      </c>
      <c r="L75" s="56">
        <f t="shared" si="36"/>
        <v>0</v>
      </c>
      <c r="M75" s="56">
        <f t="shared" si="37"/>
        <v>0</v>
      </c>
      <c r="N75" s="56">
        <f t="shared" si="38"/>
        <v>0</v>
      </c>
      <c r="O75" s="56">
        <f t="shared" si="39"/>
        <v>0</v>
      </c>
    </row>
    <row r="76" spans="1:15" ht="25.5">
      <c r="A76" s="52" t="s">
        <v>239</v>
      </c>
      <c r="B76" s="53" t="s">
        <v>240</v>
      </c>
      <c r="C76" s="54" t="s">
        <v>19</v>
      </c>
      <c r="D76" s="55">
        <v>1</v>
      </c>
      <c r="E76" s="57"/>
      <c r="F76" s="57"/>
      <c r="G76" s="56">
        <f t="shared" si="34"/>
        <v>0</v>
      </c>
      <c r="H76" s="57"/>
      <c r="I76" s="57"/>
      <c r="J76" s="56">
        <f t="shared" si="35"/>
        <v>0</v>
      </c>
      <c r="K76" s="56">
        <f t="shared" si="40"/>
        <v>0</v>
      </c>
      <c r="L76" s="56">
        <f t="shared" si="36"/>
        <v>0</v>
      </c>
      <c r="M76" s="56">
        <f t="shared" si="37"/>
        <v>0</v>
      </c>
      <c r="N76" s="56">
        <f t="shared" si="38"/>
        <v>0</v>
      </c>
      <c r="O76" s="56">
        <f t="shared" si="39"/>
        <v>0</v>
      </c>
    </row>
    <row r="77" spans="1:15">
      <c r="A77" s="59" t="s">
        <v>416</v>
      </c>
      <c r="B77" s="53" t="s">
        <v>241</v>
      </c>
      <c r="C77" s="54" t="s">
        <v>19</v>
      </c>
      <c r="D77" s="55">
        <v>2</v>
      </c>
      <c r="E77" s="57"/>
      <c r="F77" s="57"/>
      <c r="G77" s="57">
        <f t="shared" si="34"/>
        <v>0</v>
      </c>
      <c r="H77" s="57"/>
      <c r="I77" s="57"/>
      <c r="J77" s="56">
        <f t="shared" si="35"/>
        <v>0</v>
      </c>
      <c r="K77" s="56">
        <f t="shared" si="40"/>
        <v>0</v>
      </c>
      <c r="L77" s="56">
        <f t="shared" si="36"/>
        <v>0</v>
      </c>
      <c r="M77" s="56">
        <f t="shared" si="37"/>
        <v>0</v>
      </c>
      <c r="N77" s="56">
        <f t="shared" si="38"/>
        <v>0</v>
      </c>
      <c r="O77" s="56">
        <f t="shared" si="39"/>
        <v>0</v>
      </c>
    </row>
    <row r="78" spans="1:15">
      <c r="A78" s="59" t="s">
        <v>414</v>
      </c>
      <c r="B78" s="53" t="s">
        <v>242</v>
      </c>
      <c r="C78" s="54" t="s">
        <v>19</v>
      </c>
      <c r="D78" s="55">
        <v>2</v>
      </c>
      <c r="E78" s="57"/>
      <c r="F78" s="57"/>
      <c r="G78" s="57">
        <f t="shared" si="34"/>
        <v>0</v>
      </c>
      <c r="H78" s="57"/>
      <c r="I78" s="57"/>
      <c r="J78" s="56">
        <f t="shared" si="35"/>
        <v>0</v>
      </c>
      <c r="K78" s="56">
        <f t="shared" si="40"/>
        <v>0</v>
      </c>
      <c r="L78" s="56">
        <f t="shared" si="36"/>
        <v>0</v>
      </c>
      <c r="M78" s="56">
        <f t="shared" si="37"/>
        <v>0</v>
      </c>
      <c r="N78" s="56">
        <f t="shared" si="38"/>
        <v>0</v>
      </c>
      <c r="O78" s="56">
        <f t="shared" si="39"/>
        <v>0</v>
      </c>
    </row>
    <row r="79" spans="1:15">
      <c r="A79" s="59" t="s">
        <v>415</v>
      </c>
      <c r="B79" s="53" t="s">
        <v>243</v>
      </c>
      <c r="C79" s="54" t="s">
        <v>19</v>
      </c>
      <c r="D79" s="60">
        <v>1</v>
      </c>
      <c r="E79" s="57"/>
      <c r="F79" s="57"/>
      <c r="G79" s="57">
        <f t="shared" si="34"/>
        <v>0</v>
      </c>
      <c r="H79" s="57"/>
      <c r="I79" s="57"/>
      <c r="J79" s="56">
        <f t="shared" si="35"/>
        <v>0</v>
      </c>
      <c r="K79" s="56">
        <f t="shared" si="40"/>
        <v>0</v>
      </c>
      <c r="L79" s="56">
        <f t="shared" si="36"/>
        <v>0</v>
      </c>
      <c r="M79" s="56">
        <f t="shared" si="37"/>
        <v>0</v>
      </c>
      <c r="N79" s="56">
        <f t="shared" si="38"/>
        <v>0</v>
      </c>
      <c r="O79" s="57">
        <f t="shared" si="39"/>
        <v>0</v>
      </c>
    </row>
    <row r="80" spans="1:15">
      <c r="A80" s="50" t="s">
        <v>374</v>
      </c>
      <c r="B80" s="51" t="s">
        <v>244</v>
      </c>
      <c r="C80" s="50" t="s">
        <v>10</v>
      </c>
      <c r="D80" s="50" t="s">
        <v>10</v>
      </c>
      <c r="E80" s="50" t="s">
        <v>10</v>
      </c>
      <c r="F80" s="50" t="s">
        <v>10</v>
      </c>
      <c r="G80" s="50" t="s">
        <v>10</v>
      </c>
      <c r="H80" s="50" t="s">
        <v>10</v>
      </c>
      <c r="I80" s="50" t="s">
        <v>10</v>
      </c>
      <c r="J80" s="50" t="s">
        <v>10</v>
      </c>
      <c r="K80" s="50" t="s">
        <v>10</v>
      </c>
      <c r="L80" s="50" t="s">
        <v>10</v>
      </c>
      <c r="M80" s="50" t="s">
        <v>10</v>
      </c>
      <c r="N80" s="50" t="s">
        <v>10</v>
      </c>
      <c r="O80" s="50" t="s">
        <v>10</v>
      </c>
    </row>
    <row r="81" spans="1:15">
      <c r="A81" s="52" t="s">
        <v>50</v>
      </c>
      <c r="B81" s="53" t="s">
        <v>179</v>
      </c>
      <c r="C81" s="54" t="s">
        <v>19</v>
      </c>
      <c r="D81" s="60">
        <v>8</v>
      </c>
      <c r="E81" s="56"/>
      <c r="F81" s="56"/>
      <c r="G81" s="56">
        <f t="shared" ref="G81:G87" si="41">ROUND(E81*F81,2)</f>
        <v>0</v>
      </c>
      <c r="H81" s="56"/>
      <c r="I81" s="56">
        <v>0</v>
      </c>
      <c r="J81" s="56">
        <f t="shared" ref="J81:J90" si="42">SUM(G81:I81)</f>
        <v>0</v>
      </c>
      <c r="K81" s="56">
        <f>ROUND(E81*D81,2)</f>
        <v>0</v>
      </c>
      <c r="L81" s="56">
        <f t="shared" ref="L81:L103" si="43">ROUND(G81*D81,2)</f>
        <v>0</v>
      </c>
      <c r="M81" s="56">
        <f t="shared" ref="M81:M103" si="44">ROUND(H81*D81,2)</f>
        <v>0</v>
      </c>
      <c r="N81" s="56">
        <f t="shared" ref="N81:N103" si="45">ROUND(I81*D81,2)</f>
        <v>0</v>
      </c>
      <c r="O81" s="56">
        <f t="shared" ref="O81:O103" si="46">SUM(L81:N81)</f>
        <v>0</v>
      </c>
    </row>
    <row r="82" spans="1:15" ht="38.25">
      <c r="A82" s="52" t="s">
        <v>52</v>
      </c>
      <c r="B82" s="53" t="s">
        <v>245</v>
      </c>
      <c r="C82" s="54" t="s">
        <v>23</v>
      </c>
      <c r="D82" s="60">
        <v>75</v>
      </c>
      <c r="E82" s="56"/>
      <c r="F82" s="56"/>
      <c r="G82" s="56">
        <f t="shared" si="41"/>
        <v>0</v>
      </c>
      <c r="H82" s="56"/>
      <c r="I82" s="56"/>
      <c r="J82" s="56">
        <f t="shared" si="42"/>
        <v>0</v>
      </c>
      <c r="K82" s="56">
        <f t="shared" ref="K82:K103" si="47">ROUND(E82*D82,2)</f>
        <v>0</v>
      </c>
      <c r="L82" s="56">
        <f t="shared" si="43"/>
        <v>0</v>
      </c>
      <c r="M82" s="56">
        <f t="shared" si="44"/>
        <v>0</v>
      </c>
      <c r="N82" s="56">
        <f t="shared" si="45"/>
        <v>0</v>
      </c>
      <c r="O82" s="56">
        <f t="shared" si="46"/>
        <v>0</v>
      </c>
    </row>
    <row r="83" spans="1:15">
      <c r="A83" s="52" t="s">
        <v>53</v>
      </c>
      <c r="B83" s="53" t="s">
        <v>246</v>
      </c>
      <c r="C83" s="54" t="s">
        <v>19</v>
      </c>
      <c r="D83" s="60">
        <v>2</v>
      </c>
      <c r="E83" s="56"/>
      <c r="F83" s="56"/>
      <c r="G83" s="56">
        <f t="shared" si="41"/>
        <v>0</v>
      </c>
      <c r="H83" s="56"/>
      <c r="I83" s="56"/>
      <c r="J83" s="56">
        <f t="shared" si="42"/>
        <v>0</v>
      </c>
      <c r="K83" s="56">
        <f t="shared" si="47"/>
        <v>0</v>
      </c>
      <c r="L83" s="56">
        <f t="shared" si="43"/>
        <v>0</v>
      </c>
      <c r="M83" s="56">
        <f t="shared" si="44"/>
        <v>0</v>
      </c>
      <c r="N83" s="56">
        <f t="shared" si="45"/>
        <v>0</v>
      </c>
      <c r="O83" s="56">
        <f t="shared" si="46"/>
        <v>0</v>
      </c>
    </row>
    <row r="84" spans="1:15">
      <c r="A84" s="52" t="s">
        <v>55</v>
      </c>
      <c r="B84" s="53" t="s">
        <v>247</v>
      </c>
      <c r="C84" s="54" t="s">
        <v>23</v>
      </c>
      <c r="D84" s="60">
        <v>131</v>
      </c>
      <c r="E84" s="56"/>
      <c r="F84" s="56"/>
      <c r="G84" s="56">
        <f t="shared" si="41"/>
        <v>0</v>
      </c>
      <c r="H84" s="56"/>
      <c r="I84" s="56"/>
      <c r="J84" s="56">
        <f t="shared" si="42"/>
        <v>0</v>
      </c>
      <c r="K84" s="56">
        <f t="shared" si="47"/>
        <v>0</v>
      </c>
      <c r="L84" s="56">
        <f t="shared" si="43"/>
        <v>0</v>
      </c>
      <c r="M84" s="56">
        <f t="shared" si="44"/>
        <v>0</v>
      </c>
      <c r="N84" s="56">
        <f t="shared" si="45"/>
        <v>0</v>
      </c>
      <c r="O84" s="56">
        <f t="shared" si="46"/>
        <v>0</v>
      </c>
    </row>
    <row r="85" spans="1:15">
      <c r="A85" s="52" t="s">
        <v>248</v>
      </c>
      <c r="B85" s="53" t="s">
        <v>249</v>
      </c>
      <c r="C85" s="54" t="s">
        <v>23</v>
      </c>
      <c r="D85" s="60">
        <v>8</v>
      </c>
      <c r="E85" s="56"/>
      <c r="F85" s="56"/>
      <c r="G85" s="56">
        <f t="shared" si="41"/>
        <v>0</v>
      </c>
      <c r="H85" s="56"/>
      <c r="I85" s="56"/>
      <c r="J85" s="56">
        <f t="shared" si="42"/>
        <v>0</v>
      </c>
      <c r="K85" s="56">
        <f t="shared" si="47"/>
        <v>0</v>
      </c>
      <c r="L85" s="56">
        <f t="shared" si="43"/>
        <v>0</v>
      </c>
      <c r="M85" s="56">
        <f t="shared" si="44"/>
        <v>0</v>
      </c>
      <c r="N85" s="56">
        <f t="shared" si="45"/>
        <v>0</v>
      </c>
      <c r="O85" s="56">
        <f t="shared" si="46"/>
        <v>0</v>
      </c>
    </row>
    <row r="86" spans="1:15" ht="25.5">
      <c r="A86" s="52" t="s">
        <v>250</v>
      </c>
      <c r="B86" s="53" t="s">
        <v>251</v>
      </c>
      <c r="C86" s="54" t="s">
        <v>23</v>
      </c>
      <c r="D86" s="60">
        <v>6</v>
      </c>
      <c r="E86" s="57"/>
      <c r="F86" s="57"/>
      <c r="G86" s="57">
        <f t="shared" si="41"/>
        <v>0</v>
      </c>
      <c r="H86" s="57"/>
      <c r="I86" s="57"/>
      <c r="J86" s="56">
        <f t="shared" si="42"/>
        <v>0</v>
      </c>
      <c r="K86" s="56">
        <f t="shared" si="47"/>
        <v>0</v>
      </c>
      <c r="L86" s="56">
        <f t="shared" si="43"/>
        <v>0</v>
      </c>
      <c r="M86" s="56">
        <f t="shared" si="44"/>
        <v>0</v>
      </c>
      <c r="N86" s="56">
        <f t="shared" si="45"/>
        <v>0</v>
      </c>
      <c r="O86" s="56">
        <f t="shared" si="46"/>
        <v>0</v>
      </c>
    </row>
    <row r="87" spans="1:15" ht="25.5">
      <c r="A87" s="52" t="s">
        <v>252</v>
      </c>
      <c r="B87" s="53" t="s">
        <v>253</v>
      </c>
      <c r="C87" s="54" t="s">
        <v>19</v>
      </c>
      <c r="D87" s="60">
        <v>1</v>
      </c>
      <c r="E87" s="57"/>
      <c r="F87" s="57"/>
      <c r="G87" s="57">
        <f t="shared" si="41"/>
        <v>0</v>
      </c>
      <c r="H87" s="57"/>
      <c r="I87" s="57"/>
      <c r="J87" s="56">
        <f t="shared" si="42"/>
        <v>0</v>
      </c>
      <c r="K87" s="56">
        <f t="shared" si="47"/>
        <v>0</v>
      </c>
      <c r="L87" s="56">
        <f t="shared" si="43"/>
        <v>0</v>
      </c>
      <c r="M87" s="56">
        <f t="shared" si="44"/>
        <v>0</v>
      </c>
      <c r="N87" s="56">
        <f t="shared" si="45"/>
        <v>0</v>
      </c>
      <c r="O87" s="56">
        <f t="shared" si="46"/>
        <v>0</v>
      </c>
    </row>
    <row r="88" spans="1:15" ht="25.5">
      <c r="A88" s="52" t="s">
        <v>254</v>
      </c>
      <c r="B88" s="53" t="s">
        <v>295</v>
      </c>
      <c r="C88" s="54" t="s">
        <v>19</v>
      </c>
      <c r="D88" s="60">
        <v>1</v>
      </c>
      <c r="E88" s="57"/>
      <c r="F88" s="57"/>
      <c r="G88" s="57">
        <f t="shared" ref="G88" si="48">ROUND(E88*F88,2)</f>
        <v>0</v>
      </c>
      <c r="H88" s="57"/>
      <c r="I88" s="57"/>
      <c r="J88" s="56">
        <f t="shared" si="42"/>
        <v>0</v>
      </c>
      <c r="K88" s="56">
        <f t="shared" si="47"/>
        <v>0</v>
      </c>
      <c r="L88" s="56">
        <f t="shared" si="43"/>
        <v>0</v>
      </c>
      <c r="M88" s="56">
        <f t="shared" si="44"/>
        <v>0</v>
      </c>
      <c r="N88" s="56">
        <f t="shared" si="45"/>
        <v>0</v>
      </c>
      <c r="O88" s="56">
        <f t="shared" si="46"/>
        <v>0</v>
      </c>
    </row>
    <row r="89" spans="1:15">
      <c r="A89" s="52" t="s">
        <v>256</v>
      </c>
      <c r="B89" s="53" t="s">
        <v>255</v>
      </c>
      <c r="C89" s="54" t="s">
        <v>23</v>
      </c>
      <c r="D89" s="60">
        <v>131</v>
      </c>
      <c r="E89" s="57"/>
      <c r="F89" s="57"/>
      <c r="G89" s="57">
        <f t="shared" ref="G89:G91" si="49">ROUND(E89*F89,2)</f>
        <v>0</v>
      </c>
      <c r="H89" s="57"/>
      <c r="I89" s="57"/>
      <c r="J89" s="56">
        <f t="shared" si="42"/>
        <v>0</v>
      </c>
      <c r="K89" s="56">
        <f t="shared" si="47"/>
        <v>0</v>
      </c>
      <c r="L89" s="56">
        <f t="shared" si="43"/>
        <v>0</v>
      </c>
      <c r="M89" s="56">
        <f t="shared" si="44"/>
        <v>0</v>
      </c>
      <c r="N89" s="56">
        <f t="shared" si="45"/>
        <v>0</v>
      </c>
      <c r="O89" s="56">
        <f t="shared" si="46"/>
        <v>0</v>
      </c>
    </row>
    <row r="90" spans="1:15">
      <c r="A90" s="52" t="s">
        <v>258</v>
      </c>
      <c r="B90" s="53" t="s">
        <v>257</v>
      </c>
      <c r="C90" s="54" t="s">
        <v>19</v>
      </c>
      <c r="D90" s="60">
        <v>2</v>
      </c>
      <c r="E90" s="57"/>
      <c r="F90" s="57"/>
      <c r="G90" s="57">
        <f t="shared" si="49"/>
        <v>0</v>
      </c>
      <c r="H90" s="57"/>
      <c r="I90" s="57"/>
      <c r="J90" s="56">
        <f t="shared" si="42"/>
        <v>0</v>
      </c>
      <c r="K90" s="56">
        <f t="shared" si="47"/>
        <v>0</v>
      </c>
      <c r="L90" s="56">
        <f t="shared" si="43"/>
        <v>0</v>
      </c>
      <c r="M90" s="56">
        <f t="shared" si="44"/>
        <v>0</v>
      </c>
      <c r="N90" s="56">
        <f t="shared" si="45"/>
        <v>0</v>
      </c>
      <c r="O90" s="57">
        <f t="shared" si="46"/>
        <v>0</v>
      </c>
    </row>
    <row r="91" spans="1:15" ht="25.5">
      <c r="A91" s="52" t="s">
        <v>298</v>
      </c>
      <c r="B91" s="53" t="s">
        <v>259</v>
      </c>
      <c r="C91" s="54" t="s">
        <v>19</v>
      </c>
      <c r="D91" s="60">
        <v>1</v>
      </c>
      <c r="E91" s="57"/>
      <c r="F91" s="57"/>
      <c r="G91" s="57">
        <f t="shared" si="49"/>
        <v>0</v>
      </c>
      <c r="H91" s="57"/>
      <c r="I91" s="57"/>
      <c r="J91" s="56">
        <f t="shared" ref="J91:J102" si="50">SUM(G91:I91)</f>
        <v>0</v>
      </c>
      <c r="K91" s="57">
        <f t="shared" si="47"/>
        <v>0</v>
      </c>
      <c r="L91" s="57">
        <f t="shared" si="43"/>
        <v>0</v>
      </c>
      <c r="M91" s="57">
        <f t="shared" si="44"/>
        <v>0</v>
      </c>
      <c r="N91" s="57">
        <f t="shared" si="45"/>
        <v>0</v>
      </c>
      <c r="O91" s="57">
        <f t="shared" si="46"/>
        <v>0</v>
      </c>
    </row>
    <row r="92" spans="1:15">
      <c r="A92" s="50" t="s">
        <v>375</v>
      </c>
      <c r="B92" s="51" t="s">
        <v>260</v>
      </c>
      <c r="C92" s="50" t="s">
        <v>10</v>
      </c>
      <c r="D92" s="50" t="s">
        <v>10</v>
      </c>
      <c r="E92" s="50" t="s">
        <v>10</v>
      </c>
      <c r="F92" s="50" t="s">
        <v>10</v>
      </c>
      <c r="G92" s="50" t="s">
        <v>10</v>
      </c>
      <c r="H92" s="50" t="s">
        <v>10</v>
      </c>
      <c r="I92" s="50" t="s">
        <v>10</v>
      </c>
      <c r="J92" s="50" t="s">
        <v>10</v>
      </c>
      <c r="K92" s="50" t="s">
        <v>10</v>
      </c>
      <c r="L92" s="50" t="s">
        <v>10</v>
      </c>
      <c r="M92" s="50" t="s">
        <v>10</v>
      </c>
      <c r="N92" s="50" t="s">
        <v>10</v>
      </c>
      <c r="O92" s="50" t="s">
        <v>10</v>
      </c>
    </row>
    <row r="93" spans="1:15">
      <c r="A93" s="52" t="s">
        <v>56</v>
      </c>
      <c r="B93" s="53" t="s">
        <v>179</v>
      </c>
      <c r="C93" s="54" t="s">
        <v>19</v>
      </c>
      <c r="D93" s="60">
        <v>3</v>
      </c>
      <c r="E93" s="56"/>
      <c r="F93" s="56"/>
      <c r="G93" s="56">
        <f t="shared" ref="G93:G100" si="51">ROUND(E93*F93,2)</f>
        <v>0</v>
      </c>
      <c r="H93" s="56"/>
      <c r="I93" s="56">
        <v>0</v>
      </c>
      <c r="J93" s="56">
        <f t="shared" si="50"/>
        <v>0</v>
      </c>
      <c r="K93" s="57">
        <f t="shared" si="47"/>
        <v>0</v>
      </c>
      <c r="L93" s="57">
        <f t="shared" si="43"/>
        <v>0</v>
      </c>
      <c r="M93" s="57">
        <f t="shared" si="44"/>
        <v>0</v>
      </c>
      <c r="N93" s="57">
        <f t="shared" si="45"/>
        <v>0</v>
      </c>
      <c r="O93" s="57">
        <f t="shared" si="46"/>
        <v>0</v>
      </c>
    </row>
    <row r="94" spans="1:15" ht="38.25">
      <c r="A94" s="52" t="s">
        <v>58</v>
      </c>
      <c r="B94" s="53" t="s">
        <v>261</v>
      </c>
      <c r="C94" s="54" t="s">
        <v>23</v>
      </c>
      <c r="D94" s="60">
        <v>65</v>
      </c>
      <c r="E94" s="56"/>
      <c r="F94" s="56"/>
      <c r="G94" s="56">
        <f t="shared" si="51"/>
        <v>0</v>
      </c>
      <c r="H94" s="56"/>
      <c r="I94" s="56"/>
      <c r="J94" s="56">
        <f t="shared" si="50"/>
        <v>0</v>
      </c>
      <c r="K94" s="57">
        <f t="shared" si="47"/>
        <v>0</v>
      </c>
      <c r="L94" s="57">
        <f t="shared" si="43"/>
        <v>0</v>
      </c>
      <c r="M94" s="57">
        <f t="shared" si="44"/>
        <v>0</v>
      </c>
      <c r="N94" s="57">
        <f t="shared" si="45"/>
        <v>0</v>
      </c>
      <c r="O94" s="57">
        <f t="shared" si="46"/>
        <v>0</v>
      </c>
    </row>
    <row r="95" spans="1:15">
      <c r="A95" s="52" t="s">
        <v>60</v>
      </c>
      <c r="B95" s="53" t="s">
        <v>181</v>
      </c>
      <c r="C95" s="54" t="s">
        <v>23</v>
      </c>
      <c r="D95" s="60">
        <v>75</v>
      </c>
      <c r="E95" s="57"/>
      <c r="F95" s="57"/>
      <c r="G95" s="57">
        <f t="shared" si="51"/>
        <v>0</v>
      </c>
      <c r="H95" s="57"/>
      <c r="I95" s="57"/>
      <c r="J95" s="56">
        <f t="shared" si="50"/>
        <v>0</v>
      </c>
      <c r="K95" s="57">
        <f t="shared" si="47"/>
        <v>0</v>
      </c>
      <c r="L95" s="57">
        <f t="shared" si="43"/>
        <v>0</v>
      </c>
      <c r="M95" s="57">
        <f t="shared" si="44"/>
        <v>0</v>
      </c>
      <c r="N95" s="57">
        <f t="shared" si="45"/>
        <v>0</v>
      </c>
      <c r="O95" s="57">
        <f t="shared" si="46"/>
        <v>0</v>
      </c>
    </row>
    <row r="96" spans="1:15">
      <c r="A96" s="52" t="s">
        <v>62</v>
      </c>
      <c r="B96" s="53" t="s">
        <v>262</v>
      </c>
      <c r="C96" s="54" t="s">
        <v>23</v>
      </c>
      <c r="D96" s="60">
        <v>75</v>
      </c>
      <c r="E96" s="57"/>
      <c r="F96" s="57"/>
      <c r="G96" s="57">
        <f t="shared" si="51"/>
        <v>0</v>
      </c>
      <c r="H96" s="57"/>
      <c r="I96" s="57"/>
      <c r="J96" s="56">
        <f t="shared" si="50"/>
        <v>0</v>
      </c>
      <c r="K96" s="57">
        <f t="shared" si="47"/>
        <v>0</v>
      </c>
      <c r="L96" s="57">
        <f t="shared" si="43"/>
        <v>0</v>
      </c>
      <c r="M96" s="57">
        <f t="shared" si="44"/>
        <v>0</v>
      </c>
      <c r="N96" s="57">
        <f t="shared" si="45"/>
        <v>0</v>
      </c>
      <c r="O96" s="57">
        <f t="shared" si="46"/>
        <v>0</v>
      </c>
    </row>
    <row r="97" spans="1:15">
      <c r="A97" s="52" t="s">
        <v>63</v>
      </c>
      <c r="B97" s="53" t="s">
        <v>296</v>
      </c>
      <c r="C97" s="54" t="s">
        <v>23</v>
      </c>
      <c r="D97" s="60">
        <v>21</v>
      </c>
      <c r="E97" s="57"/>
      <c r="F97" s="57"/>
      <c r="G97" s="57">
        <f t="shared" si="51"/>
        <v>0</v>
      </c>
      <c r="H97" s="57"/>
      <c r="I97" s="57"/>
      <c r="J97" s="56">
        <f t="shared" si="50"/>
        <v>0</v>
      </c>
      <c r="K97" s="57">
        <f t="shared" si="47"/>
        <v>0</v>
      </c>
      <c r="L97" s="57">
        <f t="shared" si="43"/>
        <v>0</v>
      </c>
      <c r="M97" s="57">
        <f t="shared" si="44"/>
        <v>0</v>
      </c>
      <c r="N97" s="57">
        <f t="shared" si="45"/>
        <v>0</v>
      </c>
      <c r="O97" s="57">
        <f t="shared" si="46"/>
        <v>0</v>
      </c>
    </row>
    <row r="98" spans="1:15">
      <c r="A98" s="52" t="s">
        <v>65</v>
      </c>
      <c r="B98" s="53" t="s">
        <v>263</v>
      </c>
      <c r="C98" s="54" t="s">
        <v>19</v>
      </c>
      <c r="D98" s="60">
        <v>2</v>
      </c>
      <c r="E98" s="57"/>
      <c r="F98" s="57"/>
      <c r="G98" s="57">
        <f t="shared" si="51"/>
        <v>0</v>
      </c>
      <c r="H98" s="57"/>
      <c r="I98" s="57"/>
      <c r="J98" s="56">
        <f t="shared" si="50"/>
        <v>0</v>
      </c>
      <c r="K98" s="57">
        <f t="shared" si="47"/>
        <v>0</v>
      </c>
      <c r="L98" s="57">
        <f t="shared" si="43"/>
        <v>0</v>
      </c>
      <c r="M98" s="57">
        <f t="shared" si="44"/>
        <v>0</v>
      </c>
      <c r="N98" s="57">
        <f t="shared" si="45"/>
        <v>0</v>
      </c>
      <c r="O98" s="57">
        <f t="shared" si="46"/>
        <v>0</v>
      </c>
    </row>
    <row r="99" spans="1:15">
      <c r="A99" s="52" t="s">
        <v>67</v>
      </c>
      <c r="B99" s="53" t="s">
        <v>264</v>
      </c>
      <c r="C99" s="54" t="s">
        <v>19</v>
      </c>
      <c r="D99" s="60">
        <v>2</v>
      </c>
      <c r="E99" s="57"/>
      <c r="F99" s="57"/>
      <c r="G99" s="57">
        <f t="shared" si="51"/>
        <v>0</v>
      </c>
      <c r="H99" s="57"/>
      <c r="I99" s="57"/>
      <c r="J99" s="56">
        <f t="shared" si="50"/>
        <v>0</v>
      </c>
      <c r="K99" s="57">
        <f t="shared" si="47"/>
        <v>0</v>
      </c>
      <c r="L99" s="57">
        <f t="shared" si="43"/>
        <v>0</v>
      </c>
      <c r="M99" s="57">
        <f t="shared" si="44"/>
        <v>0</v>
      </c>
      <c r="N99" s="57">
        <f t="shared" si="45"/>
        <v>0</v>
      </c>
      <c r="O99" s="57">
        <f t="shared" si="46"/>
        <v>0</v>
      </c>
    </row>
    <row r="100" spans="1:15">
      <c r="A100" s="52" t="s">
        <v>68</v>
      </c>
      <c r="B100" s="53" t="s">
        <v>265</v>
      </c>
      <c r="C100" s="54" t="s">
        <v>19</v>
      </c>
      <c r="D100" s="60">
        <v>2</v>
      </c>
      <c r="E100" s="57"/>
      <c r="F100" s="57"/>
      <c r="G100" s="57">
        <f t="shared" si="51"/>
        <v>0</v>
      </c>
      <c r="H100" s="57"/>
      <c r="I100" s="57"/>
      <c r="J100" s="56">
        <f t="shared" si="50"/>
        <v>0</v>
      </c>
      <c r="K100" s="57">
        <f t="shared" si="47"/>
        <v>0</v>
      </c>
      <c r="L100" s="57">
        <f t="shared" si="43"/>
        <v>0</v>
      </c>
      <c r="M100" s="57">
        <f t="shared" si="44"/>
        <v>0</v>
      </c>
      <c r="N100" s="57">
        <f t="shared" si="45"/>
        <v>0</v>
      </c>
      <c r="O100" s="57">
        <f t="shared" si="46"/>
        <v>0</v>
      </c>
    </row>
    <row r="101" spans="1:15">
      <c r="A101" s="52" t="s">
        <v>69</v>
      </c>
      <c r="B101" s="53" t="s">
        <v>266</v>
      </c>
      <c r="C101" s="54" t="s">
        <v>23</v>
      </c>
      <c r="D101" s="60">
        <v>80</v>
      </c>
      <c r="E101" s="57"/>
      <c r="F101" s="57"/>
      <c r="G101" s="57">
        <f>ROUND(E101*F101,2)</f>
        <v>0</v>
      </c>
      <c r="H101" s="57"/>
      <c r="I101" s="57"/>
      <c r="J101" s="56">
        <f t="shared" si="50"/>
        <v>0</v>
      </c>
      <c r="K101" s="57">
        <f t="shared" si="47"/>
        <v>0</v>
      </c>
      <c r="L101" s="57">
        <f t="shared" si="43"/>
        <v>0</v>
      </c>
      <c r="M101" s="57">
        <f t="shared" si="44"/>
        <v>0</v>
      </c>
      <c r="N101" s="57">
        <f t="shared" si="45"/>
        <v>0</v>
      </c>
      <c r="O101" s="57">
        <f t="shared" si="46"/>
        <v>0</v>
      </c>
    </row>
    <row r="102" spans="1:15">
      <c r="A102" s="52" t="s">
        <v>70</v>
      </c>
      <c r="B102" s="53" t="s">
        <v>297</v>
      </c>
      <c r="C102" s="54" t="s">
        <v>19</v>
      </c>
      <c r="D102" s="60">
        <v>2</v>
      </c>
      <c r="E102" s="56"/>
      <c r="F102" s="56"/>
      <c r="G102" s="56">
        <f>ROUND(E102*F102,2)</f>
        <v>0</v>
      </c>
      <c r="H102" s="56"/>
      <c r="I102" s="56"/>
      <c r="J102" s="56">
        <f t="shared" si="50"/>
        <v>0</v>
      </c>
      <c r="K102" s="57">
        <f t="shared" si="47"/>
        <v>0</v>
      </c>
      <c r="L102" s="57">
        <f t="shared" si="43"/>
        <v>0</v>
      </c>
      <c r="M102" s="57">
        <f t="shared" si="44"/>
        <v>0</v>
      </c>
      <c r="N102" s="57">
        <f t="shared" si="45"/>
        <v>0</v>
      </c>
      <c r="O102" s="57">
        <f t="shared" si="46"/>
        <v>0</v>
      </c>
    </row>
    <row r="103" spans="1:15" ht="25.5">
      <c r="A103" s="52" t="s">
        <v>71</v>
      </c>
      <c r="B103" s="53" t="s">
        <v>267</v>
      </c>
      <c r="C103" s="54" t="s">
        <v>194</v>
      </c>
      <c r="D103" s="60">
        <v>1</v>
      </c>
      <c r="E103" s="57"/>
      <c r="F103" s="57"/>
      <c r="G103" s="57">
        <f t="shared" ref="G103" si="52">ROUND(E103*F103,2)</f>
        <v>0</v>
      </c>
      <c r="H103" s="57"/>
      <c r="I103" s="57"/>
      <c r="J103" s="56">
        <f t="shared" ref="J103" si="53">SUM(G103:I103)</f>
        <v>0</v>
      </c>
      <c r="K103" s="57">
        <f t="shared" si="47"/>
        <v>0</v>
      </c>
      <c r="L103" s="57">
        <f t="shared" si="43"/>
        <v>0</v>
      </c>
      <c r="M103" s="57">
        <f t="shared" si="44"/>
        <v>0</v>
      </c>
      <c r="N103" s="57">
        <f t="shared" si="45"/>
        <v>0</v>
      </c>
      <c r="O103" s="57">
        <f t="shared" si="46"/>
        <v>0</v>
      </c>
    </row>
    <row r="104" spans="1:15">
      <c r="A104" s="50" t="s">
        <v>376</v>
      </c>
      <c r="B104" s="51" t="s">
        <v>268</v>
      </c>
      <c r="C104" s="50" t="s">
        <v>10</v>
      </c>
      <c r="D104" s="50" t="s">
        <v>10</v>
      </c>
      <c r="E104" s="50" t="s">
        <v>10</v>
      </c>
      <c r="F104" s="50" t="s">
        <v>10</v>
      </c>
      <c r="G104" s="50" t="s">
        <v>10</v>
      </c>
      <c r="H104" s="50" t="s">
        <v>10</v>
      </c>
      <c r="I104" s="50" t="s">
        <v>10</v>
      </c>
      <c r="J104" s="50" t="s">
        <v>10</v>
      </c>
      <c r="K104" s="50" t="s">
        <v>10</v>
      </c>
      <c r="L104" s="50" t="s">
        <v>10</v>
      </c>
      <c r="M104" s="50" t="s">
        <v>10</v>
      </c>
      <c r="N104" s="50" t="s">
        <v>10</v>
      </c>
      <c r="O104" s="50" t="s">
        <v>10</v>
      </c>
    </row>
    <row r="105" spans="1:15">
      <c r="A105" s="52" t="s">
        <v>73</v>
      </c>
      <c r="B105" s="53" t="s">
        <v>269</v>
      </c>
      <c r="C105" s="54" t="s">
        <v>23</v>
      </c>
      <c r="D105" s="61">
        <v>215</v>
      </c>
      <c r="E105" s="57"/>
      <c r="F105" s="57"/>
      <c r="G105" s="57">
        <f t="shared" ref="G105" si="54">ROUND(E105*F105,2)</f>
        <v>0</v>
      </c>
      <c r="H105" s="57"/>
      <c r="I105" s="57"/>
      <c r="J105" s="57">
        <f t="shared" ref="J105:J107" si="55">SUM(G105:I105)</f>
        <v>0</v>
      </c>
      <c r="K105" s="57">
        <f t="shared" ref="K105:K110" si="56">ROUND(E105*D105,2)</f>
        <v>0</v>
      </c>
      <c r="L105" s="57">
        <f t="shared" ref="L105:L110" si="57">ROUND(G105*D105,2)</f>
        <v>0</v>
      </c>
      <c r="M105" s="57">
        <f t="shared" ref="M105:M110" si="58">ROUND(H105*D105,2)</f>
        <v>0</v>
      </c>
      <c r="N105" s="57">
        <f t="shared" ref="N105:N110" si="59">ROUND(I105*D105,2)</f>
        <v>0</v>
      </c>
      <c r="O105" s="57">
        <f t="shared" ref="O105" si="60">SUM(L105:N105)</f>
        <v>0</v>
      </c>
    </row>
    <row r="106" spans="1:15">
      <c r="A106" s="52" t="s">
        <v>74</v>
      </c>
      <c r="B106" s="53" t="s">
        <v>270</v>
      </c>
      <c r="C106" s="54" t="s">
        <v>194</v>
      </c>
      <c r="D106" s="61">
        <v>1</v>
      </c>
      <c r="E106" s="57"/>
      <c r="F106" s="57"/>
      <c r="G106" s="57">
        <f>ROUND(E106*F106,2)</f>
        <v>0</v>
      </c>
      <c r="H106" s="57"/>
      <c r="I106" s="57"/>
      <c r="J106" s="57">
        <f t="shared" si="55"/>
        <v>0</v>
      </c>
      <c r="K106" s="57">
        <f t="shared" si="56"/>
        <v>0</v>
      </c>
      <c r="L106" s="57">
        <f t="shared" si="57"/>
        <v>0</v>
      </c>
      <c r="M106" s="57">
        <f t="shared" si="58"/>
        <v>0</v>
      </c>
      <c r="N106" s="57">
        <f t="shared" si="59"/>
        <v>0</v>
      </c>
      <c r="O106" s="57">
        <f>SUM(L106:N106)</f>
        <v>0</v>
      </c>
    </row>
    <row r="107" spans="1:15">
      <c r="A107" s="52" t="s">
        <v>75</v>
      </c>
      <c r="B107" s="53" t="s">
        <v>271</v>
      </c>
      <c r="C107" s="54" t="s">
        <v>194</v>
      </c>
      <c r="D107" s="61">
        <v>1</v>
      </c>
      <c r="E107" s="57"/>
      <c r="F107" s="57"/>
      <c r="G107" s="57">
        <f t="shared" ref="G107:G110" si="61">ROUND(E107*F107,2)</f>
        <v>0</v>
      </c>
      <c r="H107" s="57"/>
      <c r="I107" s="57"/>
      <c r="J107" s="57">
        <f t="shared" si="55"/>
        <v>0</v>
      </c>
      <c r="K107" s="57">
        <f t="shared" si="56"/>
        <v>0</v>
      </c>
      <c r="L107" s="57">
        <f t="shared" si="57"/>
        <v>0</v>
      </c>
      <c r="M107" s="57">
        <f t="shared" si="58"/>
        <v>0</v>
      </c>
      <c r="N107" s="57">
        <f t="shared" si="59"/>
        <v>0</v>
      </c>
      <c r="O107" s="57">
        <f t="shared" ref="O107:O110" si="62">SUM(L107:N107)</f>
        <v>0</v>
      </c>
    </row>
    <row r="108" spans="1:15">
      <c r="A108" s="52" t="s">
        <v>77</v>
      </c>
      <c r="B108" s="53" t="s">
        <v>272</v>
      </c>
      <c r="C108" s="54" t="s">
        <v>194</v>
      </c>
      <c r="D108" s="61">
        <v>1</v>
      </c>
      <c r="E108" s="62"/>
      <c r="F108" s="62"/>
      <c r="G108" s="57">
        <f t="shared" si="61"/>
        <v>0</v>
      </c>
      <c r="H108" s="62"/>
      <c r="I108" s="62"/>
      <c r="J108" s="57">
        <f t="shared" ref="J108:J110" si="63">SUM(G108:I108)</f>
        <v>0</v>
      </c>
      <c r="K108" s="57">
        <f t="shared" si="56"/>
        <v>0</v>
      </c>
      <c r="L108" s="57">
        <f t="shared" si="57"/>
        <v>0</v>
      </c>
      <c r="M108" s="57">
        <f t="shared" si="58"/>
        <v>0</v>
      </c>
      <c r="N108" s="57">
        <f t="shared" si="59"/>
        <v>0</v>
      </c>
      <c r="O108" s="57">
        <f t="shared" si="62"/>
        <v>0</v>
      </c>
    </row>
    <row r="109" spans="1:15" ht="25.5">
      <c r="A109" s="52" t="s">
        <v>377</v>
      </c>
      <c r="B109" s="53" t="s">
        <v>273</v>
      </c>
      <c r="C109" s="54" t="s">
        <v>194</v>
      </c>
      <c r="D109" s="61">
        <v>1</v>
      </c>
      <c r="E109" s="62"/>
      <c r="F109" s="62"/>
      <c r="G109" s="62">
        <f t="shared" si="61"/>
        <v>0</v>
      </c>
      <c r="H109" s="62"/>
      <c r="I109" s="62"/>
      <c r="J109" s="62">
        <f t="shared" si="63"/>
        <v>0</v>
      </c>
      <c r="K109" s="62">
        <f t="shared" si="56"/>
        <v>0</v>
      </c>
      <c r="L109" s="62">
        <f t="shared" si="57"/>
        <v>0</v>
      </c>
      <c r="M109" s="62">
        <f t="shared" si="58"/>
        <v>0</v>
      </c>
      <c r="N109" s="62">
        <f t="shared" si="59"/>
        <v>0</v>
      </c>
      <c r="O109" s="62">
        <f t="shared" si="62"/>
        <v>0</v>
      </c>
    </row>
    <row r="110" spans="1:15">
      <c r="A110" s="52" t="s">
        <v>378</v>
      </c>
      <c r="B110" s="53" t="s">
        <v>274</v>
      </c>
      <c r="C110" s="54" t="s">
        <v>194</v>
      </c>
      <c r="D110" s="61">
        <v>1</v>
      </c>
      <c r="E110" s="62"/>
      <c r="F110" s="62"/>
      <c r="G110" s="62">
        <f t="shared" si="61"/>
        <v>0</v>
      </c>
      <c r="H110" s="62"/>
      <c r="I110" s="62"/>
      <c r="J110" s="62">
        <f t="shared" si="63"/>
        <v>0</v>
      </c>
      <c r="K110" s="62">
        <f t="shared" si="56"/>
        <v>0</v>
      </c>
      <c r="L110" s="62">
        <f t="shared" si="57"/>
        <v>0</v>
      </c>
      <c r="M110" s="62">
        <f t="shared" si="58"/>
        <v>0</v>
      </c>
      <c r="N110" s="62">
        <f t="shared" si="59"/>
        <v>0</v>
      </c>
      <c r="O110" s="62">
        <f t="shared" si="62"/>
        <v>0</v>
      </c>
    </row>
    <row r="111" spans="1:15">
      <c r="A111" s="52"/>
      <c r="B111" s="122" t="s">
        <v>348</v>
      </c>
      <c r="C111" s="123"/>
      <c r="D111" s="123"/>
      <c r="E111" s="123"/>
      <c r="F111" s="123"/>
      <c r="G111" s="123"/>
      <c r="H111" s="123"/>
      <c r="I111" s="123"/>
      <c r="J111" s="124"/>
      <c r="K111" s="63">
        <f>SUM(K23:K110)</f>
        <v>0</v>
      </c>
      <c r="L111" s="63">
        <f>SUM(L23:L110)</f>
        <v>0</v>
      </c>
      <c r="M111" s="63">
        <f>SUM(M23:M110)</f>
        <v>0</v>
      </c>
      <c r="N111" s="63">
        <f>SUM(N23:N110)</f>
        <v>0</v>
      </c>
      <c r="O111" s="63">
        <f>SUM(O23:O110)</f>
        <v>0</v>
      </c>
    </row>
    <row r="112" spans="1:15">
      <c r="A112" s="19"/>
      <c r="B112" s="18"/>
      <c r="C112" s="19"/>
      <c r="D112" s="47"/>
    </row>
    <row r="113" spans="1:4" ht="51">
      <c r="A113" s="19"/>
      <c r="B113" s="65" t="s">
        <v>417</v>
      </c>
      <c r="C113" s="19"/>
      <c r="D113" s="47"/>
    </row>
    <row r="114" spans="1:4" ht="25.5">
      <c r="A114" s="19"/>
      <c r="B114" s="66" t="s">
        <v>409</v>
      </c>
      <c r="C114" s="19"/>
      <c r="D114" s="47"/>
    </row>
    <row r="115" spans="1:4">
      <c r="A115" s="19"/>
      <c r="B115" s="67"/>
      <c r="C115" s="19"/>
      <c r="D115" s="47"/>
    </row>
    <row r="116" spans="1:4">
      <c r="A116" s="115" t="s">
        <v>401</v>
      </c>
      <c r="B116" s="115"/>
      <c r="C116" s="115"/>
      <c r="D116" s="115"/>
    </row>
    <row r="117" spans="1:4" ht="12.75" customHeight="1">
      <c r="A117" s="116" t="s">
        <v>107</v>
      </c>
      <c r="B117" s="116"/>
      <c r="C117" s="116"/>
      <c r="D117" s="116"/>
    </row>
    <row r="118" spans="1:4">
      <c r="A118" s="19"/>
      <c r="B118" s="18"/>
      <c r="C118" s="19"/>
      <c r="D118" s="47"/>
    </row>
    <row r="119" spans="1:4">
      <c r="A119" s="115" t="s">
        <v>402</v>
      </c>
      <c r="B119" s="115"/>
      <c r="C119" s="115"/>
      <c r="D119" s="115"/>
    </row>
    <row r="120" spans="1:4" ht="12.75" customHeight="1">
      <c r="A120" s="116" t="s">
        <v>107</v>
      </c>
      <c r="B120" s="116"/>
      <c r="C120" s="116"/>
      <c r="D120" s="116"/>
    </row>
    <row r="121" spans="1:4">
      <c r="A121" s="19"/>
      <c r="B121" s="64"/>
      <c r="C121" s="64"/>
      <c r="D121" s="47"/>
    </row>
    <row r="122" spans="1:4" ht="12.75" customHeight="1">
      <c r="A122" s="113"/>
      <c r="B122" s="113"/>
      <c r="C122" s="113"/>
      <c r="D122" s="113"/>
    </row>
    <row r="123" spans="1:4">
      <c r="A123" s="19"/>
      <c r="B123" s="18"/>
      <c r="C123" s="19"/>
      <c r="D123" s="47"/>
    </row>
    <row r="124" spans="1:4">
      <c r="A124" s="19"/>
      <c r="B124" s="18"/>
      <c r="C124" s="19"/>
      <c r="D124" s="47"/>
    </row>
    <row r="125" spans="1:4">
      <c r="A125" s="19"/>
      <c r="B125" s="18"/>
      <c r="C125" s="19"/>
      <c r="D125" s="47"/>
    </row>
    <row r="126" spans="1:4">
      <c r="A126" s="19"/>
      <c r="B126" s="18"/>
      <c r="C126" s="19"/>
      <c r="D126" s="47"/>
    </row>
    <row r="127" spans="1:4">
      <c r="A127" s="19"/>
      <c r="B127" s="18"/>
      <c r="C127" s="19"/>
      <c r="D127" s="47"/>
    </row>
    <row r="128" spans="1:4">
      <c r="A128" s="19"/>
      <c r="B128" s="18"/>
      <c r="C128" s="19"/>
      <c r="D128" s="47"/>
    </row>
    <row r="129" spans="1:4">
      <c r="A129" s="19"/>
      <c r="B129" s="18"/>
      <c r="C129" s="19"/>
      <c r="D129" s="47"/>
    </row>
    <row r="130" spans="1:4">
      <c r="A130" s="19"/>
      <c r="B130" s="18"/>
      <c r="C130" s="19"/>
      <c r="D130" s="47"/>
    </row>
    <row r="131" spans="1:4">
      <c r="A131" s="19"/>
      <c r="B131" s="18"/>
      <c r="C131" s="19"/>
      <c r="D131" s="47"/>
    </row>
    <row r="132" spans="1:4">
      <c r="A132" s="19"/>
      <c r="B132" s="18"/>
      <c r="C132" s="19"/>
      <c r="D132" s="47"/>
    </row>
    <row r="133" spans="1:4">
      <c r="A133" s="19"/>
      <c r="B133" s="18"/>
      <c r="C133" s="19"/>
      <c r="D133" s="47"/>
    </row>
    <row r="134" spans="1:4">
      <c r="A134" s="19"/>
      <c r="B134" s="18"/>
      <c r="C134" s="19"/>
      <c r="D134" s="47"/>
    </row>
    <row r="135" spans="1:4">
      <c r="A135" s="19"/>
      <c r="B135" s="18"/>
      <c r="C135" s="19"/>
      <c r="D135" s="47"/>
    </row>
    <row r="136" spans="1:4">
      <c r="A136" s="19"/>
      <c r="B136" s="18"/>
      <c r="C136" s="19"/>
      <c r="D136" s="47"/>
    </row>
    <row r="137" spans="1:4">
      <c r="A137" s="19"/>
      <c r="B137" s="18"/>
      <c r="C137" s="19"/>
      <c r="D137" s="47"/>
    </row>
    <row r="138" spans="1:4">
      <c r="A138" s="19"/>
      <c r="B138" s="18"/>
      <c r="C138" s="19"/>
      <c r="D138" s="47"/>
    </row>
    <row r="139" spans="1:4">
      <c r="A139" s="19"/>
      <c r="B139" s="18"/>
      <c r="C139" s="19"/>
      <c r="D139" s="47"/>
    </row>
    <row r="140" spans="1:4">
      <c r="A140" s="19"/>
      <c r="B140" s="18"/>
      <c r="C140" s="19"/>
      <c r="D140" s="47"/>
    </row>
    <row r="141" spans="1:4">
      <c r="A141" s="19"/>
      <c r="B141" s="18"/>
      <c r="C141" s="19"/>
      <c r="D141" s="47"/>
    </row>
    <row r="142" spans="1:4">
      <c r="A142" s="19"/>
      <c r="B142" s="18"/>
      <c r="C142" s="19"/>
      <c r="D142" s="47"/>
    </row>
    <row r="143" spans="1:4">
      <c r="A143" s="19"/>
      <c r="B143" s="18"/>
      <c r="C143" s="19"/>
      <c r="D143" s="47"/>
    </row>
    <row r="144" spans="1:4">
      <c r="A144" s="19"/>
      <c r="B144" s="18"/>
      <c r="C144" s="19"/>
      <c r="D144" s="47"/>
    </row>
    <row r="145" spans="1:4">
      <c r="A145" s="19"/>
      <c r="B145" s="18"/>
      <c r="C145" s="19"/>
      <c r="D145" s="47"/>
    </row>
    <row r="146" spans="1:4">
      <c r="A146" s="19"/>
      <c r="B146" s="18"/>
      <c r="C146" s="19"/>
      <c r="D146" s="47"/>
    </row>
    <row r="147" spans="1:4">
      <c r="A147" s="19"/>
      <c r="B147" s="18"/>
      <c r="C147" s="19"/>
      <c r="D147" s="47"/>
    </row>
    <row r="148" spans="1:4">
      <c r="A148" s="19"/>
      <c r="B148" s="18"/>
      <c r="C148" s="19"/>
      <c r="D148" s="47"/>
    </row>
    <row r="149" spans="1:4">
      <c r="A149" s="19"/>
      <c r="B149" s="18"/>
      <c r="C149" s="19"/>
      <c r="D149" s="47"/>
    </row>
    <row r="150" spans="1:4">
      <c r="A150" s="19"/>
      <c r="B150" s="18"/>
      <c r="C150" s="19"/>
      <c r="D150" s="47"/>
    </row>
    <row r="151" spans="1:4">
      <c r="A151" s="19"/>
      <c r="B151" s="18"/>
      <c r="C151" s="19"/>
      <c r="D151" s="47"/>
    </row>
    <row r="152" spans="1:4">
      <c r="A152" s="19"/>
      <c r="B152" s="18"/>
      <c r="C152" s="19"/>
      <c r="D152" s="47"/>
    </row>
    <row r="153" spans="1:4">
      <c r="A153" s="19"/>
      <c r="B153" s="18"/>
      <c r="C153" s="19"/>
      <c r="D153" s="47"/>
    </row>
    <row r="154" spans="1:4">
      <c r="A154" s="19"/>
      <c r="B154" s="18"/>
      <c r="C154" s="19"/>
      <c r="D154" s="47"/>
    </row>
    <row r="155" spans="1:4">
      <c r="A155" s="19"/>
      <c r="B155" s="18"/>
      <c r="C155" s="19"/>
      <c r="D155" s="47"/>
    </row>
    <row r="156" spans="1:4">
      <c r="A156" s="19"/>
      <c r="B156" s="18"/>
      <c r="C156" s="19"/>
      <c r="D156" s="47"/>
    </row>
    <row r="157" spans="1:4">
      <c r="A157" s="19"/>
      <c r="B157" s="18"/>
      <c r="C157" s="19"/>
      <c r="D157" s="47"/>
    </row>
    <row r="158" spans="1:4">
      <c r="A158" s="19"/>
      <c r="B158" s="18"/>
      <c r="C158" s="19"/>
      <c r="D158" s="47"/>
    </row>
    <row r="159" spans="1:4">
      <c r="A159" s="19"/>
      <c r="B159" s="18"/>
      <c r="C159" s="19"/>
      <c r="D159" s="47"/>
    </row>
    <row r="160" spans="1:4">
      <c r="A160" s="19"/>
      <c r="B160" s="18"/>
      <c r="C160" s="19"/>
      <c r="D160" s="47"/>
    </row>
    <row r="161" spans="1:4">
      <c r="A161" s="19"/>
      <c r="B161" s="18"/>
      <c r="C161" s="19"/>
      <c r="D161" s="47"/>
    </row>
    <row r="162" spans="1:4">
      <c r="A162" s="19"/>
      <c r="B162" s="18"/>
      <c r="C162" s="19"/>
      <c r="D162" s="47"/>
    </row>
    <row r="163" spans="1:4">
      <c r="A163" s="19"/>
      <c r="B163" s="18"/>
      <c r="C163" s="19"/>
      <c r="D163" s="47"/>
    </row>
    <row r="164" spans="1:4">
      <c r="A164" s="19"/>
      <c r="B164" s="18"/>
      <c r="C164" s="19"/>
      <c r="D164" s="47"/>
    </row>
    <row r="165" spans="1:4">
      <c r="A165" s="19"/>
      <c r="B165" s="18"/>
      <c r="C165" s="19"/>
      <c r="D165" s="47"/>
    </row>
    <row r="166" spans="1:4">
      <c r="A166" s="19"/>
      <c r="B166" s="18"/>
      <c r="C166" s="19"/>
      <c r="D166" s="47"/>
    </row>
    <row r="167" spans="1:4">
      <c r="A167" s="19"/>
      <c r="B167" s="18"/>
      <c r="C167" s="19"/>
      <c r="D167" s="47"/>
    </row>
    <row r="168" spans="1:4">
      <c r="A168" s="19"/>
      <c r="B168" s="18"/>
      <c r="C168" s="19"/>
      <c r="D168" s="47"/>
    </row>
    <row r="169" spans="1:4">
      <c r="A169" s="19"/>
      <c r="B169" s="18"/>
      <c r="C169" s="19"/>
      <c r="D169" s="47"/>
    </row>
    <row r="170" spans="1:4">
      <c r="A170" s="19"/>
      <c r="B170" s="18"/>
      <c r="C170" s="19"/>
      <c r="D170" s="47"/>
    </row>
    <row r="171" spans="1:4">
      <c r="A171" s="19"/>
      <c r="B171" s="18"/>
      <c r="C171" s="19"/>
      <c r="D171" s="47"/>
    </row>
    <row r="172" spans="1:4">
      <c r="A172" s="19"/>
      <c r="B172" s="18"/>
      <c r="C172" s="19"/>
      <c r="D172" s="47"/>
    </row>
    <row r="173" spans="1:4">
      <c r="A173" s="19"/>
      <c r="B173" s="18"/>
      <c r="C173" s="19"/>
      <c r="D173" s="47"/>
    </row>
    <row r="174" spans="1:4">
      <c r="A174" s="19"/>
      <c r="B174" s="18"/>
      <c r="C174" s="19"/>
      <c r="D174" s="47"/>
    </row>
    <row r="175" spans="1:4">
      <c r="A175" s="19"/>
      <c r="B175" s="18"/>
      <c r="C175" s="19"/>
      <c r="D175" s="47"/>
    </row>
    <row r="176" spans="1:4">
      <c r="A176" s="19"/>
      <c r="B176" s="18"/>
      <c r="C176" s="19"/>
      <c r="D176" s="47"/>
    </row>
    <row r="177" spans="1:4">
      <c r="A177" s="19"/>
      <c r="B177" s="18"/>
      <c r="C177" s="19"/>
      <c r="D177" s="47"/>
    </row>
    <row r="178" spans="1:4">
      <c r="A178" s="19"/>
      <c r="B178" s="18"/>
      <c r="C178" s="19"/>
      <c r="D178" s="47"/>
    </row>
    <row r="179" spans="1:4">
      <c r="A179" s="19"/>
      <c r="B179" s="18"/>
      <c r="C179" s="19"/>
      <c r="D179" s="47"/>
    </row>
    <row r="180" spans="1:4">
      <c r="A180" s="19"/>
      <c r="B180" s="18"/>
      <c r="C180" s="19"/>
      <c r="D180" s="47"/>
    </row>
    <row r="181" spans="1:4">
      <c r="A181" s="19"/>
      <c r="B181" s="18"/>
      <c r="C181" s="19"/>
      <c r="D181" s="47"/>
    </row>
    <row r="182" spans="1:4">
      <c r="A182" s="19"/>
      <c r="B182" s="18"/>
      <c r="C182" s="19"/>
      <c r="D182" s="47"/>
    </row>
    <row r="183" spans="1:4">
      <c r="A183" s="19"/>
      <c r="B183" s="18"/>
      <c r="C183" s="19"/>
      <c r="D183" s="47"/>
    </row>
    <row r="184" spans="1:4">
      <c r="A184" s="19"/>
      <c r="B184" s="18"/>
      <c r="C184" s="19"/>
      <c r="D184" s="47"/>
    </row>
    <row r="185" spans="1:4">
      <c r="A185" s="19"/>
      <c r="B185" s="18"/>
      <c r="C185" s="19"/>
      <c r="D185" s="47"/>
    </row>
    <row r="186" spans="1:4">
      <c r="A186" s="19"/>
      <c r="B186" s="18"/>
      <c r="C186" s="19"/>
      <c r="D186" s="47"/>
    </row>
    <row r="187" spans="1:4">
      <c r="A187" s="19"/>
      <c r="B187" s="18"/>
      <c r="C187" s="19"/>
      <c r="D187" s="47"/>
    </row>
    <row r="188" spans="1:4">
      <c r="A188" s="19"/>
      <c r="B188" s="18"/>
      <c r="C188" s="19"/>
      <c r="D188" s="47"/>
    </row>
    <row r="189" spans="1:4">
      <c r="A189" s="19"/>
      <c r="B189" s="18"/>
      <c r="C189" s="19"/>
      <c r="D189" s="47"/>
    </row>
    <row r="190" spans="1:4">
      <c r="A190" s="19"/>
      <c r="B190" s="18"/>
      <c r="C190" s="19"/>
      <c r="D190" s="47"/>
    </row>
    <row r="191" spans="1:4">
      <c r="A191" s="19"/>
      <c r="B191" s="18"/>
      <c r="C191" s="19"/>
      <c r="D191" s="47"/>
    </row>
    <row r="192" spans="1:4">
      <c r="A192" s="19"/>
      <c r="B192" s="18"/>
      <c r="C192" s="19"/>
      <c r="D192" s="47"/>
    </row>
    <row r="193" spans="1:4">
      <c r="A193" s="19"/>
      <c r="B193" s="18"/>
      <c r="C193" s="19"/>
      <c r="D193" s="47"/>
    </row>
    <row r="194" spans="1:4">
      <c r="A194" s="19"/>
      <c r="B194" s="18"/>
      <c r="C194" s="19"/>
      <c r="D194" s="47"/>
    </row>
    <row r="195" spans="1:4">
      <c r="A195" s="19"/>
      <c r="B195" s="18"/>
      <c r="C195" s="19"/>
      <c r="D195" s="47"/>
    </row>
    <row r="196" spans="1:4">
      <c r="A196" s="19"/>
      <c r="B196" s="18"/>
      <c r="C196" s="19"/>
      <c r="D196" s="47"/>
    </row>
    <row r="197" spans="1:4">
      <c r="A197" s="19"/>
      <c r="B197" s="18"/>
      <c r="C197" s="19"/>
      <c r="D197" s="47"/>
    </row>
    <row r="198" spans="1:4">
      <c r="A198" s="19"/>
      <c r="B198" s="18"/>
      <c r="C198" s="19"/>
      <c r="D198" s="47"/>
    </row>
    <row r="199" spans="1:4">
      <c r="A199" s="19"/>
      <c r="B199" s="18"/>
      <c r="C199" s="19"/>
      <c r="D199" s="47"/>
    </row>
    <row r="200" spans="1:4">
      <c r="A200" s="19"/>
      <c r="B200" s="18"/>
      <c r="C200" s="19"/>
      <c r="D200" s="47"/>
    </row>
    <row r="201" spans="1:4">
      <c r="A201" s="19"/>
      <c r="B201" s="18"/>
      <c r="C201" s="19"/>
      <c r="D201" s="47"/>
    </row>
    <row r="202" spans="1:4">
      <c r="A202" s="19"/>
      <c r="B202" s="18"/>
      <c r="C202" s="19"/>
      <c r="D202" s="47"/>
    </row>
    <row r="203" spans="1:4">
      <c r="A203" s="19"/>
      <c r="B203" s="18"/>
      <c r="C203" s="19"/>
      <c r="D203" s="47"/>
    </row>
    <row r="204" spans="1:4">
      <c r="A204" s="19"/>
      <c r="B204" s="18"/>
      <c r="C204" s="19"/>
      <c r="D204" s="47"/>
    </row>
    <row r="205" spans="1:4">
      <c r="A205" s="19"/>
      <c r="B205" s="18"/>
      <c r="C205" s="19"/>
      <c r="D205" s="47"/>
    </row>
    <row r="206" spans="1:4">
      <c r="A206" s="19"/>
      <c r="B206" s="18"/>
      <c r="C206" s="19"/>
      <c r="D206" s="47"/>
    </row>
    <row r="207" spans="1:4">
      <c r="A207" s="19"/>
      <c r="B207" s="18"/>
      <c r="C207" s="19"/>
      <c r="D207" s="47"/>
    </row>
    <row r="208" spans="1:4">
      <c r="A208" s="19"/>
      <c r="B208" s="18"/>
      <c r="C208" s="19"/>
      <c r="D208" s="47"/>
    </row>
    <row r="209" spans="1:4">
      <c r="A209" s="19"/>
      <c r="B209" s="18"/>
      <c r="C209" s="19"/>
      <c r="D209" s="47"/>
    </row>
    <row r="210" spans="1:4">
      <c r="A210" s="19"/>
      <c r="B210" s="18"/>
      <c r="C210" s="19"/>
      <c r="D210" s="47"/>
    </row>
    <row r="211" spans="1:4">
      <c r="A211" s="19"/>
      <c r="B211" s="18"/>
      <c r="C211" s="19"/>
      <c r="D211" s="47"/>
    </row>
    <row r="212" spans="1:4">
      <c r="A212" s="19"/>
      <c r="B212" s="18"/>
      <c r="C212" s="19"/>
      <c r="D212" s="47"/>
    </row>
    <row r="213" spans="1:4">
      <c r="A213" s="19"/>
      <c r="B213" s="18"/>
      <c r="C213" s="19"/>
      <c r="D213" s="47"/>
    </row>
    <row r="214" spans="1:4">
      <c r="A214" s="19"/>
      <c r="B214" s="18"/>
      <c r="C214" s="19"/>
      <c r="D214" s="47"/>
    </row>
    <row r="215" spans="1:4">
      <c r="A215" s="19"/>
      <c r="B215" s="18"/>
      <c r="C215" s="19"/>
      <c r="D215" s="47"/>
    </row>
    <row r="216" spans="1:4">
      <c r="A216" s="19"/>
      <c r="B216" s="18"/>
      <c r="C216" s="19"/>
      <c r="D216" s="47"/>
    </row>
    <row r="217" spans="1:4">
      <c r="A217" s="19"/>
      <c r="B217" s="18"/>
      <c r="C217" s="19"/>
      <c r="D217" s="47"/>
    </row>
    <row r="218" spans="1:4">
      <c r="A218" s="19"/>
      <c r="B218" s="18"/>
      <c r="C218" s="19"/>
      <c r="D218" s="47"/>
    </row>
    <row r="219" spans="1:4">
      <c r="A219" s="19"/>
      <c r="B219" s="18"/>
      <c r="C219" s="19"/>
      <c r="D219" s="47"/>
    </row>
    <row r="220" spans="1:4">
      <c r="A220" s="19"/>
      <c r="B220" s="18"/>
      <c r="C220" s="19"/>
      <c r="D220" s="47"/>
    </row>
    <row r="221" spans="1:4">
      <c r="A221" s="19"/>
      <c r="B221" s="18"/>
      <c r="C221" s="19"/>
      <c r="D221" s="47"/>
    </row>
    <row r="222" spans="1:4">
      <c r="A222" s="19"/>
      <c r="B222" s="18"/>
      <c r="C222" s="19"/>
      <c r="D222" s="47"/>
    </row>
    <row r="223" spans="1:4">
      <c r="A223" s="19"/>
      <c r="B223" s="18"/>
      <c r="C223" s="19"/>
      <c r="D223" s="47"/>
    </row>
    <row r="224" spans="1:4">
      <c r="A224" s="19"/>
      <c r="B224" s="18"/>
      <c r="C224" s="19"/>
      <c r="D224" s="47"/>
    </row>
    <row r="225" spans="1:4">
      <c r="A225" s="19"/>
      <c r="B225" s="18"/>
      <c r="C225" s="19"/>
      <c r="D225" s="47"/>
    </row>
    <row r="226" spans="1:4">
      <c r="A226" s="19"/>
      <c r="B226" s="18"/>
      <c r="C226" s="19"/>
      <c r="D226" s="47"/>
    </row>
    <row r="227" spans="1:4">
      <c r="A227" s="19"/>
      <c r="B227" s="18"/>
      <c r="C227" s="19"/>
      <c r="D227" s="47"/>
    </row>
    <row r="228" spans="1:4">
      <c r="A228" s="19"/>
      <c r="B228" s="18"/>
      <c r="C228" s="19"/>
      <c r="D228" s="47"/>
    </row>
    <row r="229" spans="1:4">
      <c r="A229" s="19"/>
      <c r="B229" s="18"/>
      <c r="C229" s="19"/>
      <c r="D229" s="47"/>
    </row>
    <row r="230" spans="1:4">
      <c r="A230" s="19"/>
      <c r="B230" s="18"/>
      <c r="C230" s="19"/>
      <c r="D230" s="47"/>
    </row>
    <row r="231" spans="1:4">
      <c r="A231" s="19"/>
      <c r="B231" s="18"/>
      <c r="C231" s="19"/>
      <c r="D231" s="47"/>
    </row>
    <row r="232" spans="1:4">
      <c r="A232" s="19"/>
      <c r="B232" s="18"/>
      <c r="C232" s="19"/>
      <c r="D232" s="47"/>
    </row>
    <row r="233" spans="1:4">
      <c r="A233" s="19"/>
      <c r="B233" s="18"/>
      <c r="C233" s="19"/>
      <c r="D233" s="47"/>
    </row>
    <row r="234" spans="1:4">
      <c r="A234" s="19"/>
      <c r="B234" s="18"/>
      <c r="C234" s="19"/>
      <c r="D234" s="47"/>
    </row>
    <row r="235" spans="1:4">
      <c r="A235" s="19"/>
      <c r="B235" s="18"/>
      <c r="C235" s="19"/>
      <c r="D235" s="47"/>
    </row>
    <row r="236" spans="1:4">
      <c r="A236" s="19"/>
      <c r="B236" s="18"/>
      <c r="C236" s="19"/>
      <c r="D236" s="47"/>
    </row>
    <row r="237" spans="1:4">
      <c r="A237" s="19"/>
      <c r="B237" s="18"/>
      <c r="C237" s="19"/>
      <c r="D237" s="47"/>
    </row>
    <row r="238" spans="1:4">
      <c r="A238" s="19"/>
      <c r="B238" s="18"/>
      <c r="C238" s="19"/>
      <c r="D238" s="47"/>
    </row>
    <row r="239" spans="1:4">
      <c r="A239" s="19"/>
      <c r="B239" s="18"/>
      <c r="C239" s="19"/>
      <c r="D239" s="47"/>
    </row>
    <row r="240" spans="1:4">
      <c r="A240" s="19"/>
      <c r="B240" s="18"/>
      <c r="C240" s="19"/>
      <c r="D240" s="47"/>
    </row>
    <row r="241" spans="1:4">
      <c r="A241" s="19"/>
      <c r="B241" s="18"/>
      <c r="C241" s="19"/>
      <c r="D241" s="47"/>
    </row>
    <row r="242" spans="1:4">
      <c r="A242" s="19"/>
      <c r="B242" s="18"/>
      <c r="C242" s="19"/>
      <c r="D242" s="47"/>
    </row>
    <row r="243" spans="1:4">
      <c r="A243" s="19"/>
      <c r="B243" s="18"/>
      <c r="C243" s="19"/>
      <c r="D243" s="47"/>
    </row>
    <row r="244" spans="1:4">
      <c r="A244" s="19"/>
      <c r="B244" s="18"/>
      <c r="C244" s="19"/>
      <c r="D244" s="47"/>
    </row>
    <row r="245" spans="1:4">
      <c r="A245" s="19"/>
      <c r="B245" s="18"/>
      <c r="C245" s="19"/>
      <c r="D245" s="47"/>
    </row>
    <row r="246" spans="1:4">
      <c r="A246" s="19"/>
      <c r="B246" s="18"/>
      <c r="C246" s="19"/>
      <c r="D246" s="47"/>
    </row>
    <row r="247" spans="1:4">
      <c r="A247" s="19"/>
      <c r="B247" s="18"/>
      <c r="C247" s="19"/>
      <c r="D247" s="47"/>
    </row>
    <row r="248" spans="1:4">
      <c r="A248" s="19"/>
      <c r="B248" s="18"/>
      <c r="C248" s="19"/>
      <c r="D248" s="47"/>
    </row>
    <row r="249" spans="1:4">
      <c r="A249" s="19"/>
      <c r="B249" s="18"/>
      <c r="C249" s="19"/>
      <c r="D249" s="47"/>
    </row>
    <row r="250" spans="1:4">
      <c r="A250" s="19"/>
      <c r="B250" s="18"/>
      <c r="C250" s="19"/>
      <c r="D250" s="47"/>
    </row>
    <row r="251" spans="1:4">
      <c r="A251" s="19"/>
      <c r="B251" s="18"/>
      <c r="C251" s="19"/>
      <c r="D251" s="47"/>
    </row>
    <row r="252" spans="1:4">
      <c r="A252" s="19"/>
      <c r="B252" s="18"/>
      <c r="C252" s="19"/>
      <c r="D252" s="47"/>
    </row>
    <row r="253" spans="1:4">
      <c r="A253" s="19"/>
      <c r="B253" s="18"/>
      <c r="C253" s="19"/>
      <c r="D253" s="47"/>
    </row>
    <row r="254" spans="1:4">
      <c r="A254" s="19"/>
      <c r="B254" s="18"/>
      <c r="C254" s="19"/>
      <c r="D254" s="47"/>
    </row>
    <row r="255" spans="1:4">
      <c r="A255" s="19"/>
      <c r="B255" s="18"/>
      <c r="C255" s="19"/>
      <c r="D255" s="47"/>
    </row>
    <row r="256" spans="1:4">
      <c r="A256" s="19"/>
      <c r="B256" s="18"/>
      <c r="C256" s="19"/>
      <c r="D256" s="47"/>
    </row>
    <row r="257" spans="1:4">
      <c r="A257" s="19"/>
      <c r="B257" s="18"/>
      <c r="C257" s="19"/>
      <c r="D257" s="47"/>
    </row>
    <row r="258" spans="1:4">
      <c r="A258" s="19"/>
      <c r="B258" s="18"/>
      <c r="C258" s="19"/>
      <c r="D258" s="47"/>
    </row>
    <row r="259" spans="1:4">
      <c r="A259" s="19"/>
      <c r="B259" s="18"/>
      <c r="C259" s="19"/>
      <c r="D259" s="47"/>
    </row>
    <row r="260" spans="1:4">
      <c r="A260" s="19"/>
      <c r="B260" s="18"/>
      <c r="C260" s="19"/>
      <c r="D260" s="47"/>
    </row>
    <row r="261" spans="1:4">
      <c r="A261" s="19"/>
      <c r="B261" s="18"/>
      <c r="C261" s="19"/>
      <c r="D261" s="47"/>
    </row>
    <row r="262" spans="1:4">
      <c r="A262" s="19"/>
      <c r="B262" s="18"/>
      <c r="C262" s="19"/>
      <c r="D262" s="47"/>
    </row>
    <row r="263" spans="1:4">
      <c r="A263" s="19"/>
      <c r="B263" s="18"/>
      <c r="C263" s="19"/>
      <c r="D263" s="47"/>
    </row>
    <row r="264" spans="1:4">
      <c r="A264" s="19"/>
      <c r="B264" s="18"/>
      <c r="C264" s="19"/>
      <c r="D264" s="47"/>
    </row>
    <row r="265" spans="1:4">
      <c r="A265" s="19"/>
      <c r="B265" s="18"/>
      <c r="C265" s="19"/>
      <c r="D265" s="47"/>
    </row>
    <row r="266" spans="1:4">
      <c r="A266" s="19"/>
      <c r="B266" s="18"/>
      <c r="C266" s="19"/>
      <c r="D266" s="47"/>
    </row>
    <row r="267" spans="1:4">
      <c r="A267" s="19"/>
      <c r="B267" s="18"/>
      <c r="C267" s="19"/>
      <c r="D267" s="47"/>
    </row>
    <row r="268" spans="1:4">
      <c r="A268" s="19"/>
      <c r="B268" s="18"/>
      <c r="C268" s="19"/>
      <c r="D268" s="47"/>
    </row>
    <row r="269" spans="1:4">
      <c r="A269" s="19"/>
      <c r="B269" s="18"/>
      <c r="C269" s="19"/>
      <c r="D269" s="47"/>
    </row>
    <row r="270" spans="1:4">
      <c r="A270" s="19"/>
      <c r="B270" s="18"/>
      <c r="C270" s="19"/>
      <c r="D270" s="47"/>
    </row>
    <row r="271" spans="1:4">
      <c r="A271" s="19"/>
      <c r="B271" s="18"/>
      <c r="C271" s="19"/>
      <c r="D271" s="47"/>
    </row>
    <row r="272" spans="1:4">
      <c r="A272" s="19"/>
      <c r="B272" s="18"/>
      <c r="C272" s="19"/>
      <c r="D272" s="47"/>
    </row>
    <row r="273" spans="1:4">
      <c r="A273" s="19"/>
      <c r="B273" s="18"/>
      <c r="C273" s="19"/>
      <c r="D273" s="47"/>
    </row>
    <row r="274" spans="1:4">
      <c r="A274" s="19"/>
      <c r="B274" s="18"/>
      <c r="C274" s="19"/>
      <c r="D274" s="47"/>
    </row>
    <row r="275" spans="1:4">
      <c r="A275" s="19"/>
      <c r="B275" s="18"/>
      <c r="C275" s="19"/>
      <c r="D275" s="47"/>
    </row>
    <row r="276" spans="1:4">
      <c r="A276" s="19"/>
      <c r="B276" s="18"/>
      <c r="C276" s="19"/>
      <c r="D276" s="47"/>
    </row>
    <row r="277" spans="1:4">
      <c r="A277" s="19"/>
      <c r="B277" s="18"/>
      <c r="C277" s="19"/>
      <c r="D277" s="47"/>
    </row>
    <row r="278" spans="1:4">
      <c r="A278" s="19"/>
      <c r="B278" s="18"/>
      <c r="C278" s="19"/>
      <c r="D278" s="47"/>
    </row>
    <row r="279" spans="1:4">
      <c r="A279" s="19"/>
      <c r="B279" s="18"/>
      <c r="C279" s="19"/>
      <c r="D279" s="47"/>
    </row>
    <row r="280" spans="1:4">
      <c r="A280" s="19"/>
      <c r="B280" s="18"/>
      <c r="C280" s="19"/>
      <c r="D280" s="47"/>
    </row>
    <row r="281" spans="1:4">
      <c r="A281" s="19"/>
      <c r="B281" s="18"/>
      <c r="C281" s="19"/>
      <c r="D281" s="47"/>
    </row>
    <row r="282" spans="1:4">
      <c r="A282" s="19"/>
      <c r="B282" s="18"/>
      <c r="C282" s="19"/>
      <c r="D282" s="47"/>
    </row>
    <row r="283" spans="1:4">
      <c r="A283" s="19"/>
      <c r="B283" s="18"/>
      <c r="C283" s="19"/>
      <c r="D283" s="47"/>
    </row>
    <row r="284" spans="1:4">
      <c r="A284" s="19"/>
      <c r="B284" s="18"/>
      <c r="C284" s="19"/>
      <c r="D284" s="47"/>
    </row>
    <row r="285" spans="1:4">
      <c r="A285" s="19"/>
      <c r="B285" s="18"/>
      <c r="C285" s="19"/>
      <c r="D285" s="47"/>
    </row>
    <row r="286" spans="1:4">
      <c r="A286" s="19"/>
      <c r="B286" s="18"/>
      <c r="C286" s="19"/>
      <c r="D286" s="47"/>
    </row>
    <row r="287" spans="1:4">
      <c r="A287" s="19"/>
      <c r="B287" s="18"/>
      <c r="C287" s="19"/>
      <c r="D287" s="47"/>
    </row>
    <row r="288" spans="1:4">
      <c r="A288" s="19"/>
      <c r="B288" s="18"/>
      <c r="C288" s="19"/>
      <c r="D288" s="47"/>
    </row>
    <row r="289" spans="1:4">
      <c r="A289" s="19"/>
      <c r="B289" s="18"/>
      <c r="C289" s="19"/>
      <c r="D289" s="47"/>
    </row>
    <row r="290" spans="1:4">
      <c r="A290" s="19"/>
      <c r="B290" s="18"/>
      <c r="C290" s="19"/>
      <c r="D290" s="47"/>
    </row>
    <row r="291" spans="1:4">
      <c r="A291" s="19"/>
      <c r="B291" s="18"/>
      <c r="C291" s="19"/>
      <c r="D291" s="47"/>
    </row>
    <row r="292" spans="1:4">
      <c r="A292" s="19"/>
      <c r="B292" s="18"/>
      <c r="C292" s="19"/>
      <c r="D292" s="47"/>
    </row>
    <row r="293" spans="1:4">
      <c r="A293" s="19"/>
      <c r="B293" s="18"/>
      <c r="C293" s="19"/>
      <c r="D293" s="47"/>
    </row>
    <row r="294" spans="1:4">
      <c r="A294" s="19"/>
      <c r="B294" s="18"/>
      <c r="C294" s="19"/>
      <c r="D294" s="47"/>
    </row>
    <row r="295" spans="1:4">
      <c r="A295" s="19"/>
      <c r="B295" s="18"/>
      <c r="C295" s="19"/>
      <c r="D295" s="47"/>
    </row>
    <row r="296" spans="1:4">
      <c r="A296" s="19"/>
      <c r="B296" s="18"/>
      <c r="C296" s="19"/>
      <c r="D296" s="47"/>
    </row>
    <row r="297" spans="1:4">
      <c r="A297" s="19"/>
      <c r="B297" s="18"/>
      <c r="C297" s="19"/>
      <c r="D297" s="47"/>
    </row>
    <row r="298" spans="1:4">
      <c r="A298" s="19"/>
      <c r="B298" s="18"/>
      <c r="C298" s="19"/>
      <c r="D298" s="47"/>
    </row>
    <row r="299" spans="1:4">
      <c r="A299" s="19"/>
      <c r="B299" s="18"/>
      <c r="C299" s="19"/>
      <c r="D299" s="47"/>
    </row>
    <row r="300" spans="1:4">
      <c r="A300" s="19"/>
      <c r="B300" s="18"/>
      <c r="C300" s="19"/>
      <c r="D300" s="47"/>
    </row>
    <row r="301" spans="1:4">
      <c r="A301" s="19"/>
      <c r="B301" s="18"/>
      <c r="C301" s="19"/>
      <c r="D301" s="47"/>
    </row>
    <row r="302" spans="1:4">
      <c r="A302" s="19"/>
      <c r="B302" s="18"/>
      <c r="C302" s="19"/>
      <c r="D302" s="47"/>
    </row>
    <row r="303" spans="1:4">
      <c r="A303" s="19"/>
      <c r="B303" s="18"/>
      <c r="C303" s="19"/>
      <c r="D303" s="47"/>
    </row>
    <row r="304" spans="1:4">
      <c r="A304" s="19"/>
      <c r="B304" s="18"/>
      <c r="C304" s="19"/>
      <c r="D304" s="47"/>
    </row>
    <row r="305" spans="1:4">
      <c r="A305" s="19"/>
      <c r="B305" s="18"/>
      <c r="C305" s="19"/>
      <c r="D305" s="47"/>
    </row>
    <row r="306" spans="1:4">
      <c r="A306" s="19"/>
      <c r="B306" s="18"/>
      <c r="C306" s="19"/>
      <c r="D306" s="47"/>
    </row>
    <row r="307" spans="1:4">
      <c r="A307" s="19"/>
      <c r="B307" s="18"/>
      <c r="C307" s="19"/>
      <c r="D307" s="47"/>
    </row>
    <row r="308" spans="1:4">
      <c r="A308" s="19"/>
      <c r="B308" s="18"/>
      <c r="C308" s="19"/>
      <c r="D308" s="47"/>
    </row>
    <row r="309" spans="1:4">
      <c r="A309" s="19"/>
      <c r="B309" s="18"/>
      <c r="C309" s="19"/>
      <c r="D309" s="47"/>
    </row>
    <row r="310" spans="1:4">
      <c r="A310" s="19"/>
      <c r="B310" s="18"/>
      <c r="C310" s="19"/>
      <c r="D310" s="47"/>
    </row>
    <row r="311" spans="1:4">
      <c r="A311" s="19"/>
      <c r="B311" s="18"/>
      <c r="C311" s="19"/>
      <c r="D311" s="47"/>
    </row>
    <row r="312" spans="1:4">
      <c r="A312" s="19"/>
      <c r="B312" s="18"/>
      <c r="C312" s="19"/>
      <c r="D312" s="47"/>
    </row>
    <row r="313" spans="1:4">
      <c r="A313" s="19"/>
      <c r="B313" s="18"/>
      <c r="C313" s="19"/>
      <c r="D313" s="47"/>
    </row>
    <row r="314" spans="1:4">
      <c r="A314" s="19"/>
      <c r="B314" s="18"/>
      <c r="C314" s="19"/>
      <c r="D314" s="47"/>
    </row>
    <row r="315" spans="1:4">
      <c r="A315" s="19"/>
      <c r="B315" s="18"/>
      <c r="C315" s="19"/>
      <c r="D315" s="47"/>
    </row>
    <row r="316" spans="1:4">
      <c r="A316" s="19"/>
      <c r="B316" s="18"/>
      <c r="C316" s="19"/>
      <c r="D316" s="47"/>
    </row>
    <row r="317" spans="1:4">
      <c r="A317" s="19"/>
      <c r="B317" s="18"/>
      <c r="C317" s="19"/>
      <c r="D317" s="47"/>
    </row>
    <row r="318" spans="1:4">
      <c r="A318" s="19"/>
      <c r="B318" s="18"/>
      <c r="C318" s="19"/>
      <c r="D318" s="47"/>
    </row>
    <row r="319" spans="1:4">
      <c r="A319" s="19"/>
      <c r="B319" s="18"/>
      <c r="C319" s="19"/>
      <c r="D319" s="47"/>
    </row>
    <row r="320" spans="1:4">
      <c r="A320" s="19"/>
      <c r="B320" s="18"/>
      <c r="C320" s="19"/>
      <c r="D320" s="47"/>
    </row>
    <row r="321" spans="1:4">
      <c r="A321" s="19"/>
      <c r="B321" s="18"/>
      <c r="C321" s="19"/>
      <c r="D321" s="47"/>
    </row>
    <row r="322" spans="1:4">
      <c r="A322" s="19"/>
      <c r="B322" s="18"/>
      <c r="C322" s="19"/>
      <c r="D322" s="47"/>
    </row>
    <row r="323" spans="1:4">
      <c r="A323" s="19"/>
      <c r="B323" s="18"/>
      <c r="C323" s="19"/>
      <c r="D323" s="47"/>
    </row>
    <row r="324" spans="1:4">
      <c r="A324" s="19"/>
      <c r="B324" s="18"/>
      <c r="C324" s="19"/>
      <c r="D324" s="47"/>
    </row>
    <row r="325" spans="1:4">
      <c r="A325" s="19"/>
      <c r="B325" s="18"/>
      <c r="C325" s="19"/>
      <c r="D325" s="47"/>
    </row>
    <row r="326" spans="1:4">
      <c r="A326" s="19"/>
      <c r="B326" s="18"/>
      <c r="C326" s="19"/>
      <c r="D326" s="47"/>
    </row>
    <row r="327" spans="1:4">
      <c r="A327" s="19"/>
      <c r="B327" s="18"/>
      <c r="C327" s="19"/>
      <c r="D327" s="47"/>
    </row>
    <row r="328" spans="1:4">
      <c r="A328" s="19"/>
      <c r="B328" s="18"/>
      <c r="C328" s="19"/>
      <c r="D328" s="47"/>
    </row>
    <row r="329" spans="1:4">
      <c r="A329" s="19"/>
      <c r="B329" s="18"/>
      <c r="C329" s="19"/>
      <c r="D329" s="47"/>
    </row>
    <row r="330" spans="1:4">
      <c r="A330" s="19"/>
      <c r="B330" s="18"/>
      <c r="C330" s="19"/>
      <c r="D330" s="47"/>
    </row>
    <row r="331" spans="1:4">
      <c r="A331" s="19"/>
      <c r="B331" s="18"/>
      <c r="C331" s="19"/>
      <c r="D331" s="47"/>
    </row>
    <row r="332" spans="1:4">
      <c r="A332" s="19"/>
      <c r="B332" s="18"/>
      <c r="C332" s="19"/>
      <c r="D332" s="47"/>
    </row>
    <row r="333" spans="1:4">
      <c r="A333" s="19"/>
      <c r="B333" s="18"/>
      <c r="C333" s="19"/>
      <c r="D333" s="47"/>
    </row>
    <row r="334" spans="1:4">
      <c r="A334" s="19"/>
      <c r="B334" s="18"/>
      <c r="C334" s="19"/>
      <c r="D334" s="47"/>
    </row>
    <row r="335" spans="1:4">
      <c r="A335" s="19"/>
      <c r="B335" s="18"/>
      <c r="C335" s="19"/>
      <c r="D335" s="47"/>
    </row>
    <row r="336" spans="1:4">
      <c r="A336" s="19"/>
      <c r="B336" s="18"/>
      <c r="C336" s="19"/>
      <c r="D336" s="47"/>
    </row>
    <row r="337" spans="1:4">
      <c r="A337" s="19"/>
      <c r="B337" s="18"/>
      <c r="C337" s="19"/>
      <c r="D337" s="47"/>
    </row>
    <row r="338" spans="1:4">
      <c r="A338" s="19"/>
      <c r="B338" s="18"/>
      <c r="C338" s="19"/>
      <c r="D338" s="47"/>
    </row>
    <row r="339" spans="1:4">
      <c r="A339" s="19"/>
      <c r="B339" s="18"/>
      <c r="C339" s="19"/>
      <c r="D339" s="47"/>
    </row>
    <row r="340" spans="1:4">
      <c r="A340" s="19"/>
      <c r="B340" s="18"/>
      <c r="C340" s="19"/>
      <c r="D340" s="47"/>
    </row>
    <row r="341" spans="1:4">
      <c r="A341" s="19"/>
      <c r="B341" s="18"/>
      <c r="C341" s="19"/>
      <c r="D341" s="47"/>
    </row>
    <row r="342" spans="1:4">
      <c r="A342" s="19"/>
      <c r="B342" s="18"/>
      <c r="C342" s="19"/>
      <c r="D342" s="47"/>
    </row>
    <row r="343" spans="1:4">
      <c r="A343" s="19"/>
      <c r="B343" s="18"/>
      <c r="C343" s="19"/>
      <c r="D343" s="47"/>
    </row>
    <row r="344" spans="1:4">
      <c r="A344" s="19"/>
      <c r="B344" s="18"/>
      <c r="C344" s="19"/>
      <c r="D344" s="47"/>
    </row>
    <row r="345" spans="1:4">
      <c r="A345" s="19"/>
      <c r="B345" s="18"/>
      <c r="C345" s="19"/>
      <c r="D345" s="47"/>
    </row>
    <row r="346" spans="1:4">
      <c r="A346" s="19"/>
      <c r="B346" s="18"/>
      <c r="C346" s="19"/>
      <c r="D346" s="47"/>
    </row>
    <row r="347" spans="1:4">
      <c r="A347" s="19"/>
      <c r="B347" s="18"/>
      <c r="C347" s="19"/>
      <c r="D347" s="47"/>
    </row>
    <row r="348" spans="1:4">
      <c r="A348" s="19"/>
      <c r="B348" s="18"/>
      <c r="C348" s="19"/>
      <c r="D348" s="47"/>
    </row>
    <row r="349" spans="1:4">
      <c r="A349" s="19"/>
      <c r="B349" s="18"/>
      <c r="C349" s="19"/>
      <c r="D349" s="47"/>
    </row>
    <row r="350" spans="1:4">
      <c r="A350" s="19"/>
      <c r="B350" s="18"/>
      <c r="C350" s="19"/>
      <c r="D350" s="47"/>
    </row>
    <row r="351" spans="1:4">
      <c r="A351" s="19"/>
      <c r="B351" s="18"/>
      <c r="C351" s="19"/>
      <c r="D351" s="47"/>
    </row>
    <row r="352" spans="1:4">
      <c r="A352" s="19"/>
      <c r="B352" s="18"/>
      <c r="C352" s="19"/>
      <c r="D352" s="47"/>
    </row>
    <row r="353" spans="1:4">
      <c r="A353" s="19"/>
      <c r="B353" s="18"/>
      <c r="C353" s="19"/>
      <c r="D353" s="47"/>
    </row>
    <row r="354" spans="1:4">
      <c r="A354" s="19"/>
      <c r="B354" s="18"/>
      <c r="C354" s="19"/>
      <c r="D354" s="47"/>
    </row>
    <row r="355" spans="1:4">
      <c r="A355" s="19"/>
      <c r="B355" s="18"/>
      <c r="C355" s="19"/>
      <c r="D355" s="47"/>
    </row>
    <row r="356" spans="1:4">
      <c r="A356" s="19"/>
      <c r="B356" s="18"/>
      <c r="C356" s="19"/>
      <c r="D356" s="47"/>
    </row>
    <row r="357" spans="1:4">
      <c r="A357" s="19"/>
      <c r="B357" s="18"/>
      <c r="C357" s="19"/>
      <c r="D357" s="47"/>
    </row>
    <row r="358" spans="1:4">
      <c r="A358" s="19"/>
      <c r="B358" s="18"/>
      <c r="C358" s="19"/>
      <c r="D358" s="47"/>
    </row>
    <row r="359" spans="1:4">
      <c r="A359" s="19"/>
      <c r="B359" s="18"/>
      <c r="C359" s="19"/>
      <c r="D359" s="47"/>
    </row>
    <row r="360" spans="1:4">
      <c r="A360" s="19"/>
      <c r="B360" s="18"/>
      <c r="C360" s="19"/>
      <c r="D360" s="47"/>
    </row>
    <row r="361" spans="1:4">
      <c r="A361" s="19"/>
      <c r="B361" s="18"/>
      <c r="C361" s="19"/>
      <c r="D361" s="47"/>
    </row>
    <row r="362" spans="1:4">
      <c r="A362" s="19"/>
      <c r="B362" s="18"/>
      <c r="C362" s="19"/>
      <c r="D362" s="47"/>
    </row>
    <row r="363" spans="1:4">
      <c r="A363" s="19"/>
      <c r="B363" s="18"/>
      <c r="C363" s="19"/>
      <c r="D363" s="47"/>
    </row>
    <row r="364" spans="1:4">
      <c r="A364" s="19"/>
      <c r="B364" s="18"/>
      <c r="C364" s="19"/>
      <c r="D364" s="47"/>
    </row>
    <row r="365" spans="1:4">
      <c r="A365" s="19"/>
      <c r="B365" s="18"/>
      <c r="C365" s="19"/>
      <c r="D365" s="47"/>
    </row>
    <row r="366" spans="1:4">
      <c r="A366" s="19"/>
      <c r="B366" s="18"/>
      <c r="C366" s="19"/>
      <c r="D366" s="47"/>
    </row>
    <row r="367" spans="1:4">
      <c r="A367" s="19"/>
      <c r="B367" s="18"/>
      <c r="C367" s="19"/>
      <c r="D367" s="47"/>
    </row>
    <row r="368" spans="1:4">
      <c r="A368" s="19"/>
      <c r="B368" s="18"/>
      <c r="C368" s="19"/>
      <c r="D368" s="47"/>
    </row>
    <row r="369" spans="1:4">
      <c r="A369" s="19"/>
      <c r="B369" s="18"/>
      <c r="C369" s="19"/>
      <c r="D369" s="47"/>
    </row>
    <row r="370" spans="1:4">
      <c r="A370" s="19"/>
      <c r="B370" s="18"/>
      <c r="C370" s="19"/>
      <c r="D370" s="47"/>
    </row>
    <row r="371" spans="1:4">
      <c r="A371" s="19"/>
      <c r="B371" s="18"/>
      <c r="C371" s="19"/>
      <c r="D371" s="47"/>
    </row>
    <row r="372" spans="1:4">
      <c r="A372" s="19"/>
      <c r="B372" s="18"/>
      <c r="C372" s="19"/>
      <c r="D372" s="47"/>
    </row>
    <row r="373" spans="1:4">
      <c r="A373" s="19"/>
      <c r="B373" s="18"/>
      <c r="C373" s="19"/>
      <c r="D373" s="47"/>
    </row>
    <row r="374" spans="1:4">
      <c r="A374" s="19"/>
      <c r="B374" s="18"/>
      <c r="C374" s="19"/>
      <c r="D374" s="47"/>
    </row>
    <row r="375" spans="1:4">
      <c r="A375" s="19"/>
      <c r="B375" s="18"/>
      <c r="C375" s="19"/>
      <c r="D375" s="47"/>
    </row>
    <row r="376" spans="1:4">
      <c r="A376" s="19"/>
      <c r="B376" s="18"/>
      <c r="C376" s="19"/>
      <c r="D376" s="47"/>
    </row>
    <row r="377" spans="1:4">
      <c r="A377" s="19"/>
      <c r="B377" s="18"/>
      <c r="C377" s="19"/>
      <c r="D377" s="47"/>
    </row>
    <row r="378" spans="1:4">
      <c r="A378" s="19"/>
      <c r="B378" s="18"/>
      <c r="C378" s="19"/>
      <c r="D378" s="47"/>
    </row>
    <row r="379" spans="1:4">
      <c r="A379" s="19"/>
      <c r="B379" s="18"/>
      <c r="C379" s="19"/>
      <c r="D379" s="47"/>
    </row>
    <row r="380" spans="1:4">
      <c r="A380" s="19"/>
      <c r="B380" s="18"/>
      <c r="C380" s="19"/>
      <c r="D380" s="47"/>
    </row>
    <row r="381" spans="1:4">
      <c r="A381" s="19"/>
      <c r="B381" s="18"/>
      <c r="C381" s="19"/>
      <c r="D381" s="47"/>
    </row>
    <row r="382" spans="1:4">
      <c r="A382" s="19"/>
      <c r="B382" s="18"/>
      <c r="C382" s="19"/>
      <c r="D382" s="47"/>
    </row>
    <row r="383" spans="1:4">
      <c r="A383" s="19"/>
      <c r="B383" s="18"/>
      <c r="C383" s="19"/>
      <c r="D383" s="47"/>
    </row>
    <row r="384" spans="1:4">
      <c r="A384" s="19"/>
      <c r="B384" s="18"/>
      <c r="C384" s="19"/>
      <c r="D384" s="47"/>
    </row>
    <row r="385" spans="1:4">
      <c r="A385" s="19"/>
      <c r="B385" s="18"/>
      <c r="C385" s="19"/>
      <c r="D385" s="47"/>
    </row>
    <row r="386" spans="1:4">
      <c r="A386" s="19"/>
      <c r="B386" s="18"/>
      <c r="C386" s="19"/>
      <c r="D386" s="47"/>
    </row>
    <row r="387" spans="1:4">
      <c r="A387" s="19"/>
      <c r="B387" s="18"/>
      <c r="C387" s="19"/>
      <c r="D387" s="47"/>
    </row>
    <row r="388" spans="1:4">
      <c r="A388" s="19"/>
      <c r="B388" s="18"/>
      <c r="C388" s="19"/>
      <c r="D388" s="47"/>
    </row>
    <row r="389" spans="1:4">
      <c r="A389" s="19"/>
      <c r="B389" s="18"/>
      <c r="C389" s="19"/>
      <c r="D389" s="47"/>
    </row>
    <row r="390" spans="1:4">
      <c r="A390" s="19"/>
      <c r="B390" s="18"/>
      <c r="C390" s="19"/>
      <c r="D390" s="47"/>
    </row>
    <row r="391" spans="1:4">
      <c r="A391" s="19"/>
      <c r="B391" s="18"/>
      <c r="C391" s="19"/>
      <c r="D391" s="47"/>
    </row>
    <row r="392" spans="1:4">
      <c r="A392" s="19"/>
      <c r="B392" s="18"/>
      <c r="C392" s="19"/>
      <c r="D392" s="47"/>
    </row>
    <row r="393" spans="1:4">
      <c r="A393" s="19"/>
      <c r="B393" s="18"/>
      <c r="C393" s="19"/>
      <c r="D393" s="47"/>
    </row>
    <row r="394" spans="1:4">
      <c r="A394" s="19"/>
      <c r="B394" s="18"/>
      <c r="C394" s="19"/>
      <c r="D394" s="47"/>
    </row>
    <row r="395" spans="1:4">
      <c r="A395" s="19"/>
      <c r="B395" s="18"/>
      <c r="C395" s="19"/>
      <c r="D395" s="47"/>
    </row>
    <row r="396" spans="1:4">
      <c r="A396" s="19"/>
      <c r="B396" s="18"/>
      <c r="C396" s="19"/>
      <c r="D396" s="47"/>
    </row>
    <row r="397" spans="1:4">
      <c r="A397" s="19"/>
      <c r="B397" s="18"/>
      <c r="C397" s="19"/>
      <c r="D397" s="47"/>
    </row>
    <row r="398" spans="1:4">
      <c r="A398" s="19"/>
      <c r="B398" s="18"/>
      <c r="C398" s="19"/>
      <c r="D398" s="47"/>
    </row>
    <row r="399" spans="1:4">
      <c r="A399" s="19"/>
      <c r="B399" s="18"/>
      <c r="C399" s="19"/>
      <c r="D399" s="47"/>
    </row>
    <row r="400" spans="1:4">
      <c r="A400" s="19"/>
      <c r="B400" s="18"/>
      <c r="C400" s="19"/>
      <c r="D400" s="47"/>
    </row>
    <row r="401" spans="1:4">
      <c r="A401" s="19"/>
      <c r="B401" s="18"/>
      <c r="C401" s="19"/>
      <c r="D401" s="47"/>
    </row>
    <row r="402" spans="1:4">
      <c r="A402" s="19"/>
      <c r="B402" s="18"/>
      <c r="C402" s="19"/>
      <c r="D402" s="47"/>
    </row>
    <row r="403" spans="1:4">
      <c r="A403" s="19"/>
      <c r="B403" s="18"/>
      <c r="C403" s="19"/>
      <c r="D403" s="47"/>
    </row>
    <row r="404" spans="1:4">
      <c r="A404" s="19"/>
      <c r="B404" s="18"/>
      <c r="C404" s="19"/>
      <c r="D404" s="47"/>
    </row>
    <row r="405" spans="1:4">
      <c r="A405" s="19"/>
      <c r="B405" s="18"/>
      <c r="C405" s="19"/>
      <c r="D405" s="47"/>
    </row>
    <row r="406" spans="1:4">
      <c r="A406" s="19"/>
      <c r="B406" s="18"/>
      <c r="C406" s="19"/>
      <c r="D406" s="47"/>
    </row>
    <row r="407" spans="1:4">
      <c r="A407" s="19"/>
      <c r="B407" s="18"/>
      <c r="C407" s="19"/>
      <c r="D407" s="47"/>
    </row>
    <row r="408" spans="1:4">
      <c r="A408" s="19"/>
      <c r="B408" s="18"/>
      <c r="C408" s="19"/>
      <c r="D408" s="47"/>
    </row>
    <row r="409" spans="1:4">
      <c r="A409" s="19"/>
      <c r="B409" s="18"/>
      <c r="C409" s="19"/>
      <c r="D409" s="47"/>
    </row>
    <row r="410" spans="1:4">
      <c r="A410" s="19"/>
      <c r="B410" s="18"/>
      <c r="C410" s="19"/>
      <c r="D410" s="47"/>
    </row>
    <row r="411" spans="1:4">
      <c r="A411" s="19"/>
      <c r="B411" s="18"/>
      <c r="C411" s="19"/>
      <c r="D411" s="47"/>
    </row>
    <row r="412" spans="1:4">
      <c r="A412" s="19"/>
      <c r="B412" s="18"/>
      <c r="C412" s="19"/>
      <c r="D412" s="47"/>
    </row>
    <row r="413" spans="1:4">
      <c r="A413" s="19"/>
      <c r="B413" s="18"/>
      <c r="C413" s="19"/>
      <c r="D413" s="47"/>
    </row>
    <row r="414" spans="1:4">
      <c r="A414" s="19"/>
      <c r="B414" s="18"/>
      <c r="C414" s="19"/>
      <c r="D414" s="47"/>
    </row>
    <row r="415" spans="1:4">
      <c r="A415" s="19"/>
      <c r="B415" s="18"/>
      <c r="C415" s="19"/>
      <c r="D415" s="47"/>
    </row>
    <row r="416" spans="1:4">
      <c r="A416" s="19"/>
      <c r="B416" s="18"/>
      <c r="C416" s="19"/>
      <c r="D416" s="47"/>
    </row>
    <row r="417" spans="1:4">
      <c r="A417" s="19"/>
      <c r="B417" s="18"/>
      <c r="C417" s="19"/>
      <c r="D417" s="47"/>
    </row>
    <row r="418" spans="1:4">
      <c r="A418" s="19"/>
      <c r="B418" s="18"/>
      <c r="C418" s="19"/>
      <c r="D418" s="47"/>
    </row>
    <row r="419" spans="1:4">
      <c r="A419" s="19"/>
      <c r="B419" s="18"/>
      <c r="C419" s="19"/>
      <c r="D419" s="47"/>
    </row>
    <row r="420" spans="1:4">
      <c r="A420" s="19"/>
      <c r="B420" s="18"/>
      <c r="C420" s="19"/>
      <c r="D420" s="47"/>
    </row>
    <row r="421" spans="1:4">
      <c r="A421" s="19"/>
      <c r="B421" s="18"/>
      <c r="C421" s="19"/>
      <c r="D421" s="47"/>
    </row>
    <row r="422" spans="1:4">
      <c r="A422" s="19"/>
      <c r="B422" s="18"/>
      <c r="C422" s="19"/>
      <c r="D422" s="47"/>
    </row>
    <row r="423" spans="1:4">
      <c r="A423" s="19"/>
      <c r="B423" s="18"/>
      <c r="C423" s="19"/>
      <c r="D423" s="47"/>
    </row>
    <row r="424" spans="1:4">
      <c r="A424" s="19"/>
      <c r="B424" s="18"/>
      <c r="C424" s="19"/>
      <c r="D424" s="47"/>
    </row>
    <row r="425" spans="1:4">
      <c r="A425" s="19"/>
      <c r="B425" s="18"/>
      <c r="C425" s="19"/>
      <c r="D425" s="47"/>
    </row>
    <row r="426" spans="1:4">
      <c r="A426" s="19"/>
      <c r="B426" s="18"/>
      <c r="C426" s="19"/>
      <c r="D426" s="47"/>
    </row>
    <row r="427" spans="1:4">
      <c r="A427" s="19"/>
      <c r="B427" s="18"/>
      <c r="C427" s="19"/>
      <c r="D427" s="47"/>
    </row>
    <row r="428" spans="1:4">
      <c r="A428" s="19"/>
      <c r="B428" s="18"/>
      <c r="C428" s="19"/>
      <c r="D428" s="47"/>
    </row>
    <row r="429" spans="1:4">
      <c r="A429" s="19"/>
      <c r="B429" s="18"/>
      <c r="C429" s="19"/>
      <c r="D429" s="47"/>
    </row>
    <row r="430" spans="1:4">
      <c r="A430" s="19"/>
      <c r="B430" s="18"/>
      <c r="C430" s="19"/>
      <c r="D430" s="47"/>
    </row>
    <row r="431" spans="1:4">
      <c r="A431" s="19"/>
      <c r="B431" s="18"/>
      <c r="C431" s="19"/>
      <c r="D431" s="47"/>
    </row>
    <row r="432" spans="1:4">
      <c r="A432" s="19"/>
      <c r="B432" s="18"/>
      <c r="C432" s="19"/>
      <c r="D432" s="47"/>
    </row>
    <row r="433" spans="1:4">
      <c r="A433" s="19"/>
      <c r="B433" s="18"/>
      <c r="C433" s="19"/>
      <c r="D433" s="47"/>
    </row>
    <row r="434" spans="1:4">
      <c r="A434" s="19"/>
      <c r="B434" s="18"/>
      <c r="C434" s="19"/>
      <c r="D434" s="47"/>
    </row>
    <row r="435" spans="1:4">
      <c r="A435" s="19"/>
      <c r="B435" s="18"/>
      <c r="C435" s="19"/>
      <c r="D435" s="47"/>
    </row>
    <row r="436" spans="1:4">
      <c r="A436" s="19"/>
      <c r="B436" s="18"/>
      <c r="C436" s="19"/>
      <c r="D436" s="47"/>
    </row>
    <row r="437" spans="1:4">
      <c r="A437" s="19"/>
      <c r="B437" s="18"/>
      <c r="C437" s="19"/>
      <c r="D437" s="47"/>
    </row>
    <row r="438" spans="1:4">
      <c r="A438" s="19"/>
      <c r="B438" s="18"/>
      <c r="C438" s="19"/>
      <c r="D438" s="47"/>
    </row>
    <row r="439" spans="1:4">
      <c r="A439" s="19"/>
      <c r="B439" s="18"/>
      <c r="C439" s="19"/>
      <c r="D439" s="47"/>
    </row>
    <row r="440" spans="1:4">
      <c r="A440" s="19"/>
      <c r="B440" s="18"/>
      <c r="C440" s="19"/>
      <c r="D440" s="47"/>
    </row>
    <row r="441" spans="1:4">
      <c r="A441" s="19"/>
      <c r="B441" s="18"/>
      <c r="C441" s="19"/>
      <c r="D441" s="47"/>
    </row>
    <row r="442" spans="1:4">
      <c r="A442" s="19"/>
      <c r="B442" s="18"/>
      <c r="C442" s="19"/>
      <c r="D442" s="47"/>
    </row>
    <row r="443" spans="1:4">
      <c r="A443" s="19"/>
      <c r="B443" s="18"/>
      <c r="C443" s="19"/>
      <c r="D443" s="47"/>
    </row>
    <row r="444" spans="1:4">
      <c r="A444" s="19"/>
      <c r="B444" s="18"/>
      <c r="C444" s="19"/>
      <c r="D444" s="47"/>
    </row>
    <row r="445" spans="1:4">
      <c r="A445" s="19"/>
      <c r="B445" s="18"/>
      <c r="C445" s="19"/>
      <c r="D445" s="47"/>
    </row>
    <row r="446" spans="1:4">
      <c r="A446" s="19"/>
      <c r="B446" s="18"/>
      <c r="C446" s="19"/>
      <c r="D446" s="47"/>
    </row>
    <row r="447" spans="1:4">
      <c r="A447" s="19"/>
      <c r="B447" s="18"/>
      <c r="C447" s="19"/>
      <c r="D447" s="47"/>
    </row>
    <row r="448" spans="1:4">
      <c r="A448" s="19"/>
      <c r="B448" s="18"/>
      <c r="C448" s="19"/>
      <c r="D448" s="47"/>
    </row>
    <row r="449" spans="1:4">
      <c r="A449" s="19"/>
      <c r="B449" s="18"/>
      <c r="C449" s="19"/>
      <c r="D449" s="47"/>
    </row>
    <row r="450" spans="1:4">
      <c r="A450" s="19"/>
      <c r="B450" s="18"/>
      <c r="C450" s="19"/>
      <c r="D450" s="47"/>
    </row>
    <row r="451" spans="1:4">
      <c r="A451" s="19"/>
      <c r="B451" s="18"/>
      <c r="C451" s="19"/>
      <c r="D451" s="47"/>
    </row>
    <row r="452" spans="1:4">
      <c r="A452" s="19"/>
      <c r="B452" s="18"/>
      <c r="C452" s="19"/>
      <c r="D452" s="47"/>
    </row>
    <row r="453" spans="1:4">
      <c r="A453" s="19"/>
      <c r="B453" s="18"/>
      <c r="C453" s="19"/>
      <c r="D453" s="47"/>
    </row>
    <row r="454" spans="1:4">
      <c r="A454" s="19"/>
      <c r="B454" s="18"/>
      <c r="C454" s="19"/>
      <c r="D454" s="47"/>
    </row>
    <row r="455" spans="1:4">
      <c r="A455" s="19"/>
      <c r="B455" s="18"/>
      <c r="C455" s="19"/>
      <c r="D455" s="47"/>
    </row>
    <row r="456" spans="1:4">
      <c r="A456" s="19"/>
      <c r="B456" s="18"/>
      <c r="C456" s="19"/>
      <c r="D456" s="47"/>
    </row>
    <row r="457" spans="1:4">
      <c r="A457" s="19"/>
      <c r="B457" s="18"/>
      <c r="C457" s="19"/>
      <c r="D457" s="47"/>
    </row>
    <row r="458" spans="1:4">
      <c r="A458" s="19"/>
      <c r="B458" s="18"/>
      <c r="C458" s="19"/>
      <c r="D458" s="47"/>
    </row>
    <row r="459" spans="1:4">
      <c r="A459" s="19"/>
      <c r="B459" s="18"/>
      <c r="C459" s="19"/>
      <c r="D459" s="47"/>
    </row>
    <row r="460" spans="1:4">
      <c r="A460" s="19"/>
      <c r="B460" s="18"/>
      <c r="C460" s="19"/>
      <c r="D460" s="47"/>
    </row>
    <row r="461" spans="1:4">
      <c r="A461" s="19"/>
      <c r="B461" s="18"/>
      <c r="C461" s="19"/>
      <c r="D461" s="47"/>
    </row>
    <row r="462" spans="1:4">
      <c r="A462" s="19"/>
      <c r="B462" s="18"/>
      <c r="C462" s="19"/>
      <c r="D462" s="47"/>
    </row>
    <row r="463" spans="1:4">
      <c r="A463" s="19"/>
      <c r="B463" s="18"/>
      <c r="C463" s="19"/>
      <c r="D463" s="47"/>
    </row>
    <row r="464" spans="1:4">
      <c r="A464" s="19"/>
      <c r="B464" s="18"/>
      <c r="C464" s="19"/>
      <c r="D464" s="47"/>
    </row>
    <row r="465" spans="1:4">
      <c r="A465" s="19"/>
      <c r="B465" s="18"/>
      <c r="C465" s="19"/>
      <c r="D465" s="47"/>
    </row>
    <row r="466" spans="1:4">
      <c r="A466" s="19"/>
      <c r="B466" s="18"/>
      <c r="C466" s="19"/>
      <c r="D466" s="47"/>
    </row>
    <row r="467" spans="1:4">
      <c r="A467" s="19"/>
      <c r="B467" s="18"/>
      <c r="C467" s="19"/>
      <c r="D467" s="47"/>
    </row>
    <row r="468" spans="1:4">
      <c r="A468" s="19"/>
      <c r="B468" s="18"/>
      <c r="C468" s="19"/>
      <c r="D468" s="47"/>
    </row>
    <row r="469" spans="1:4">
      <c r="A469" s="19"/>
      <c r="B469" s="18"/>
      <c r="C469" s="19"/>
      <c r="D469" s="47"/>
    </row>
    <row r="470" spans="1:4">
      <c r="A470" s="19"/>
      <c r="B470" s="18"/>
      <c r="C470" s="19"/>
      <c r="D470" s="47"/>
    </row>
    <row r="471" spans="1:4">
      <c r="A471" s="19"/>
      <c r="B471" s="18"/>
      <c r="C471" s="19"/>
      <c r="D471" s="47"/>
    </row>
    <row r="472" spans="1:4">
      <c r="A472" s="19"/>
      <c r="B472" s="18"/>
      <c r="C472" s="19"/>
      <c r="D472" s="47"/>
    </row>
    <row r="473" spans="1:4">
      <c r="A473" s="19"/>
      <c r="B473" s="18"/>
      <c r="C473" s="19"/>
      <c r="D473" s="47"/>
    </row>
    <row r="474" spans="1:4">
      <c r="A474" s="19"/>
      <c r="B474" s="18"/>
      <c r="C474" s="19"/>
      <c r="D474" s="47"/>
    </row>
    <row r="475" spans="1:4">
      <c r="A475" s="19"/>
      <c r="B475" s="18"/>
      <c r="C475" s="19"/>
      <c r="D475" s="47"/>
    </row>
    <row r="476" spans="1:4">
      <c r="A476" s="19"/>
      <c r="B476" s="18"/>
      <c r="C476" s="19"/>
      <c r="D476" s="47"/>
    </row>
    <row r="477" spans="1:4">
      <c r="A477" s="19"/>
      <c r="B477" s="18"/>
      <c r="C477" s="19"/>
      <c r="D477" s="47"/>
    </row>
    <row r="478" spans="1:4">
      <c r="A478" s="19"/>
      <c r="B478" s="18"/>
      <c r="C478" s="19"/>
      <c r="D478" s="47"/>
    </row>
    <row r="479" spans="1:4">
      <c r="A479" s="19"/>
      <c r="B479" s="18"/>
      <c r="C479" s="19"/>
      <c r="D479" s="47"/>
    </row>
    <row r="480" spans="1:4">
      <c r="A480" s="19"/>
      <c r="B480" s="18"/>
      <c r="C480" s="19"/>
      <c r="D480" s="47"/>
    </row>
    <row r="481" spans="1:4">
      <c r="A481" s="19"/>
      <c r="B481" s="18"/>
      <c r="C481" s="19"/>
      <c r="D481" s="47"/>
    </row>
    <row r="482" spans="1:4">
      <c r="A482" s="19"/>
      <c r="B482" s="18"/>
      <c r="C482" s="19"/>
      <c r="D482" s="47"/>
    </row>
  </sheetData>
  <mergeCells count="25">
    <mergeCell ref="A1:D1"/>
    <mergeCell ref="A9:D9"/>
    <mergeCell ref="A2:D2"/>
    <mergeCell ref="A4:D4"/>
    <mergeCell ref="A5:D5"/>
    <mergeCell ref="A7:D7"/>
    <mergeCell ref="A8:D8"/>
    <mergeCell ref="A10:D10"/>
    <mergeCell ref="A12:D12"/>
    <mergeCell ref="A18:A19"/>
    <mergeCell ref="B18:B19"/>
    <mergeCell ref="C18:C19"/>
    <mergeCell ref="D18:D19"/>
    <mergeCell ref="A13:O13"/>
    <mergeCell ref="A14:O14"/>
    <mergeCell ref="A15:O15"/>
    <mergeCell ref="A16:O16"/>
    <mergeCell ref="A120:D120"/>
    <mergeCell ref="A122:D122"/>
    <mergeCell ref="E18:J18"/>
    <mergeCell ref="K18:O18"/>
    <mergeCell ref="B111:J111"/>
    <mergeCell ref="A116:D116"/>
    <mergeCell ref="A117:D117"/>
    <mergeCell ref="A119:D119"/>
  </mergeCells>
  <phoneticPr fontId="6" type="noConversion"/>
  <conditionalFormatting sqref="K111:O111">
    <cfRule type="cellIs" dxfId="0" priority="1" stopIfTrue="1" operator="equal">
      <formula>0</formula>
    </cfRule>
  </conditionalFormatting>
  <pageMargins left="0.7" right="0.7" top="0.75" bottom="0.75" header="0.3" footer="0.3"/>
  <pageSetup paperSize="9" scale="42" fitToHeight="0" orientation="portrait" horizontalDpi="1200" verticalDpi="1200" r:id="rId1"/>
  <ignoredErrors>
    <ignoredError sqref="J38 J5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C3F0-BAE0-4249-A8B0-8BC149A203E8}">
  <sheetPr>
    <pageSetUpPr fitToPage="1"/>
  </sheetPr>
  <dimension ref="A1:O405"/>
  <sheetViews>
    <sheetView zoomScaleNormal="100" workbookViewId="0">
      <selection activeCell="N19" sqref="N19"/>
    </sheetView>
  </sheetViews>
  <sheetFormatPr defaultColWidth="9.140625" defaultRowHeight="15"/>
  <cols>
    <col min="1" max="1" width="9.140625" style="20"/>
    <col min="2" max="2" width="73.7109375" style="20" customWidth="1"/>
    <col min="3" max="3" width="10.42578125" style="20" bestFit="1" customWidth="1"/>
    <col min="4" max="4" width="14.5703125" style="20" bestFit="1" customWidth="1"/>
    <col min="5" max="10" width="9.140625" style="20"/>
    <col min="11" max="11" width="8.85546875" style="20" bestFit="1" customWidth="1"/>
    <col min="12" max="15" width="10.28515625" style="20" bestFit="1" customWidth="1"/>
    <col min="16" max="16384" width="9.140625" style="1"/>
  </cols>
  <sheetData>
    <row r="1" spans="1:15">
      <c r="A1" s="94" t="s">
        <v>460</v>
      </c>
      <c r="B1" s="94"/>
      <c r="C1" s="94"/>
      <c r="D1" s="94"/>
    </row>
    <row r="2" spans="1:15">
      <c r="A2" s="97" t="s">
        <v>351</v>
      </c>
      <c r="B2" s="97"/>
      <c r="C2" s="97"/>
      <c r="D2" s="97"/>
    </row>
    <row r="3" spans="1:15">
      <c r="A3" s="21"/>
      <c r="B3" s="21"/>
      <c r="C3" s="21"/>
      <c r="D3" s="21"/>
    </row>
    <row r="4" spans="1:15">
      <c r="A4" s="130" t="s">
        <v>0</v>
      </c>
      <c r="B4" s="131"/>
      <c r="C4" s="131"/>
      <c r="D4" s="131"/>
    </row>
    <row r="5" spans="1:15">
      <c r="A5" s="132" t="s">
        <v>1</v>
      </c>
      <c r="B5" s="132"/>
      <c r="C5" s="132"/>
      <c r="D5" s="132"/>
    </row>
    <row r="6" spans="1:15">
      <c r="A6" s="22"/>
      <c r="B6" s="23"/>
      <c r="C6" s="22"/>
      <c r="D6" s="24"/>
    </row>
    <row r="7" spans="1:15">
      <c r="A7" s="133" t="s">
        <v>423</v>
      </c>
      <c r="B7" s="133"/>
      <c r="C7" s="133"/>
      <c r="D7" s="133"/>
    </row>
    <row r="8" spans="1:15">
      <c r="A8" s="133" t="s">
        <v>424</v>
      </c>
      <c r="B8" s="133"/>
      <c r="C8" s="133"/>
      <c r="D8" s="133"/>
    </row>
    <row r="9" spans="1:15">
      <c r="A9" s="129" t="s">
        <v>425</v>
      </c>
      <c r="B9" s="129"/>
      <c r="C9" s="129"/>
      <c r="D9" s="129"/>
    </row>
    <row r="10" spans="1:15">
      <c r="A10" s="133" t="s">
        <v>426</v>
      </c>
      <c r="B10" s="133"/>
      <c r="C10" s="133"/>
      <c r="D10" s="133"/>
    </row>
    <row r="11" spans="1:15">
      <c r="A11" s="22"/>
      <c r="B11" s="23"/>
      <c r="C11" s="22"/>
      <c r="D11" s="24"/>
    </row>
    <row r="12" spans="1:15">
      <c r="A12" s="135" t="s">
        <v>427</v>
      </c>
      <c r="B12" s="135"/>
      <c r="C12" s="135"/>
      <c r="D12" s="135"/>
    </row>
    <row r="13" spans="1:15" ht="50.25" customHeight="1">
      <c r="A13" s="127" t="s">
        <v>451</v>
      </c>
      <c r="B13" s="127"/>
      <c r="C13" s="127"/>
      <c r="D13" s="127"/>
      <c r="E13" s="127"/>
      <c r="F13" s="127"/>
      <c r="G13" s="127"/>
      <c r="H13" s="127"/>
      <c r="I13" s="127"/>
      <c r="J13" s="127"/>
      <c r="K13" s="127"/>
      <c r="L13" s="127"/>
      <c r="M13" s="127"/>
      <c r="N13" s="127"/>
      <c r="O13" s="127"/>
    </row>
    <row r="14" spans="1:15" ht="48" customHeight="1">
      <c r="A14" s="128" t="s">
        <v>454</v>
      </c>
      <c r="B14" s="128"/>
      <c r="C14" s="128"/>
      <c r="D14" s="128"/>
      <c r="E14" s="128"/>
      <c r="F14" s="128"/>
      <c r="G14" s="128"/>
      <c r="H14" s="128"/>
      <c r="I14" s="128"/>
      <c r="J14" s="128"/>
      <c r="K14" s="128"/>
      <c r="L14" s="128"/>
      <c r="M14" s="128"/>
      <c r="N14" s="128"/>
      <c r="O14" s="128"/>
    </row>
    <row r="15" spans="1:15" ht="15.75" customHeight="1">
      <c r="A15" s="127" t="s">
        <v>452</v>
      </c>
      <c r="B15" s="127"/>
      <c r="C15" s="127"/>
      <c r="D15" s="127"/>
      <c r="E15" s="127"/>
      <c r="F15" s="127"/>
      <c r="G15" s="127"/>
      <c r="H15" s="127"/>
      <c r="I15" s="127"/>
      <c r="J15" s="127"/>
      <c r="K15" s="127"/>
      <c r="L15" s="127"/>
      <c r="M15" s="127"/>
      <c r="N15" s="127"/>
      <c r="O15" s="127"/>
    </row>
    <row r="16" spans="1:15" ht="30.75" customHeight="1">
      <c r="A16" s="127" t="s">
        <v>453</v>
      </c>
      <c r="B16" s="127"/>
      <c r="C16" s="127"/>
      <c r="D16" s="127"/>
      <c r="E16" s="127"/>
      <c r="F16" s="127"/>
      <c r="G16" s="127"/>
      <c r="H16" s="127"/>
      <c r="I16" s="127"/>
      <c r="J16" s="127"/>
      <c r="K16" s="127"/>
      <c r="L16" s="127"/>
      <c r="M16" s="127"/>
      <c r="N16" s="127"/>
      <c r="O16" s="127"/>
    </row>
    <row r="17" spans="1:15">
      <c r="A17" s="22"/>
      <c r="B17" s="23"/>
      <c r="C17" s="22"/>
      <c r="D17" s="24"/>
    </row>
    <row r="18" spans="1:15">
      <c r="A18" s="117" t="s">
        <v>4</v>
      </c>
      <c r="B18" s="117" t="s">
        <v>5</v>
      </c>
      <c r="C18" s="117" t="s">
        <v>6</v>
      </c>
      <c r="D18" s="118" t="s">
        <v>7</v>
      </c>
      <c r="E18" s="119" t="s">
        <v>338</v>
      </c>
      <c r="F18" s="120"/>
      <c r="G18" s="120"/>
      <c r="H18" s="120"/>
      <c r="I18" s="120"/>
      <c r="J18" s="121"/>
      <c r="K18" s="119" t="s">
        <v>339</v>
      </c>
      <c r="L18" s="120"/>
      <c r="M18" s="120"/>
      <c r="N18" s="120"/>
      <c r="O18" s="121"/>
    </row>
    <row r="19" spans="1:15" ht="51">
      <c r="A19" s="117"/>
      <c r="B19" s="117"/>
      <c r="C19" s="117"/>
      <c r="D19" s="118"/>
      <c r="E19" s="25" t="s">
        <v>340</v>
      </c>
      <c r="F19" s="25" t="s">
        <v>428</v>
      </c>
      <c r="G19" s="25" t="s">
        <v>341</v>
      </c>
      <c r="H19" s="25" t="s">
        <v>342</v>
      </c>
      <c r="I19" s="25" t="s">
        <v>343</v>
      </c>
      <c r="J19" s="26" t="s">
        <v>344</v>
      </c>
      <c r="K19" s="26" t="s">
        <v>345</v>
      </c>
      <c r="L19" s="25" t="s">
        <v>341</v>
      </c>
      <c r="M19" s="25" t="s">
        <v>342</v>
      </c>
      <c r="N19" s="25" t="s">
        <v>343</v>
      </c>
      <c r="O19" s="26" t="s">
        <v>346</v>
      </c>
    </row>
    <row r="20" spans="1:15">
      <c r="A20" s="27"/>
      <c r="B20" s="3" t="s">
        <v>352</v>
      </c>
      <c r="C20" s="28"/>
      <c r="D20" s="28"/>
      <c r="E20" s="29"/>
      <c r="F20" s="29"/>
      <c r="G20" s="29"/>
      <c r="H20" s="29"/>
      <c r="I20" s="29"/>
      <c r="J20" s="29">
        <f>SUM(G20:I20)</f>
        <v>0</v>
      </c>
      <c r="K20" s="29">
        <f>ROUND(E20*D20,2)</f>
        <v>0</v>
      </c>
      <c r="L20" s="29">
        <f>ROUND(G20*D20,2)</f>
        <v>0</v>
      </c>
      <c r="M20" s="29">
        <f>ROUND(H20*D20,2)</f>
        <v>0</v>
      </c>
      <c r="N20" s="29">
        <f>ROUND(I20*D20,2)</f>
        <v>0</v>
      </c>
      <c r="O20" s="29">
        <f>SUM(L20:N20)</f>
        <v>0</v>
      </c>
    </row>
    <row r="21" spans="1:15">
      <c r="A21" s="30">
        <v>1</v>
      </c>
      <c r="B21" s="31" t="s">
        <v>353</v>
      </c>
      <c r="C21" s="32" t="s">
        <v>228</v>
      </c>
      <c r="D21" s="28">
        <v>15</v>
      </c>
      <c r="E21" s="33"/>
      <c r="F21" s="29"/>
      <c r="G21" s="34">
        <f t="shared" ref="G21:G35" si="0">ROUND(E21*F21,2)</f>
        <v>0</v>
      </c>
      <c r="H21" s="35">
        <v>0</v>
      </c>
      <c r="I21" s="29"/>
      <c r="J21" s="29">
        <f t="shared" ref="J21:J35" si="1">SUM(G21:I21)</f>
        <v>0</v>
      </c>
      <c r="K21" s="29">
        <f t="shared" ref="K21:K35" si="2">ROUND(E21*D21,2)</f>
        <v>0</v>
      </c>
      <c r="L21" s="29">
        <f t="shared" ref="L21:L35" si="3">ROUND(G21*D21,2)</f>
        <v>0</v>
      </c>
      <c r="M21" s="29">
        <f t="shared" ref="M21:M35" si="4">ROUND(H21*D21,2)</f>
        <v>0</v>
      </c>
      <c r="N21" s="29">
        <f t="shared" ref="N21:N35" si="5">ROUND(I21*D21,2)</f>
        <v>0</v>
      </c>
      <c r="O21" s="29">
        <f t="shared" ref="O21:O35" si="6">SUM(L21:N21)</f>
        <v>0</v>
      </c>
    </row>
    <row r="22" spans="1:15">
      <c r="A22" s="30">
        <v>2</v>
      </c>
      <c r="B22" s="31" t="s">
        <v>354</v>
      </c>
      <c r="C22" s="32" t="s">
        <v>228</v>
      </c>
      <c r="D22" s="28">
        <v>15</v>
      </c>
      <c r="E22" s="33"/>
      <c r="F22" s="29"/>
      <c r="G22" s="34">
        <f t="shared" si="0"/>
        <v>0</v>
      </c>
      <c r="H22" s="34">
        <v>0</v>
      </c>
      <c r="I22" s="29"/>
      <c r="J22" s="29">
        <f t="shared" si="1"/>
        <v>0</v>
      </c>
      <c r="K22" s="29">
        <f t="shared" si="2"/>
        <v>0</v>
      </c>
      <c r="L22" s="29">
        <f t="shared" si="3"/>
        <v>0</v>
      </c>
      <c r="M22" s="29">
        <f t="shared" si="4"/>
        <v>0</v>
      </c>
      <c r="N22" s="29">
        <f t="shared" si="5"/>
        <v>0</v>
      </c>
      <c r="O22" s="29">
        <f t="shared" si="6"/>
        <v>0</v>
      </c>
    </row>
    <row r="23" spans="1:15" ht="25.5">
      <c r="A23" s="30">
        <v>3</v>
      </c>
      <c r="B23" s="31" t="s">
        <v>355</v>
      </c>
      <c r="C23" s="32" t="s">
        <v>228</v>
      </c>
      <c r="D23" s="28">
        <v>3</v>
      </c>
      <c r="E23" s="29"/>
      <c r="F23" s="29"/>
      <c r="G23" s="29">
        <f t="shared" si="0"/>
        <v>0</v>
      </c>
      <c r="H23" s="29"/>
      <c r="I23" s="29"/>
      <c r="J23" s="29">
        <f t="shared" si="1"/>
        <v>0</v>
      </c>
      <c r="K23" s="29">
        <f t="shared" si="2"/>
        <v>0</v>
      </c>
      <c r="L23" s="29">
        <f t="shared" si="3"/>
        <v>0</v>
      </c>
      <c r="M23" s="29">
        <f t="shared" si="4"/>
        <v>0</v>
      </c>
      <c r="N23" s="29">
        <f t="shared" si="5"/>
        <v>0</v>
      </c>
      <c r="O23" s="29">
        <f t="shared" si="6"/>
        <v>0</v>
      </c>
    </row>
    <row r="24" spans="1:15" ht="25.5">
      <c r="A24" s="30">
        <v>4</v>
      </c>
      <c r="B24" s="31" t="s">
        <v>356</v>
      </c>
      <c r="C24" s="32" t="s">
        <v>228</v>
      </c>
      <c r="D24" s="28">
        <v>12</v>
      </c>
      <c r="E24" s="29"/>
      <c r="F24" s="29"/>
      <c r="G24" s="29">
        <f>ROUND(E24*F24,2)</f>
        <v>0</v>
      </c>
      <c r="H24" s="29"/>
      <c r="I24" s="29"/>
      <c r="J24" s="29">
        <f t="shared" si="1"/>
        <v>0</v>
      </c>
      <c r="K24" s="29">
        <f t="shared" si="2"/>
        <v>0</v>
      </c>
      <c r="L24" s="29">
        <f t="shared" si="3"/>
        <v>0</v>
      </c>
      <c r="M24" s="29">
        <f t="shared" si="4"/>
        <v>0</v>
      </c>
      <c r="N24" s="29">
        <f t="shared" si="5"/>
        <v>0</v>
      </c>
      <c r="O24" s="29">
        <f t="shared" si="6"/>
        <v>0</v>
      </c>
    </row>
    <row r="25" spans="1:15">
      <c r="A25" s="30">
        <v>5</v>
      </c>
      <c r="B25" s="31" t="s">
        <v>357</v>
      </c>
      <c r="C25" s="32" t="s">
        <v>23</v>
      </c>
      <c r="D25" s="28">
        <v>15</v>
      </c>
      <c r="E25" s="29"/>
      <c r="F25" s="29"/>
      <c r="G25" s="29">
        <f t="shared" si="0"/>
        <v>0</v>
      </c>
      <c r="H25" s="29">
        <v>0</v>
      </c>
      <c r="I25" s="29"/>
      <c r="J25" s="29">
        <f t="shared" si="1"/>
        <v>0</v>
      </c>
      <c r="K25" s="29">
        <f t="shared" si="2"/>
        <v>0</v>
      </c>
      <c r="L25" s="29">
        <f t="shared" si="3"/>
        <v>0</v>
      </c>
      <c r="M25" s="29">
        <f t="shared" si="4"/>
        <v>0</v>
      </c>
      <c r="N25" s="29">
        <f t="shared" si="5"/>
        <v>0</v>
      </c>
      <c r="O25" s="29">
        <f t="shared" si="6"/>
        <v>0</v>
      </c>
    </row>
    <row r="26" spans="1:15">
      <c r="A26" s="30">
        <v>6</v>
      </c>
      <c r="B26" s="31" t="s">
        <v>358</v>
      </c>
      <c r="C26" s="32" t="s">
        <v>359</v>
      </c>
      <c r="D26" s="28">
        <v>2</v>
      </c>
      <c r="E26" s="29"/>
      <c r="F26" s="29"/>
      <c r="G26" s="29">
        <f t="shared" si="0"/>
        <v>0</v>
      </c>
      <c r="H26" s="29">
        <v>0</v>
      </c>
      <c r="I26" s="29"/>
      <c r="J26" s="29">
        <f t="shared" si="1"/>
        <v>0</v>
      </c>
      <c r="K26" s="29">
        <f t="shared" si="2"/>
        <v>0</v>
      </c>
      <c r="L26" s="29">
        <f t="shared" si="3"/>
        <v>0</v>
      </c>
      <c r="M26" s="29">
        <f t="shared" si="4"/>
        <v>0</v>
      </c>
      <c r="N26" s="29">
        <f t="shared" si="5"/>
        <v>0</v>
      </c>
      <c r="O26" s="29">
        <f t="shared" si="6"/>
        <v>0</v>
      </c>
    </row>
    <row r="27" spans="1:15">
      <c r="A27" s="30"/>
      <c r="B27" s="3" t="s">
        <v>360</v>
      </c>
      <c r="C27" s="32"/>
      <c r="D27" s="28"/>
      <c r="E27" s="29"/>
      <c r="F27" s="29"/>
      <c r="G27" s="29">
        <f t="shared" si="0"/>
        <v>0</v>
      </c>
      <c r="H27" s="29">
        <v>0</v>
      </c>
      <c r="I27" s="29"/>
      <c r="J27" s="29">
        <f t="shared" si="1"/>
        <v>0</v>
      </c>
      <c r="K27" s="29">
        <f t="shared" si="2"/>
        <v>0</v>
      </c>
      <c r="L27" s="29">
        <f t="shared" si="3"/>
        <v>0</v>
      </c>
      <c r="M27" s="29">
        <f t="shared" si="4"/>
        <v>0</v>
      </c>
      <c r="N27" s="29">
        <f t="shared" si="5"/>
        <v>0</v>
      </c>
      <c r="O27" s="29">
        <f t="shared" si="6"/>
        <v>0</v>
      </c>
    </row>
    <row r="28" spans="1:15" ht="51">
      <c r="A28" s="30">
        <v>7</v>
      </c>
      <c r="B28" s="31" t="s">
        <v>361</v>
      </c>
      <c r="C28" s="32" t="s">
        <v>23</v>
      </c>
      <c r="D28" s="28">
        <v>15</v>
      </c>
      <c r="E28" s="29"/>
      <c r="F28" s="29"/>
      <c r="G28" s="29">
        <f t="shared" si="0"/>
        <v>0</v>
      </c>
      <c r="H28" s="29"/>
      <c r="I28" s="29"/>
      <c r="J28" s="29">
        <f t="shared" si="1"/>
        <v>0</v>
      </c>
      <c r="K28" s="29">
        <f t="shared" si="2"/>
        <v>0</v>
      </c>
      <c r="L28" s="29">
        <f t="shared" si="3"/>
        <v>0</v>
      </c>
      <c r="M28" s="29">
        <f t="shared" si="4"/>
        <v>0</v>
      </c>
      <c r="N28" s="29">
        <f t="shared" si="5"/>
        <v>0</v>
      </c>
      <c r="O28" s="29">
        <f t="shared" si="6"/>
        <v>0</v>
      </c>
    </row>
    <row r="29" spans="1:15">
      <c r="A29" s="30">
        <v>8</v>
      </c>
      <c r="B29" s="31" t="s">
        <v>362</v>
      </c>
      <c r="C29" s="32" t="s">
        <v>13</v>
      </c>
      <c r="D29" s="28">
        <v>1</v>
      </c>
      <c r="E29" s="29"/>
      <c r="F29" s="29"/>
      <c r="G29" s="29">
        <f>ROUND(E29*F29,2)</f>
        <v>0</v>
      </c>
      <c r="H29" s="29"/>
      <c r="I29" s="29"/>
      <c r="J29" s="29">
        <f t="shared" si="1"/>
        <v>0</v>
      </c>
      <c r="K29" s="29">
        <f t="shared" si="2"/>
        <v>0</v>
      </c>
      <c r="L29" s="29">
        <f t="shared" si="3"/>
        <v>0</v>
      </c>
      <c r="M29" s="29">
        <f t="shared" si="4"/>
        <v>0</v>
      </c>
      <c r="N29" s="29">
        <f t="shared" si="5"/>
        <v>0</v>
      </c>
      <c r="O29" s="29">
        <f t="shared" si="6"/>
        <v>0</v>
      </c>
    </row>
    <row r="30" spans="1:15" ht="38.25">
      <c r="A30" s="30">
        <v>9</v>
      </c>
      <c r="B30" s="31" t="s">
        <v>363</v>
      </c>
      <c r="C30" s="32" t="s">
        <v>23</v>
      </c>
      <c r="D30" s="28">
        <v>15</v>
      </c>
      <c r="E30" s="29"/>
      <c r="F30" s="29"/>
      <c r="G30" s="29">
        <f>ROUND(E30*F30,2)</f>
        <v>0</v>
      </c>
      <c r="H30" s="29"/>
      <c r="I30" s="29"/>
      <c r="J30" s="29">
        <f>SUM(G30:I30)</f>
        <v>0</v>
      </c>
      <c r="K30" s="29">
        <f>ROUND(E30*D30,2)</f>
        <v>0</v>
      </c>
      <c r="L30" s="29">
        <f>ROUND(G30*D30,2)</f>
        <v>0</v>
      </c>
      <c r="M30" s="29">
        <f>ROUND(H30*D30,2)</f>
        <v>0</v>
      </c>
      <c r="N30" s="29">
        <f>ROUND(I30*D30,2)</f>
        <v>0</v>
      </c>
      <c r="O30" s="29">
        <f>SUM(L30:N30)</f>
        <v>0</v>
      </c>
    </row>
    <row r="31" spans="1:15" ht="52.5">
      <c r="A31" s="30">
        <v>10</v>
      </c>
      <c r="B31" s="31" t="s">
        <v>364</v>
      </c>
      <c r="C31" s="32" t="s">
        <v>365</v>
      </c>
      <c r="D31" s="28">
        <v>2</v>
      </c>
      <c r="E31" s="29"/>
      <c r="F31" s="29"/>
      <c r="G31" s="29">
        <f t="shared" si="0"/>
        <v>0</v>
      </c>
      <c r="H31" s="29"/>
      <c r="I31" s="29"/>
      <c r="J31" s="29">
        <f t="shared" si="1"/>
        <v>0</v>
      </c>
      <c r="K31" s="29">
        <f t="shared" si="2"/>
        <v>0</v>
      </c>
      <c r="L31" s="29">
        <f t="shared" si="3"/>
        <v>0</v>
      </c>
      <c r="M31" s="29">
        <f t="shared" si="4"/>
        <v>0</v>
      </c>
      <c r="N31" s="29">
        <f t="shared" si="5"/>
        <v>0</v>
      </c>
      <c r="O31" s="29">
        <f t="shared" si="6"/>
        <v>0</v>
      </c>
    </row>
    <row r="32" spans="1:15">
      <c r="A32" s="30">
        <v>11</v>
      </c>
      <c r="B32" s="31" t="s">
        <v>366</v>
      </c>
      <c r="C32" s="32" t="s">
        <v>13</v>
      </c>
      <c r="D32" s="28">
        <v>1</v>
      </c>
      <c r="E32" s="29"/>
      <c r="F32" s="29"/>
      <c r="G32" s="29">
        <f t="shared" si="0"/>
        <v>0</v>
      </c>
      <c r="H32" s="29"/>
      <c r="I32" s="29"/>
      <c r="J32" s="29">
        <f t="shared" si="1"/>
        <v>0</v>
      </c>
      <c r="K32" s="29">
        <f t="shared" si="2"/>
        <v>0</v>
      </c>
      <c r="L32" s="29">
        <f t="shared" si="3"/>
        <v>0</v>
      </c>
      <c r="M32" s="29">
        <f t="shared" si="4"/>
        <v>0</v>
      </c>
      <c r="N32" s="29">
        <f t="shared" si="5"/>
        <v>0</v>
      </c>
      <c r="O32" s="29">
        <f t="shared" si="6"/>
        <v>0</v>
      </c>
    </row>
    <row r="33" spans="1:15">
      <c r="A33" s="30">
        <v>12</v>
      </c>
      <c r="B33" s="31" t="s">
        <v>367</v>
      </c>
      <c r="C33" s="32" t="s">
        <v>368</v>
      </c>
      <c r="D33" s="28">
        <v>0.2</v>
      </c>
      <c r="E33" s="29"/>
      <c r="F33" s="29"/>
      <c r="G33" s="29">
        <f t="shared" si="0"/>
        <v>0</v>
      </c>
      <c r="H33" s="29"/>
      <c r="I33" s="29"/>
      <c r="J33" s="29">
        <f t="shared" si="1"/>
        <v>0</v>
      </c>
      <c r="K33" s="29">
        <f t="shared" si="2"/>
        <v>0</v>
      </c>
      <c r="L33" s="29">
        <f t="shared" si="3"/>
        <v>0</v>
      </c>
      <c r="M33" s="29">
        <f t="shared" si="4"/>
        <v>0</v>
      </c>
      <c r="N33" s="29">
        <f t="shared" si="5"/>
        <v>0</v>
      </c>
      <c r="O33" s="29">
        <f t="shared" si="6"/>
        <v>0</v>
      </c>
    </row>
    <row r="34" spans="1:15">
      <c r="A34" s="30">
        <v>13</v>
      </c>
      <c r="B34" s="31" t="s">
        <v>369</v>
      </c>
      <c r="C34" s="32" t="s">
        <v>23</v>
      </c>
      <c r="D34" s="28">
        <v>15</v>
      </c>
      <c r="E34" s="29"/>
      <c r="F34" s="29"/>
      <c r="G34" s="29">
        <f t="shared" si="0"/>
        <v>0</v>
      </c>
      <c r="H34" s="29"/>
      <c r="I34" s="29"/>
      <c r="J34" s="29">
        <f t="shared" si="1"/>
        <v>0</v>
      </c>
      <c r="K34" s="29">
        <f t="shared" si="2"/>
        <v>0</v>
      </c>
      <c r="L34" s="29">
        <f t="shared" si="3"/>
        <v>0</v>
      </c>
      <c r="M34" s="29">
        <f t="shared" si="4"/>
        <v>0</v>
      </c>
      <c r="N34" s="29">
        <f t="shared" si="5"/>
        <v>0</v>
      </c>
      <c r="O34" s="29">
        <f t="shared" si="6"/>
        <v>0</v>
      </c>
    </row>
    <row r="35" spans="1:15">
      <c r="A35" s="30">
        <v>14</v>
      </c>
      <c r="B35" s="31" t="s">
        <v>370</v>
      </c>
      <c r="C35" s="32" t="s">
        <v>13</v>
      </c>
      <c r="D35" s="28">
        <v>1</v>
      </c>
      <c r="E35" s="29"/>
      <c r="F35" s="29"/>
      <c r="G35" s="29">
        <f t="shared" si="0"/>
        <v>0</v>
      </c>
      <c r="H35" s="29"/>
      <c r="I35" s="29"/>
      <c r="J35" s="29">
        <f t="shared" si="1"/>
        <v>0</v>
      </c>
      <c r="K35" s="29">
        <f t="shared" si="2"/>
        <v>0</v>
      </c>
      <c r="L35" s="29">
        <f t="shared" si="3"/>
        <v>0</v>
      </c>
      <c r="M35" s="29">
        <f t="shared" si="4"/>
        <v>0</v>
      </c>
      <c r="N35" s="29">
        <f t="shared" si="5"/>
        <v>0</v>
      </c>
      <c r="O35" s="29">
        <f t="shared" si="6"/>
        <v>0</v>
      </c>
    </row>
    <row r="36" spans="1:15">
      <c r="A36" s="36"/>
      <c r="B36" s="37"/>
      <c r="C36" s="28"/>
      <c r="D36" s="28"/>
      <c r="E36" s="38"/>
      <c r="F36" s="38"/>
      <c r="G36" s="38"/>
      <c r="H36" s="38"/>
      <c r="I36" s="38"/>
      <c r="J36" s="4" t="s">
        <v>371</v>
      </c>
      <c r="K36" s="5">
        <f>SUM(K20:K35)</f>
        <v>0</v>
      </c>
      <c r="L36" s="5">
        <f>SUM(L20:L35)</f>
        <v>0</v>
      </c>
      <c r="M36" s="5">
        <f>SUM(M20:M35)</f>
        <v>0</v>
      </c>
      <c r="N36" s="5">
        <f>SUM(N20:N35)</f>
        <v>0</v>
      </c>
      <c r="O36" s="5">
        <f>SUM(O20:O35)</f>
        <v>0</v>
      </c>
    </row>
    <row r="37" spans="1:15">
      <c r="A37" s="39"/>
      <c r="B37" s="40"/>
      <c r="C37" s="41"/>
      <c r="D37" s="42"/>
    </row>
    <row r="38" spans="1:15">
      <c r="A38" s="43" t="s">
        <v>403</v>
      </c>
      <c r="B38" s="44"/>
      <c r="C38" s="22"/>
      <c r="D38" s="24"/>
    </row>
    <row r="39" spans="1:15">
      <c r="A39" s="43"/>
      <c r="B39" s="44"/>
      <c r="C39" s="22"/>
      <c r="D39" s="24"/>
    </row>
    <row r="40" spans="1:15">
      <c r="A40" s="134" t="s">
        <v>401</v>
      </c>
      <c r="B40" s="134"/>
      <c r="C40" s="134"/>
      <c r="D40" s="134"/>
    </row>
    <row r="41" spans="1:15">
      <c r="A41" s="132" t="s">
        <v>107</v>
      </c>
      <c r="B41" s="132"/>
      <c r="C41" s="132"/>
      <c r="D41" s="132"/>
    </row>
    <row r="42" spans="1:15">
      <c r="A42" s="22"/>
      <c r="B42" s="23"/>
      <c r="C42" s="22"/>
      <c r="D42" s="24"/>
    </row>
    <row r="43" spans="1:15">
      <c r="A43" s="134" t="s">
        <v>402</v>
      </c>
      <c r="B43" s="134"/>
      <c r="C43" s="134"/>
      <c r="D43" s="134"/>
    </row>
    <row r="44" spans="1:15">
      <c r="A44" s="132" t="s">
        <v>107</v>
      </c>
      <c r="B44" s="132"/>
      <c r="C44" s="132"/>
      <c r="D44" s="132"/>
    </row>
    <row r="45" spans="1:15">
      <c r="A45" s="22"/>
      <c r="B45" s="45"/>
      <c r="C45" s="45"/>
      <c r="D45" s="24"/>
    </row>
    <row r="46" spans="1:15">
      <c r="A46" s="22"/>
      <c r="B46" s="23"/>
      <c r="C46" s="22"/>
      <c r="D46" s="24"/>
    </row>
    <row r="47" spans="1:15">
      <c r="A47" s="22"/>
      <c r="B47" s="23"/>
      <c r="C47" s="22"/>
      <c r="D47" s="24"/>
    </row>
    <row r="48" spans="1:15">
      <c r="A48" s="22"/>
      <c r="B48" s="23"/>
      <c r="C48" s="22"/>
      <c r="D48" s="24"/>
    </row>
    <row r="49" spans="1:4">
      <c r="A49" s="22"/>
      <c r="B49" s="23"/>
      <c r="C49" s="22"/>
      <c r="D49" s="24"/>
    </row>
    <row r="50" spans="1:4">
      <c r="A50" s="22"/>
      <c r="B50" s="23"/>
      <c r="C50" s="22"/>
      <c r="D50" s="24"/>
    </row>
    <row r="51" spans="1:4">
      <c r="A51" s="22"/>
      <c r="B51" s="23"/>
      <c r="C51" s="22"/>
      <c r="D51" s="24"/>
    </row>
    <row r="52" spans="1:4">
      <c r="A52" s="22"/>
      <c r="B52" s="23"/>
      <c r="C52" s="22"/>
      <c r="D52" s="24"/>
    </row>
    <row r="53" spans="1:4">
      <c r="A53" s="22"/>
      <c r="B53" s="23"/>
      <c r="C53" s="22"/>
      <c r="D53" s="24"/>
    </row>
    <row r="54" spans="1:4">
      <c r="A54" s="22"/>
      <c r="B54" s="23"/>
      <c r="C54" s="22"/>
      <c r="D54" s="24"/>
    </row>
    <row r="55" spans="1:4">
      <c r="A55" s="22"/>
      <c r="B55" s="23"/>
      <c r="C55" s="22"/>
      <c r="D55" s="24"/>
    </row>
    <row r="56" spans="1:4">
      <c r="A56" s="22"/>
      <c r="B56" s="23"/>
      <c r="C56" s="22"/>
      <c r="D56" s="24"/>
    </row>
    <row r="57" spans="1:4">
      <c r="A57" s="22"/>
      <c r="B57" s="23"/>
      <c r="C57" s="22"/>
      <c r="D57" s="24"/>
    </row>
    <row r="58" spans="1:4">
      <c r="A58" s="22"/>
      <c r="B58" s="23"/>
      <c r="C58" s="22"/>
      <c r="D58" s="24"/>
    </row>
    <row r="59" spans="1:4">
      <c r="A59" s="22"/>
      <c r="B59" s="23"/>
      <c r="C59" s="22"/>
      <c r="D59" s="24"/>
    </row>
    <row r="60" spans="1:4">
      <c r="A60" s="22"/>
      <c r="B60" s="23"/>
      <c r="C60" s="22"/>
      <c r="D60" s="24"/>
    </row>
    <row r="61" spans="1:4">
      <c r="A61" s="22"/>
      <c r="B61" s="23"/>
      <c r="C61" s="22"/>
      <c r="D61" s="24"/>
    </row>
    <row r="62" spans="1:4">
      <c r="A62" s="22"/>
      <c r="B62" s="23"/>
      <c r="C62" s="22"/>
      <c r="D62" s="24"/>
    </row>
    <row r="63" spans="1:4">
      <c r="A63" s="22"/>
      <c r="B63" s="23"/>
      <c r="C63" s="22"/>
      <c r="D63" s="24"/>
    </row>
    <row r="64" spans="1:4">
      <c r="A64" s="22"/>
      <c r="B64" s="23"/>
      <c r="C64" s="22"/>
      <c r="D64" s="24"/>
    </row>
    <row r="65" spans="1:4">
      <c r="A65" s="22"/>
      <c r="B65" s="23"/>
      <c r="C65" s="22"/>
      <c r="D65" s="24"/>
    </row>
    <row r="66" spans="1:4">
      <c r="A66" s="22"/>
      <c r="B66" s="23"/>
      <c r="C66" s="22"/>
      <c r="D66" s="24"/>
    </row>
    <row r="67" spans="1:4">
      <c r="A67" s="22"/>
      <c r="B67" s="23"/>
      <c r="C67" s="22"/>
      <c r="D67" s="24"/>
    </row>
    <row r="68" spans="1:4">
      <c r="A68" s="22"/>
      <c r="B68" s="23"/>
      <c r="C68" s="22"/>
      <c r="D68" s="24"/>
    </row>
    <row r="69" spans="1:4">
      <c r="A69" s="22"/>
      <c r="B69" s="23"/>
      <c r="C69" s="22"/>
      <c r="D69" s="24"/>
    </row>
    <row r="70" spans="1:4">
      <c r="A70" s="22"/>
      <c r="B70" s="23"/>
      <c r="C70" s="22"/>
      <c r="D70" s="24"/>
    </row>
    <row r="71" spans="1:4">
      <c r="A71" s="22"/>
      <c r="B71" s="23"/>
      <c r="C71" s="22"/>
      <c r="D71" s="24"/>
    </row>
    <row r="72" spans="1:4">
      <c r="A72" s="22"/>
      <c r="B72" s="23"/>
      <c r="C72" s="22"/>
      <c r="D72" s="24"/>
    </row>
    <row r="73" spans="1:4">
      <c r="A73" s="22"/>
      <c r="B73" s="23"/>
      <c r="C73" s="22"/>
      <c r="D73" s="24"/>
    </row>
    <row r="74" spans="1:4">
      <c r="A74" s="22"/>
      <c r="B74" s="23"/>
      <c r="C74" s="22"/>
      <c r="D74" s="24"/>
    </row>
    <row r="75" spans="1:4">
      <c r="A75" s="22"/>
      <c r="B75" s="23"/>
      <c r="C75" s="22"/>
      <c r="D75" s="24"/>
    </row>
    <row r="76" spans="1:4">
      <c r="A76" s="22"/>
      <c r="B76" s="23"/>
      <c r="C76" s="22"/>
      <c r="D76" s="24"/>
    </row>
    <row r="77" spans="1:4">
      <c r="A77" s="22"/>
      <c r="B77" s="23"/>
      <c r="C77" s="22"/>
      <c r="D77" s="24"/>
    </row>
    <row r="78" spans="1:4">
      <c r="A78" s="22"/>
      <c r="B78" s="23"/>
      <c r="C78" s="22"/>
      <c r="D78" s="24"/>
    </row>
    <row r="79" spans="1:4">
      <c r="A79" s="22"/>
      <c r="B79" s="23"/>
      <c r="C79" s="22"/>
      <c r="D79" s="24"/>
    </row>
    <row r="80" spans="1:4">
      <c r="A80" s="22"/>
      <c r="B80" s="23"/>
      <c r="C80" s="22"/>
      <c r="D80" s="24"/>
    </row>
    <row r="81" spans="1:4">
      <c r="A81" s="22"/>
      <c r="B81" s="23"/>
      <c r="C81" s="22"/>
      <c r="D81" s="24"/>
    </row>
    <row r="82" spans="1:4">
      <c r="A82" s="22"/>
      <c r="B82" s="23"/>
      <c r="C82" s="22"/>
      <c r="D82" s="24"/>
    </row>
    <row r="83" spans="1:4">
      <c r="A83" s="22"/>
      <c r="B83" s="23"/>
      <c r="C83" s="22"/>
      <c r="D83" s="24"/>
    </row>
    <row r="84" spans="1:4">
      <c r="A84" s="22"/>
      <c r="B84" s="23"/>
      <c r="C84" s="22"/>
      <c r="D84" s="24"/>
    </row>
    <row r="85" spans="1:4">
      <c r="A85" s="22"/>
      <c r="B85" s="23"/>
      <c r="C85" s="22"/>
      <c r="D85" s="24"/>
    </row>
    <row r="86" spans="1:4">
      <c r="A86" s="22"/>
      <c r="B86" s="23"/>
      <c r="C86" s="22"/>
      <c r="D86" s="24"/>
    </row>
    <row r="87" spans="1:4">
      <c r="A87" s="22"/>
      <c r="B87" s="23"/>
      <c r="C87" s="22"/>
      <c r="D87" s="24"/>
    </row>
    <row r="88" spans="1:4">
      <c r="A88" s="22"/>
      <c r="B88" s="23"/>
      <c r="C88" s="22"/>
      <c r="D88" s="24"/>
    </row>
    <row r="89" spans="1:4">
      <c r="A89" s="22"/>
      <c r="B89" s="23"/>
      <c r="C89" s="22"/>
      <c r="D89" s="24"/>
    </row>
    <row r="90" spans="1:4">
      <c r="A90" s="22"/>
      <c r="B90" s="23"/>
      <c r="C90" s="22"/>
      <c r="D90" s="24"/>
    </row>
    <row r="91" spans="1:4">
      <c r="A91" s="22"/>
      <c r="B91" s="23"/>
      <c r="C91" s="22"/>
      <c r="D91" s="24"/>
    </row>
    <row r="92" spans="1:4">
      <c r="A92" s="22"/>
      <c r="B92" s="23"/>
      <c r="C92" s="22"/>
      <c r="D92" s="24"/>
    </row>
    <row r="93" spans="1:4">
      <c r="A93" s="22"/>
      <c r="B93" s="23"/>
      <c r="C93" s="22"/>
      <c r="D93" s="24"/>
    </row>
    <row r="94" spans="1:4">
      <c r="A94" s="22"/>
      <c r="B94" s="23"/>
      <c r="C94" s="22"/>
      <c r="D94" s="24"/>
    </row>
    <row r="95" spans="1:4">
      <c r="A95" s="22"/>
      <c r="B95" s="23"/>
      <c r="C95" s="22"/>
      <c r="D95" s="24"/>
    </row>
    <row r="96" spans="1:4">
      <c r="A96" s="22"/>
      <c r="B96" s="23"/>
      <c r="C96" s="22"/>
      <c r="D96" s="24"/>
    </row>
    <row r="97" spans="1:4">
      <c r="A97" s="22"/>
      <c r="B97" s="23"/>
      <c r="C97" s="22"/>
      <c r="D97" s="24"/>
    </row>
    <row r="98" spans="1:4">
      <c r="A98" s="22"/>
      <c r="B98" s="23"/>
      <c r="C98" s="22"/>
      <c r="D98" s="24"/>
    </row>
    <row r="99" spans="1:4">
      <c r="A99" s="22"/>
      <c r="B99" s="23"/>
      <c r="C99" s="22"/>
      <c r="D99" s="24"/>
    </row>
    <row r="100" spans="1:4">
      <c r="A100" s="22"/>
      <c r="B100" s="23"/>
      <c r="C100" s="22"/>
      <c r="D100" s="24"/>
    </row>
    <row r="101" spans="1:4">
      <c r="A101" s="22"/>
      <c r="B101" s="23"/>
      <c r="C101" s="22"/>
      <c r="D101" s="24"/>
    </row>
    <row r="102" spans="1:4">
      <c r="A102" s="22"/>
      <c r="B102" s="23"/>
      <c r="C102" s="22"/>
      <c r="D102" s="24"/>
    </row>
    <row r="103" spans="1:4">
      <c r="A103" s="22"/>
      <c r="B103" s="23"/>
      <c r="C103" s="22"/>
      <c r="D103" s="24"/>
    </row>
    <row r="104" spans="1:4">
      <c r="A104" s="22"/>
      <c r="B104" s="23"/>
      <c r="C104" s="22"/>
      <c r="D104" s="24"/>
    </row>
    <row r="105" spans="1:4">
      <c r="A105" s="22"/>
      <c r="B105" s="23"/>
      <c r="C105" s="22"/>
      <c r="D105" s="24"/>
    </row>
    <row r="106" spans="1:4">
      <c r="A106" s="22"/>
      <c r="B106" s="23"/>
      <c r="C106" s="22"/>
      <c r="D106" s="24"/>
    </row>
    <row r="107" spans="1:4">
      <c r="A107" s="22"/>
      <c r="B107" s="23"/>
      <c r="C107" s="22"/>
      <c r="D107" s="24"/>
    </row>
    <row r="108" spans="1:4">
      <c r="A108" s="22"/>
      <c r="B108" s="23"/>
      <c r="C108" s="22"/>
      <c r="D108" s="24"/>
    </row>
    <row r="109" spans="1:4">
      <c r="A109" s="22"/>
      <c r="B109" s="23"/>
      <c r="C109" s="22"/>
      <c r="D109" s="24"/>
    </row>
    <row r="110" spans="1:4">
      <c r="A110" s="22"/>
      <c r="B110" s="23"/>
      <c r="C110" s="22"/>
      <c r="D110" s="24"/>
    </row>
    <row r="111" spans="1:4">
      <c r="A111" s="22"/>
      <c r="B111" s="23"/>
      <c r="C111" s="22"/>
      <c r="D111" s="24"/>
    </row>
    <row r="112" spans="1:4">
      <c r="A112" s="22"/>
      <c r="B112" s="23"/>
      <c r="C112" s="22"/>
      <c r="D112" s="24"/>
    </row>
    <row r="113" spans="1:4">
      <c r="A113" s="22"/>
      <c r="B113" s="23"/>
      <c r="C113" s="22"/>
      <c r="D113" s="24"/>
    </row>
    <row r="114" spans="1:4">
      <c r="A114" s="22"/>
      <c r="B114" s="23"/>
      <c r="C114" s="22"/>
      <c r="D114" s="24"/>
    </row>
    <row r="115" spans="1:4">
      <c r="A115" s="22"/>
      <c r="B115" s="23"/>
      <c r="C115" s="22"/>
      <c r="D115" s="24"/>
    </row>
    <row r="116" spans="1:4">
      <c r="A116" s="22"/>
      <c r="B116" s="23"/>
      <c r="C116" s="22"/>
      <c r="D116" s="24"/>
    </row>
    <row r="117" spans="1:4">
      <c r="A117" s="22"/>
      <c r="B117" s="23"/>
      <c r="C117" s="22"/>
      <c r="D117" s="24"/>
    </row>
    <row r="118" spans="1:4">
      <c r="A118" s="22"/>
      <c r="B118" s="23"/>
      <c r="C118" s="22"/>
      <c r="D118" s="24"/>
    </row>
    <row r="119" spans="1:4">
      <c r="A119" s="22"/>
      <c r="B119" s="23"/>
      <c r="C119" s="22"/>
      <c r="D119" s="24"/>
    </row>
    <row r="120" spans="1:4">
      <c r="A120" s="22"/>
      <c r="B120" s="23"/>
      <c r="C120" s="22"/>
      <c r="D120" s="24"/>
    </row>
    <row r="121" spans="1:4">
      <c r="A121" s="22"/>
      <c r="B121" s="23"/>
      <c r="C121" s="22"/>
      <c r="D121" s="24"/>
    </row>
    <row r="122" spans="1:4">
      <c r="A122" s="22"/>
      <c r="B122" s="23"/>
      <c r="C122" s="22"/>
      <c r="D122" s="24"/>
    </row>
    <row r="123" spans="1:4">
      <c r="A123" s="22"/>
      <c r="B123" s="23"/>
      <c r="C123" s="22"/>
      <c r="D123" s="24"/>
    </row>
    <row r="124" spans="1:4">
      <c r="A124" s="22"/>
      <c r="B124" s="23"/>
      <c r="C124" s="22"/>
      <c r="D124" s="24"/>
    </row>
    <row r="125" spans="1:4">
      <c r="A125" s="22"/>
      <c r="B125" s="23"/>
      <c r="C125" s="22"/>
      <c r="D125" s="24"/>
    </row>
    <row r="126" spans="1:4">
      <c r="A126" s="22"/>
      <c r="B126" s="23"/>
      <c r="C126" s="22"/>
      <c r="D126" s="24"/>
    </row>
    <row r="127" spans="1:4">
      <c r="A127" s="22"/>
      <c r="B127" s="23"/>
      <c r="C127" s="22"/>
      <c r="D127" s="24"/>
    </row>
    <row r="128" spans="1:4">
      <c r="A128" s="22"/>
      <c r="B128" s="23"/>
      <c r="C128" s="22"/>
      <c r="D128" s="24"/>
    </row>
    <row r="129" spans="1:4">
      <c r="A129" s="22"/>
      <c r="B129" s="23"/>
      <c r="C129" s="22"/>
      <c r="D129" s="24"/>
    </row>
    <row r="130" spans="1:4">
      <c r="A130" s="22"/>
      <c r="B130" s="23"/>
      <c r="C130" s="22"/>
      <c r="D130" s="24"/>
    </row>
    <row r="131" spans="1:4">
      <c r="A131" s="22"/>
      <c r="B131" s="23"/>
      <c r="C131" s="22"/>
      <c r="D131" s="24"/>
    </row>
    <row r="132" spans="1:4">
      <c r="A132" s="22"/>
      <c r="B132" s="23"/>
      <c r="C132" s="22"/>
      <c r="D132" s="24"/>
    </row>
    <row r="133" spans="1:4">
      <c r="A133" s="22"/>
      <c r="B133" s="23"/>
      <c r="C133" s="22"/>
      <c r="D133" s="24"/>
    </row>
    <row r="134" spans="1:4">
      <c r="A134" s="22"/>
      <c r="B134" s="23"/>
      <c r="C134" s="22"/>
      <c r="D134" s="24"/>
    </row>
    <row r="135" spans="1:4">
      <c r="A135" s="22"/>
      <c r="B135" s="23"/>
      <c r="C135" s="22"/>
      <c r="D135" s="24"/>
    </row>
    <row r="136" spans="1:4">
      <c r="A136" s="22"/>
      <c r="B136" s="23"/>
      <c r="C136" s="22"/>
      <c r="D136" s="24"/>
    </row>
    <row r="137" spans="1:4">
      <c r="A137" s="22"/>
      <c r="B137" s="23"/>
      <c r="C137" s="22"/>
      <c r="D137" s="24"/>
    </row>
    <row r="138" spans="1:4">
      <c r="A138" s="22"/>
      <c r="B138" s="23"/>
      <c r="C138" s="22"/>
      <c r="D138" s="24"/>
    </row>
    <row r="139" spans="1:4">
      <c r="A139" s="22"/>
      <c r="B139" s="23"/>
      <c r="C139" s="22"/>
      <c r="D139" s="24"/>
    </row>
    <row r="140" spans="1:4">
      <c r="A140" s="22"/>
      <c r="B140" s="23"/>
      <c r="C140" s="22"/>
      <c r="D140" s="24"/>
    </row>
    <row r="141" spans="1:4">
      <c r="A141" s="22"/>
      <c r="B141" s="23"/>
      <c r="C141" s="22"/>
      <c r="D141" s="24"/>
    </row>
    <row r="142" spans="1:4">
      <c r="A142" s="22"/>
      <c r="B142" s="23"/>
      <c r="C142" s="22"/>
      <c r="D142" s="24"/>
    </row>
    <row r="143" spans="1:4">
      <c r="A143" s="22"/>
      <c r="B143" s="23"/>
      <c r="C143" s="22"/>
      <c r="D143" s="24"/>
    </row>
    <row r="144" spans="1:4">
      <c r="A144" s="22"/>
      <c r="B144" s="23"/>
      <c r="C144" s="22"/>
      <c r="D144" s="24"/>
    </row>
    <row r="145" spans="1:4">
      <c r="A145" s="22"/>
      <c r="B145" s="23"/>
      <c r="C145" s="22"/>
      <c r="D145" s="24"/>
    </row>
    <row r="146" spans="1:4">
      <c r="A146" s="22"/>
      <c r="B146" s="23"/>
      <c r="C146" s="22"/>
      <c r="D146" s="24"/>
    </row>
    <row r="147" spans="1:4">
      <c r="A147" s="22"/>
      <c r="B147" s="23"/>
      <c r="C147" s="22"/>
      <c r="D147" s="24"/>
    </row>
    <row r="148" spans="1:4">
      <c r="A148" s="22"/>
      <c r="B148" s="23"/>
      <c r="C148" s="22"/>
      <c r="D148" s="24"/>
    </row>
    <row r="149" spans="1:4">
      <c r="A149" s="22"/>
      <c r="B149" s="23"/>
      <c r="C149" s="22"/>
      <c r="D149" s="24"/>
    </row>
    <row r="150" spans="1:4">
      <c r="A150" s="22"/>
      <c r="B150" s="23"/>
      <c r="C150" s="22"/>
      <c r="D150" s="24"/>
    </row>
    <row r="151" spans="1:4">
      <c r="A151" s="22"/>
      <c r="B151" s="23"/>
      <c r="C151" s="22"/>
      <c r="D151" s="24"/>
    </row>
    <row r="152" spans="1:4">
      <c r="A152" s="22"/>
      <c r="B152" s="23"/>
      <c r="C152" s="22"/>
      <c r="D152" s="24"/>
    </row>
    <row r="153" spans="1:4">
      <c r="A153" s="22"/>
      <c r="B153" s="23"/>
      <c r="C153" s="22"/>
      <c r="D153" s="24"/>
    </row>
    <row r="154" spans="1:4">
      <c r="A154" s="22"/>
      <c r="B154" s="23"/>
      <c r="C154" s="22"/>
      <c r="D154" s="24"/>
    </row>
    <row r="155" spans="1:4">
      <c r="A155" s="22"/>
      <c r="B155" s="23"/>
      <c r="C155" s="22"/>
      <c r="D155" s="24"/>
    </row>
    <row r="156" spans="1:4">
      <c r="A156" s="22"/>
      <c r="B156" s="23"/>
      <c r="C156" s="22"/>
      <c r="D156" s="24"/>
    </row>
    <row r="157" spans="1:4">
      <c r="A157" s="22"/>
      <c r="B157" s="23"/>
      <c r="C157" s="22"/>
      <c r="D157" s="24"/>
    </row>
    <row r="158" spans="1:4">
      <c r="A158" s="22"/>
      <c r="B158" s="23"/>
      <c r="C158" s="22"/>
      <c r="D158" s="24"/>
    </row>
    <row r="159" spans="1:4">
      <c r="A159" s="22"/>
      <c r="B159" s="23"/>
      <c r="C159" s="22"/>
      <c r="D159" s="24"/>
    </row>
    <row r="160" spans="1:4">
      <c r="A160" s="22"/>
      <c r="B160" s="23"/>
      <c r="C160" s="22"/>
      <c r="D160" s="24"/>
    </row>
    <row r="161" spans="1:4">
      <c r="A161" s="22"/>
      <c r="B161" s="23"/>
      <c r="C161" s="22"/>
      <c r="D161" s="24"/>
    </row>
    <row r="162" spans="1:4">
      <c r="A162" s="22"/>
      <c r="B162" s="23"/>
      <c r="C162" s="22"/>
      <c r="D162" s="24"/>
    </row>
    <row r="163" spans="1:4">
      <c r="A163" s="22"/>
      <c r="B163" s="23"/>
      <c r="C163" s="22"/>
      <c r="D163" s="24"/>
    </row>
    <row r="164" spans="1:4">
      <c r="A164" s="22"/>
      <c r="B164" s="23"/>
      <c r="C164" s="22"/>
      <c r="D164" s="24"/>
    </row>
    <row r="165" spans="1:4">
      <c r="A165" s="22"/>
      <c r="B165" s="23"/>
      <c r="C165" s="22"/>
      <c r="D165" s="24"/>
    </row>
    <row r="166" spans="1:4">
      <c r="A166" s="22"/>
      <c r="B166" s="23"/>
      <c r="C166" s="22"/>
      <c r="D166" s="24"/>
    </row>
    <row r="167" spans="1:4">
      <c r="A167" s="22"/>
      <c r="B167" s="23"/>
      <c r="C167" s="22"/>
      <c r="D167" s="24"/>
    </row>
    <row r="168" spans="1:4">
      <c r="A168" s="22"/>
      <c r="B168" s="23"/>
      <c r="C168" s="22"/>
      <c r="D168" s="24"/>
    </row>
    <row r="169" spans="1:4">
      <c r="A169" s="22"/>
      <c r="B169" s="23"/>
      <c r="C169" s="22"/>
      <c r="D169" s="24"/>
    </row>
    <row r="170" spans="1:4">
      <c r="A170" s="22"/>
      <c r="B170" s="23"/>
      <c r="C170" s="22"/>
      <c r="D170" s="24"/>
    </row>
    <row r="171" spans="1:4">
      <c r="A171" s="22"/>
      <c r="B171" s="23"/>
      <c r="C171" s="22"/>
      <c r="D171" s="24"/>
    </row>
    <row r="172" spans="1:4">
      <c r="A172" s="22"/>
      <c r="B172" s="23"/>
      <c r="C172" s="22"/>
      <c r="D172" s="24"/>
    </row>
    <row r="173" spans="1:4">
      <c r="A173" s="22"/>
      <c r="B173" s="23"/>
      <c r="C173" s="22"/>
      <c r="D173" s="24"/>
    </row>
    <row r="174" spans="1:4">
      <c r="A174" s="22"/>
      <c r="B174" s="23"/>
      <c r="C174" s="22"/>
      <c r="D174" s="24"/>
    </row>
    <row r="175" spans="1:4">
      <c r="A175" s="22"/>
      <c r="B175" s="23"/>
      <c r="C175" s="22"/>
      <c r="D175" s="24"/>
    </row>
    <row r="176" spans="1:4">
      <c r="A176" s="22"/>
      <c r="B176" s="23"/>
      <c r="C176" s="22"/>
      <c r="D176" s="24"/>
    </row>
    <row r="177" spans="1:4">
      <c r="A177" s="22"/>
      <c r="B177" s="23"/>
      <c r="C177" s="22"/>
      <c r="D177" s="24"/>
    </row>
    <row r="178" spans="1:4">
      <c r="A178" s="22"/>
      <c r="B178" s="23"/>
      <c r="C178" s="22"/>
      <c r="D178" s="24"/>
    </row>
    <row r="179" spans="1:4">
      <c r="A179" s="22"/>
      <c r="B179" s="23"/>
      <c r="C179" s="22"/>
      <c r="D179" s="24"/>
    </row>
    <row r="180" spans="1:4">
      <c r="A180" s="22"/>
      <c r="B180" s="23"/>
      <c r="C180" s="22"/>
      <c r="D180" s="24"/>
    </row>
    <row r="181" spans="1:4">
      <c r="A181" s="22"/>
      <c r="B181" s="23"/>
      <c r="C181" s="22"/>
      <c r="D181" s="24"/>
    </row>
    <row r="182" spans="1:4">
      <c r="A182" s="22"/>
      <c r="B182" s="23"/>
      <c r="C182" s="22"/>
      <c r="D182" s="24"/>
    </row>
    <row r="183" spans="1:4">
      <c r="A183" s="22"/>
      <c r="B183" s="23"/>
      <c r="C183" s="22"/>
      <c r="D183" s="24"/>
    </row>
    <row r="184" spans="1:4">
      <c r="A184" s="22"/>
      <c r="B184" s="23"/>
      <c r="C184" s="22"/>
      <c r="D184" s="24"/>
    </row>
    <row r="185" spans="1:4">
      <c r="A185" s="22"/>
      <c r="B185" s="23"/>
      <c r="C185" s="22"/>
      <c r="D185" s="24"/>
    </row>
    <row r="186" spans="1:4">
      <c r="A186" s="22"/>
      <c r="B186" s="23"/>
      <c r="C186" s="22"/>
      <c r="D186" s="24"/>
    </row>
    <row r="187" spans="1:4">
      <c r="A187" s="22"/>
      <c r="B187" s="23"/>
      <c r="C187" s="22"/>
      <c r="D187" s="24"/>
    </row>
    <row r="188" spans="1:4">
      <c r="A188" s="22"/>
      <c r="B188" s="23"/>
      <c r="C188" s="22"/>
      <c r="D188" s="24"/>
    </row>
    <row r="189" spans="1:4">
      <c r="A189" s="22"/>
      <c r="B189" s="23"/>
      <c r="C189" s="22"/>
      <c r="D189" s="24"/>
    </row>
    <row r="190" spans="1:4">
      <c r="A190" s="22"/>
      <c r="B190" s="23"/>
      <c r="C190" s="22"/>
      <c r="D190" s="24"/>
    </row>
    <row r="191" spans="1:4">
      <c r="A191" s="22"/>
      <c r="B191" s="23"/>
      <c r="C191" s="22"/>
      <c r="D191" s="24"/>
    </row>
    <row r="192" spans="1:4">
      <c r="A192" s="22"/>
      <c r="B192" s="23"/>
      <c r="C192" s="22"/>
      <c r="D192" s="24"/>
    </row>
    <row r="193" spans="1:4">
      <c r="A193" s="22"/>
      <c r="B193" s="23"/>
      <c r="C193" s="22"/>
      <c r="D193" s="24"/>
    </row>
    <row r="194" spans="1:4">
      <c r="A194" s="22"/>
      <c r="B194" s="23"/>
      <c r="C194" s="22"/>
      <c r="D194" s="24"/>
    </row>
    <row r="195" spans="1:4">
      <c r="A195" s="22"/>
      <c r="B195" s="23"/>
      <c r="C195" s="22"/>
      <c r="D195" s="24"/>
    </row>
    <row r="196" spans="1:4">
      <c r="A196" s="22"/>
      <c r="B196" s="23"/>
      <c r="C196" s="22"/>
      <c r="D196" s="24"/>
    </row>
    <row r="197" spans="1:4">
      <c r="A197" s="22"/>
      <c r="B197" s="23"/>
      <c r="C197" s="22"/>
      <c r="D197" s="24"/>
    </row>
    <row r="198" spans="1:4">
      <c r="A198" s="22"/>
      <c r="B198" s="23"/>
      <c r="C198" s="22"/>
      <c r="D198" s="24"/>
    </row>
    <row r="199" spans="1:4">
      <c r="A199" s="22"/>
      <c r="B199" s="23"/>
      <c r="C199" s="22"/>
      <c r="D199" s="24"/>
    </row>
    <row r="200" spans="1:4">
      <c r="A200" s="22"/>
      <c r="B200" s="23"/>
      <c r="C200" s="22"/>
      <c r="D200" s="24"/>
    </row>
    <row r="201" spans="1:4">
      <c r="A201" s="22"/>
      <c r="B201" s="23"/>
      <c r="C201" s="22"/>
      <c r="D201" s="24"/>
    </row>
    <row r="202" spans="1:4">
      <c r="A202" s="22"/>
      <c r="B202" s="23"/>
      <c r="C202" s="22"/>
      <c r="D202" s="24"/>
    </row>
    <row r="203" spans="1:4">
      <c r="A203" s="22"/>
      <c r="B203" s="23"/>
      <c r="C203" s="22"/>
      <c r="D203" s="24"/>
    </row>
    <row r="204" spans="1:4">
      <c r="A204" s="22"/>
      <c r="B204" s="23"/>
      <c r="C204" s="22"/>
      <c r="D204" s="24"/>
    </row>
    <row r="205" spans="1:4">
      <c r="A205" s="22"/>
      <c r="B205" s="23"/>
      <c r="C205" s="22"/>
      <c r="D205" s="24"/>
    </row>
    <row r="206" spans="1:4">
      <c r="A206" s="22"/>
      <c r="B206" s="23"/>
      <c r="C206" s="22"/>
      <c r="D206" s="24"/>
    </row>
    <row r="207" spans="1:4">
      <c r="A207" s="22"/>
      <c r="B207" s="23"/>
      <c r="C207" s="22"/>
      <c r="D207" s="24"/>
    </row>
    <row r="208" spans="1:4">
      <c r="A208" s="22"/>
      <c r="B208" s="23"/>
      <c r="C208" s="22"/>
      <c r="D208" s="24"/>
    </row>
    <row r="209" spans="1:4">
      <c r="A209" s="22"/>
      <c r="B209" s="23"/>
      <c r="C209" s="22"/>
      <c r="D209" s="24"/>
    </row>
    <row r="210" spans="1:4">
      <c r="A210" s="22"/>
      <c r="B210" s="23"/>
      <c r="C210" s="22"/>
      <c r="D210" s="24"/>
    </row>
    <row r="211" spans="1:4">
      <c r="A211" s="22"/>
      <c r="B211" s="23"/>
      <c r="C211" s="22"/>
      <c r="D211" s="24"/>
    </row>
    <row r="212" spans="1:4">
      <c r="A212" s="22"/>
      <c r="B212" s="23"/>
      <c r="C212" s="22"/>
      <c r="D212" s="24"/>
    </row>
    <row r="213" spans="1:4">
      <c r="A213" s="22"/>
      <c r="B213" s="23"/>
      <c r="C213" s="22"/>
      <c r="D213" s="24"/>
    </row>
    <row r="214" spans="1:4">
      <c r="A214" s="22"/>
      <c r="B214" s="23"/>
      <c r="C214" s="22"/>
      <c r="D214" s="24"/>
    </row>
    <row r="215" spans="1:4">
      <c r="A215" s="22"/>
      <c r="B215" s="23"/>
      <c r="C215" s="22"/>
      <c r="D215" s="24"/>
    </row>
    <row r="216" spans="1:4">
      <c r="A216" s="22"/>
      <c r="B216" s="23"/>
      <c r="C216" s="22"/>
      <c r="D216" s="24"/>
    </row>
    <row r="217" spans="1:4">
      <c r="A217" s="22"/>
      <c r="B217" s="23"/>
      <c r="C217" s="22"/>
      <c r="D217" s="24"/>
    </row>
    <row r="218" spans="1:4">
      <c r="A218" s="22"/>
      <c r="B218" s="23"/>
      <c r="C218" s="22"/>
      <c r="D218" s="24"/>
    </row>
    <row r="219" spans="1:4">
      <c r="A219" s="22"/>
      <c r="B219" s="23"/>
      <c r="C219" s="22"/>
      <c r="D219" s="24"/>
    </row>
    <row r="220" spans="1:4">
      <c r="A220" s="22"/>
      <c r="B220" s="23"/>
      <c r="C220" s="22"/>
      <c r="D220" s="24"/>
    </row>
    <row r="221" spans="1:4">
      <c r="A221" s="22"/>
      <c r="B221" s="23"/>
      <c r="C221" s="22"/>
      <c r="D221" s="24"/>
    </row>
    <row r="222" spans="1:4">
      <c r="A222" s="22"/>
      <c r="B222" s="23"/>
      <c r="C222" s="22"/>
      <c r="D222" s="24"/>
    </row>
    <row r="223" spans="1:4">
      <c r="A223" s="22"/>
      <c r="B223" s="23"/>
      <c r="C223" s="22"/>
      <c r="D223" s="24"/>
    </row>
    <row r="224" spans="1:4">
      <c r="A224" s="22"/>
      <c r="B224" s="23"/>
      <c r="C224" s="22"/>
      <c r="D224" s="24"/>
    </row>
    <row r="225" spans="1:4">
      <c r="A225" s="22"/>
      <c r="B225" s="23"/>
      <c r="C225" s="22"/>
      <c r="D225" s="24"/>
    </row>
    <row r="226" spans="1:4">
      <c r="A226" s="22"/>
      <c r="B226" s="23"/>
      <c r="C226" s="22"/>
      <c r="D226" s="24"/>
    </row>
    <row r="227" spans="1:4">
      <c r="A227" s="22"/>
      <c r="B227" s="23"/>
      <c r="C227" s="22"/>
      <c r="D227" s="24"/>
    </row>
    <row r="228" spans="1:4">
      <c r="A228" s="22"/>
      <c r="B228" s="23"/>
      <c r="C228" s="22"/>
      <c r="D228" s="24"/>
    </row>
    <row r="229" spans="1:4">
      <c r="A229" s="22"/>
      <c r="B229" s="23"/>
      <c r="C229" s="22"/>
      <c r="D229" s="24"/>
    </row>
    <row r="230" spans="1:4">
      <c r="A230" s="22"/>
      <c r="B230" s="23"/>
      <c r="C230" s="22"/>
      <c r="D230" s="24"/>
    </row>
    <row r="231" spans="1:4">
      <c r="A231" s="22"/>
      <c r="B231" s="23"/>
      <c r="C231" s="22"/>
      <c r="D231" s="24"/>
    </row>
    <row r="232" spans="1:4">
      <c r="A232" s="22"/>
      <c r="B232" s="23"/>
      <c r="C232" s="22"/>
      <c r="D232" s="24"/>
    </row>
    <row r="233" spans="1:4">
      <c r="A233" s="22"/>
      <c r="B233" s="23"/>
      <c r="C233" s="22"/>
      <c r="D233" s="24"/>
    </row>
    <row r="234" spans="1:4">
      <c r="A234" s="22"/>
      <c r="B234" s="23"/>
      <c r="C234" s="22"/>
      <c r="D234" s="24"/>
    </row>
    <row r="235" spans="1:4">
      <c r="A235" s="22"/>
      <c r="B235" s="23"/>
      <c r="C235" s="22"/>
      <c r="D235" s="24"/>
    </row>
    <row r="236" spans="1:4">
      <c r="A236" s="22"/>
      <c r="B236" s="23"/>
      <c r="C236" s="22"/>
      <c r="D236" s="24"/>
    </row>
    <row r="237" spans="1:4">
      <c r="A237" s="22"/>
      <c r="B237" s="23"/>
      <c r="C237" s="22"/>
      <c r="D237" s="24"/>
    </row>
    <row r="238" spans="1:4">
      <c r="A238" s="22"/>
      <c r="B238" s="23"/>
      <c r="C238" s="22"/>
      <c r="D238" s="24"/>
    </row>
    <row r="239" spans="1:4">
      <c r="A239" s="22"/>
      <c r="B239" s="23"/>
      <c r="C239" s="22"/>
      <c r="D239" s="24"/>
    </row>
    <row r="240" spans="1:4">
      <c r="A240" s="22"/>
      <c r="B240" s="23"/>
      <c r="C240" s="22"/>
      <c r="D240" s="24"/>
    </row>
    <row r="241" spans="1:4">
      <c r="A241" s="22"/>
      <c r="B241" s="23"/>
      <c r="C241" s="22"/>
      <c r="D241" s="24"/>
    </row>
    <row r="242" spans="1:4">
      <c r="A242" s="22"/>
      <c r="B242" s="23"/>
      <c r="C242" s="22"/>
      <c r="D242" s="24"/>
    </row>
    <row r="243" spans="1:4">
      <c r="A243" s="22"/>
      <c r="B243" s="23"/>
      <c r="C243" s="22"/>
      <c r="D243" s="24"/>
    </row>
    <row r="244" spans="1:4">
      <c r="A244" s="22"/>
      <c r="B244" s="23"/>
      <c r="C244" s="22"/>
      <c r="D244" s="24"/>
    </row>
    <row r="245" spans="1:4">
      <c r="A245" s="22"/>
      <c r="B245" s="23"/>
      <c r="C245" s="22"/>
      <c r="D245" s="24"/>
    </row>
    <row r="246" spans="1:4">
      <c r="A246" s="22"/>
      <c r="B246" s="23"/>
      <c r="C246" s="22"/>
      <c r="D246" s="24"/>
    </row>
    <row r="247" spans="1:4">
      <c r="A247" s="22"/>
      <c r="B247" s="23"/>
      <c r="C247" s="22"/>
      <c r="D247" s="24"/>
    </row>
    <row r="248" spans="1:4">
      <c r="A248" s="22"/>
      <c r="B248" s="23"/>
      <c r="C248" s="22"/>
      <c r="D248" s="24"/>
    </row>
    <row r="249" spans="1:4">
      <c r="A249" s="22"/>
      <c r="B249" s="23"/>
      <c r="C249" s="22"/>
      <c r="D249" s="24"/>
    </row>
    <row r="250" spans="1:4">
      <c r="A250" s="22"/>
      <c r="B250" s="23"/>
      <c r="C250" s="22"/>
      <c r="D250" s="24"/>
    </row>
    <row r="251" spans="1:4">
      <c r="A251" s="22"/>
      <c r="B251" s="23"/>
      <c r="C251" s="22"/>
      <c r="D251" s="24"/>
    </row>
    <row r="252" spans="1:4">
      <c r="A252" s="22"/>
      <c r="B252" s="23"/>
      <c r="C252" s="22"/>
      <c r="D252" s="24"/>
    </row>
    <row r="253" spans="1:4">
      <c r="A253" s="22"/>
      <c r="B253" s="23"/>
      <c r="C253" s="22"/>
      <c r="D253" s="24"/>
    </row>
    <row r="254" spans="1:4">
      <c r="A254" s="22"/>
      <c r="B254" s="23"/>
      <c r="C254" s="22"/>
      <c r="D254" s="24"/>
    </row>
    <row r="255" spans="1:4">
      <c r="A255" s="22"/>
      <c r="B255" s="23"/>
      <c r="C255" s="22"/>
      <c r="D255" s="24"/>
    </row>
    <row r="256" spans="1:4">
      <c r="A256" s="22"/>
      <c r="B256" s="23"/>
      <c r="C256" s="22"/>
      <c r="D256" s="24"/>
    </row>
    <row r="257" spans="1:4">
      <c r="A257" s="22"/>
      <c r="B257" s="23"/>
      <c r="C257" s="22"/>
      <c r="D257" s="24"/>
    </row>
    <row r="258" spans="1:4">
      <c r="A258" s="22"/>
      <c r="B258" s="23"/>
      <c r="C258" s="22"/>
      <c r="D258" s="24"/>
    </row>
    <row r="259" spans="1:4">
      <c r="A259" s="22"/>
      <c r="B259" s="23"/>
      <c r="C259" s="22"/>
      <c r="D259" s="24"/>
    </row>
    <row r="260" spans="1:4">
      <c r="A260" s="22"/>
      <c r="B260" s="23"/>
      <c r="C260" s="22"/>
      <c r="D260" s="24"/>
    </row>
    <row r="261" spans="1:4">
      <c r="A261" s="22"/>
      <c r="B261" s="23"/>
      <c r="C261" s="22"/>
      <c r="D261" s="24"/>
    </row>
    <row r="262" spans="1:4">
      <c r="A262" s="22"/>
      <c r="B262" s="23"/>
      <c r="C262" s="22"/>
      <c r="D262" s="24"/>
    </row>
    <row r="263" spans="1:4">
      <c r="A263" s="22"/>
      <c r="B263" s="23"/>
      <c r="C263" s="22"/>
      <c r="D263" s="24"/>
    </row>
    <row r="264" spans="1:4">
      <c r="A264" s="22"/>
      <c r="B264" s="23"/>
      <c r="C264" s="22"/>
      <c r="D264" s="24"/>
    </row>
    <row r="265" spans="1:4">
      <c r="A265" s="22"/>
      <c r="B265" s="23"/>
      <c r="C265" s="22"/>
      <c r="D265" s="24"/>
    </row>
    <row r="266" spans="1:4">
      <c r="A266" s="22"/>
      <c r="B266" s="23"/>
      <c r="C266" s="22"/>
      <c r="D266" s="24"/>
    </row>
    <row r="267" spans="1:4">
      <c r="A267" s="22"/>
      <c r="B267" s="23"/>
      <c r="C267" s="22"/>
      <c r="D267" s="24"/>
    </row>
    <row r="268" spans="1:4">
      <c r="A268" s="22"/>
      <c r="B268" s="23"/>
      <c r="C268" s="22"/>
      <c r="D268" s="24"/>
    </row>
    <row r="269" spans="1:4">
      <c r="A269" s="22"/>
      <c r="B269" s="23"/>
      <c r="C269" s="22"/>
      <c r="D269" s="24"/>
    </row>
    <row r="270" spans="1:4">
      <c r="A270" s="22"/>
      <c r="B270" s="23"/>
      <c r="C270" s="22"/>
      <c r="D270" s="24"/>
    </row>
    <row r="271" spans="1:4">
      <c r="A271" s="22"/>
      <c r="B271" s="23"/>
      <c r="C271" s="22"/>
      <c r="D271" s="24"/>
    </row>
    <row r="272" spans="1:4">
      <c r="A272" s="22"/>
      <c r="B272" s="23"/>
      <c r="C272" s="22"/>
      <c r="D272" s="24"/>
    </row>
    <row r="273" spans="1:4">
      <c r="A273" s="22"/>
      <c r="B273" s="23"/>
      <c r="C273" s="22"/>
      <c r="D273" s="24"/>
    </row>
    <row r="274" spans="1:4">
      <c r="A274" s="22"/>
      <c r="B274" s="23"/>
      <c r="C274" s="22"/>
      <c r="D274" s="24"/>
    </row>
    <row r="275" spans="1:4">
      <c r="A275" s="22"/>
      <c r="B275" s="23"/>
      <c r="C275" s="22"/>
      <c r="D275" s="24"/>
    </row>
    <row r="276" spans="1:4">
      <c r="A276" s="22"/>
      <c r="B276" s="23"/>
      <c r="C276" s="22"/>
      <c r="D276" s="24"/>
    </row>
    <row r="277" spans="1:4">
      <c r="A277" s="22"/>
      <c r="B277" s="23"/>
      <c r="C277" s="22"/>
      <c r="D277" s="24"/>
    </row>
    <row r="278" spans="1:4">
      <c r="A278" s="22"/>
      <c r="B278" s="23"/>
      <c r="C278" s="22"/>
      <c r="D278" s="24"/>
    </row>
    <row r="279" spans="1:4">
      <c r="A279" s="22"/>
      <c r="B279" s="23"/>
      <c r="C279" s="22"/>
      <c r="D279" s="24"/>
    </row>
    <row r="280" spans="1:4">
      <c r="A280" s="22"/>
      <c r="B280" s="23"/>
      <c r="C280" s="22"/>
      <c r="D280" s="24"/>
    </row>
    <row r="281" spans="1:4">
      <c r="A281" s="22"/>
      <c r="B281" s="23"/>
      <c r="C281" s="22"/>
      <c r="D281" s="24"/>
    </row>
    <row r="282" spans="1:4">
      <c r="A282" s="22"/>
      <c r="B282" s="23"/>
      <c r="C282" s="22"/>
      <c r="D282" s="24"/>
    </row>
    <row r="283" spans="1:4">
      <c r="A283" s="22"/>
      <c r="B283" s="23"/>
      <c r="C283" s="22"/>
      <c r="D283" s="24"/>
    </row>
    <row r="284" spans="1:4">
      <c r="A284" s="22"/>
      <c r="B284" s="23"/>
      <c r="C284" s="22"/>
      <c r="D284" s="24"/>
    </row>
    <row r="285" spans="1:4">
      <c r="A285" s="22"/>
      <c r="B285" s="23"/>
      <c r="C285" s="22"/>
      <c r="D285" s="24"/>
    </row>
    <row r="286" spans="1:4">
      <c r="A286" s="22"/>
      <c r="B286" s="23"/>
      <c r="C286" s="22"/>
      <c r="D286" s="24"/>
    </row>
    <row r="287" spans="1:4">
      <c r="A287" s="22"/>
      <c r="B287" s="23"/>
      <c r="C287" s="22"/>
      <c r="D287" s="24"/>
    </row>
    <row r="288" spans="1:4">
      <c r="A288" s="22"/>
      <c r="B288" s="23"/>
      <c r="C288" s="22"/>
      <c r="D288" s="24"/>
    </row>
    <row r="289" spans="1:4">
      <c r="A289" s="22"/>
      <c r="B289" s="23"/>
      <c r="C289" s="22"/>
      <c r="D289" s="24"/>
    </row>
    <row r="290" spans="1:4">
      <c r="A290" s="22"/>
      <c r="B290" s="23"/>
      <c r="C290" s="22"/>
      <c r="D290" s="24"/>
    </row>
    <row r="291" spans="1:4">
      <c r="A291" s="22"/>
      <c r="B291" s="23"/>
      <c r="C291" s="22"/>
      <c r="D291" s="24"/>
    </row>
    <row r="292" spans="1:4">
      <c r="A292" s="22"/>
      <c r="B292" s="23"/>
      <c r="C292" s="22"/>
      <c r="D292" s="24"/>
    </row>
    <row r="293" spans="1:4">
      <c r="A293" s="22"/>
      <c r="B293" s="23"/>
      <c r="C293" s="22"/>
      <c r="D293" s="24"/>
    </row>
    <row r="294" spans="1:4">
      <c r="A294" s="22"/>
      <c r="B294" s="23"/>
      <c r="C294" s="22"/>
      <c r="D294" s="24"/>
    </row>
    <row r="295" spans="1:4">
      <c r="A295" s="22"/>
      <c r="B295" s="23"/>
      <c r="C295" s="22"/>
      <c r="D295" s="24"/>
    </row>
    <row r="296" spans="1:4">
      <c r="A296" s="22"/>
      <c r="B296" s="23"/>
      <c r="C296" s="22"/>
      <c r="D296" s="24"/>
    </row>
    <row r="297" spans="1:4">
      <c r="A297" s="22"/>
      <c r="B297" s="23"/>
      <c r="C297" s="22"/>
      <c r="D297" s="24"/>
    </row>
    <row r="298" spans="1:4">
      <c r="A298" s="22"/>
      <c r="B298" s="23"/>
      <c r="C298" s="22"/>
      <c r="D298" s="24"/>
    </row>
    <row r="299" spans="1:4">
      <c r="A299" s="22"/>
      <c r="B299" s="23"/>
      <c r="C299" s="22"/>
      <c r="D299" s="24"/>
    </row>
    <row r="300" spans="1:4">
      <c r="A300" s="22"/>
      <c r="B300" s="23"/>
      <c r="C300" s="22"/>
      <c r="D300" s="24"/>
    </row>
    <row r="301" spans="1:4">
      <c r="A301" s="22"/>
      <c r="B301" s="23"/>
      <c r="C301" s="22"/>
      <c r="D301" s="24"/>
    </row>
    <row r="302" spans="1:4">
      <c r="A302" s="22"/>
      <c r="B302" s="23"/>
      <c r="C302" s="22"/>
      <c r="D302" s="24"/>
    </row>
    <row r="303" spans="1:4">
      <c r="A303" s="22"/>
      <c r="B303" s="23"/>
      <c r="C303" s="22"/>
      <c r="D303" s="24"/>
    </row>
    <row r="304" spans="1:4">
      <c r="A304" s="22"/>
      <c r="B304" s="23"/>
      <c r="C304" s="22"/>
      <c r="D304" s="24"/>
    </row>
    <row r="305" spans="1:4">
      <c r="A305" s="22"/>
      <c r="B305" s="23"/>
      <c r="C305" s="22"/>
      <c r="D305" s="24"/>
    </row>
    <row r="306" spans="1:4">
      <c r="A306" s="22"/>
      <c r="B306" s="23"/>
      <c r="C306" s="22"/>
      <c r="D306" s="24"/>
    </row>
    <row r="307" spans="1:4">
      <c r="A307" s="22"/>
      <c r="B307" s="23"/>
      <c r="C307" s="22"/>
      <c r="D307" s="24"/>
    </row>
    <row r="308" spans="1:4">
      <c r="A308" s="22"/>
      <c r="B308" s="23"/>
      <c r="C308" s="22"/>
      <c r="D308" s="24"/>
    </row>
    <row r="309" spans="1:4">
      <c r="A309" s="22"/>
      <c r="B309" s="23"/>
      <c r="C309" s="22"/>
      <c r="D309" s="24"/>
    </row>
    <row r="310" spans="1:4">
      <c r="A310" s="22"/>
      <c r="B310" s="23"/>
      <c r="C310" s="22"/>
      <c r="D310" s="24"/>
    </row>
    <row r="311" spans="1:4">
      <c r="A311" s="22"/>
      <c r="B311" s="23"/>
      <c r="C311" s="22"/>
      <c r="D311" s="24"/>
    </row>
    <row r="312" spans="1:4">
      <c r="A312" s="22"/>
      <c r="B312" s="23"/>
      <c r="C312" s="22"/>
      <c r="D312" s="24"/>
    </row>
    <row r="313" spans="1:4">
      <c r="A313" s="22"/>
      <c r="B313" s="23"/>
      <c r="C313" s="22"/>
      <c r="D313" s="24"/>
    </row>
    <row r="314" spans="1:4">
      <c r="A314" s="22"/>
      <c r="B314" s="23"/>
      <c r="C314" s="22"/>
      <c r="D314" s="24"/>
    </row>
    <row r="315" spans="1:4">
      <c r="A315" s="22"/>
      <c r="B315" s="23"/>
      <c r="C315" s="22"/>
      <c r="D315" s="24"/>
    </row>
    <row r="316" spans="1:4">
      <c r="A316" s="22"/>
      <c r="B316" s="23"/>
      <c r="C316" s="22"/>
      <c r="D316" s="24"/>
    </row>
    <row r="317" spans="1:4">
      <c r="A317" s="22"/>
      <c r="B317" s="23"/>
      <c r="C317" s="22"/>
      <c r="D317" s="24"/>
    </row>
    <row r="318" spans="1:4">
      <c r="A318" s="22"/>
      <c r="B318" s="23"/>
      <c r="C318" s="22"/>
      <c r="D318" s="24"/>
    </row>
    <row r="319" spans="1:4">
      <c r="A319" s="22"/>
      <c r="B319" s="23"/>
      <c r="C319" s="22"/>
      <c r="D319" s="24"/>
    </row>
    <row r="320" spans="1:4">
      <c r="A320" s="22"/>
      <c r="B320" s="23"/>
      <c r="C320" s="22"/>
      <c r="D320" s="24"/>
    </row>
    <row r="321" spans="1:4">
      <c r="A321" s="22"/>
      <c r="B321" s="23"/>
      <c r="C321" s="22"/>
      <c r="D321" s="24"/>
    </row>
    <row r="322" spans="1:4">
      <c r="A322" s="22"/>
      <c r="B322" s="23"/>
      <c r="C322" s="22"/>
      <c r="D322" s="24"/>
    </row>
    <row r="323" spans="1:4">
      <c r="A323" s="22"/>
      <c r="B323" s="23"/>
      <c r="C323" s="22"/>
      <c r="D323" s="24"/>
    </row>
    <row r="324" spans="1:4">
      <c r="A324" s="22"/>
      <c r="B324" s="23"/>
      <c r="C324" s="22"/>
      <c r="D324" s="24"/>
    </row>
    <row r="325" spans="1:4">
      <c r="A325" s="22"/>
      <c r="B325" s="23"/>
      <c r="C325" s="22"/>
      <c r="D325" s="24"/>
    </row>
    <row r="326" spans="1:4">
      <c r="A326" s="22"/>
      <c r="B326" s="23"/>
      <c r="C326" s="22"/>
      <c r="D326" s="24"/>
    </row>
    <row r="327" spans="1:4">
      <c r="A327" s="22"/>
      <c r="B327" s="23"/>
      <c r="C327" s="22"/>
      <c r="D327" s="24"/>
    </row>
    <row r="328" spans="1:4">
      <c r="A328" s="22"/>
      <c r="B328" s="23"/>
      <c r="C328" s="22"/>
      <c r="D328" s="24"/>
    </row>
    <row r="329" spans="1:4">
      <c r="A329" s="22"/>
      <c r="B329" s="23"/>
      <c r="C329" s="22"/>
      <c r="D329" s="24"/>
    </row>
    <row r="330" spans="1:4">
      <c r="A330" s="22"/>
      <c r="B330" s="23"/>
      <c r="C330" s="22"/>
      <c r="D330" s="24"/>
    </row>
    <row r="331" spans="1:4">
      <c r="A331" s="22"/>
      <c r="B331" s="23"/>
      <c r="C331" s="22"/>
      <c r="D331" s="24"/>
    </row>
    <row r="332" spans="1:4">
      <c r="A332" s="22"/>
      <c r="B332" s="23"/>
      <c r="C332" s="22"/>
      <c r="D332" s="24"/>
    </row>
    <row r="333" spans="1:4">
      <c r="A333" s="22"/>
      <c r="B333" s="23"/>
      <c r="C333" s="22"/>
      <c r="D333" s="24"/>
    </row>
    <row r="334" spans="1:4">
      <c r="A334" s="22"/>
      <c r="B334" s="23"/>
      <c r="C334" s="22"/>
      <c r="D334" s="24"/>
    </row>
    <row r="335" spans="1:4">
      <c r="A335" s="22"/>
      <c r="B335" s="23"/>
      <c r="C335" s="22"/>
      <c r="D335" s="24"/>
    </row>
    <row r="336" spans="1:4">
      <c r="A336" s="22"/>
      <c r="B336" s="23"/>
      <c r="C336" s="22"/>
      <c r="D336" s="24"/>
    </row>
    <row r="337" spans="1:4">
      <c r="A337" s="22"/>
      <c r="B337" s="23"/>
      <c r="C337" s="22"/>
      <c r="D337" s="24"/>
    </row>
    <row r="338" spans="1:4">
      <c r="A338" s="22"/>
      <c r="B338" s="23"/>
      <c r="C338" s="22"/>
      <c r="D338" s="24"/>
    </row>
    <row r="339" spans="1:4">
      <c r="A339" s="22"/>
      <c r="B339" s="23"/>
      <c r="C339" s="22"/>
      <c r="D339" s="24"/>
    </row>
    <row r="340" spans="1:4">
      <c r="A340" s="22"/>
      <c r="B340" s="23"/>
      <c r="C340" s="22"/>
      <c r="D340" s="24"/>
    </row>
    <row r="341" spans="1:4">
      <c r="A341" s="22"/>
      <c r="B341" s="23"/>
      <c r="C341" s="22"/>
      <c r="D341" s="24"/>
    </row>
    <row r="342" spans="1:4">
      <c r="A342" s="22"/>
      <c r="B342" s="23"/>
      <c r="C342" s="22"/>
      <c r="D342" s="24"/>
    </row>
    <row r="343" spans="1:4">
      <c r="A343" s="22"/>
      <c r="B343" s="23"/>
      <c r="C343" s="22"/>
      <c r="D343" s="24"/>
    </row>
    <row r="344" spans="1:4">
      <c r="A344" s="22"/>
      <c r="B344" s="23"/>
      <c r="C344" s="22"/>
      <c r="D344" s="24"/>
    </row>
    <row r="345" spans="1:4">
      <c r="A345" s="22"/>
      <c r="B345" s="23"/>
      <c r="C345" s="22"/>
      <c r="D345" s="24"/>
    </row>
    <row r="346" spans="1:4">
      <c r="A346" s="22"/>
      <c r="B346" s="23"/>
      <c r="C346" s="22"/>
      <c r="D346" s="24"/>
    </row>
    <row r="347" spans="1:4">
      <c r="A347" s="22"/>
      <c r="B347" s="23"/>
      <c r="C347" s="22"/>
      <c r="D347" s="24"/>
    </row>
    <row r="348" spans="1:4">
      <c r="A348" s="22"/>
      <c r="B348" s="23"/>
      <c r="C348" s="22"/>
      <c r="D348" s="24"/>
    </row>
    <row r="349" spans="1:4">
      <c r="A349" s="22"/>
      <c r="B349" s="23"/>
      <c r="C349" s="22"/>
      <c r="D349" s="24"/>
    </row>
    <row r="350" spans="1:4">
      <c r="A350" s="22"/>
      <c r="B350" s="23"/>
      <c r="C350" s="22"/>
      <c r="D350" s="24"/>
    </row>
    <row r="351" spans="1:4">
      <c r="A351" s="22"/>
      <c r="B351" s="23"/>
      <c r="C351" s="22"/>
      <c r="D351" s="24"/>
    </row>
    <row r="352" spans="1:4">
      <c r="A352" s="22"/>
      <c r="B352" s="23"/>
      <c r="C352" s="22"/>
      <c r="D352" s="24"/>
    </row>
    <row r="353" spans="1:4">
      <c r="A353" s="22"/>
      <c r="B353" s="23"/>
      <c r="C353" s="22"/>
      <c r="D353" s="24"/>
    </row>
    <row r="354" spans="1:4">
      <c r="A354" s="22"/>
      <c r="B354" s="23"/>
      <c r="C354" s="22"/>
      <c r="D354" s="24"/>
    </row>
    <row r="355" spans="1:4">
      <c r="A355" s="22"/>
      <c r="B355" s="23"/>
      <c r="C355" s="22"/>
      <c r="D355" s="24"/>
    </row>
    <row r="356" spans="1:4">
      <c r="A356" s="22"/>
      <c r="B356" s="23"/>
      <c r="C356" s="22"/>
      <c r="D356" s="24"/>
    </row>
    <row r="357" spans="1:4">
      <c r="A357" s="22"/>
      <c r="B357" s="23"/>
      <c r="C357" s="22"/>
      <c r="D357" s="24"/>
    </row>
    <row r="358" spans="1:4">
      <c r="A358" s="22"/>
      <c r="B358" s="23"/>
      <c r="C358" s="22"/>
      <c r="D358" s="24"/>
    </row>
    <row r="359" spans="1:4">
      <c r="A359" s="22"/>
      <c r="B359" s="23"/>
      <c r="C359" s="22"/>
      <c r="D359" s="24"/>
    </row>
    <row r="360" spans="1:4">
      <c r="A360" s="22"/>
      <c r="B360" s="23"/>
      <c r="C360" s="22"/>
      <c r="D360" s="24"/>
    </row>
    <row r="361" spans="1:4">
      <c r="A361" s="22"/>
      <c r="B361" s="23"/>
      <c r="C361" s="22"/>
      <c r="D361" s="24"/>
    </row>
    <row r="362" spans="1:4">
      <c r="A362" s="22"/>
      <c r="B362" s="23"/>
      <c r="C362" s="22"/>
      <c r="D362" s="24"/>
    </row>
    <row r="363" spans="1:4">
      <c r="A363" s="22"/>
      <c r="B363" s="23"/>
      <c r="C363" s="22"/>
      <c r="D363" s="24"/>
    </row>
    <row r="364" spans="1:4">
      <c r="A364" s="22"/>
      <c r="B364" s="23"/>
      <c r="C364" s="22"/>
      <c r="D364" s="24"/>
    </row>
    <row r="365" spans="1:4">
      <c r="A365" s="22"/>
      <c r="B365" s="23"/>
      <c r="C365" s="22"/>
      <c r="D365" s="24"/>
    </row>
    <row r="366" spans="1:4">
      <c r="A366" s="22"/>
      <c r="B366" s="23"/>
      <c r="C366" s="22"/>
      <c r="D366" s="24"/>
    </row>
    <row r="367" spans="1:4">
      <c r="A367" s="22"/>
      <c r="B367" s="23"/>
      <c r="C367" s="22"/>
      <c r="D367" s="24"/>
    </row>
    <row r="368" spans="1:4">
      <c r="A368" s="22"/>
      <c r="B368" s="23"/>
      <c r="C368" s="22"/>
      <c r="D368" s="24"/>
    </row>
    <row r="369" spans="1:4">
      <c r="A369" s="22"/>
      <c r="B369" s="23"/>
      <c r="C369" s="22"/>
      <c r="D369" s="24"/>
    </row>
    <row r="370" spans="1:4">
      <c r="A370" s="22"/>
      <c r="B370" s="23"/>
      <c r="C370" s="22"/>
      <c r="D370" s="24"/>
    </row>
    <row r="371" spans="1:4">
      <c r="A371" s="22"/>
      <c r="B371" s="23"/>
      <c r="C371" s="22"/>
      <c r="D371" s="24"/>
    </row>
    <row r="372" spans="1:4">
      <c r="A372" s="22"/>
      <c r="B372" s="23"/>
      <c r="C372" s="22"/>
      <c r="D372" s="24"/>
    </row>
    <row r="373" spans="1:4">
      <c r="A373" s="22"/>
      <c r="B373" s="23"/>
      <c r="C373" s="22"/>
      <c r="D373" s="24"/>
    </row>
    <row r="374" spans="1:4">
      <c r="A374" s="22"/>
      <c r="B374" s="23"/>
      <c r="C374" s="22"/>
      <c r="D374" s="24"/>
    </row>
    <row r="375" spans="1:4">
      <c r="A375" s="22"/>
      <c r="B375" s="23"/>
      <c r="C375" s="22"/>
      <c r="D375" s="24"/>
    </row>
    <row r="376" spans="1:4">
      <c r="A376" s="22"/>
      <c r="B376" s="23"/>
      <c r="C376" s="22"/>
      <c r="D376" s="24"/>
    </row>
    <row r="377" spans="1:4">
      <c r="A377" s="22"/>
      <c r="B377" s="23"/>
      <c r="C377" s="22"/>
      <c r="D377" s="24"/>
    </row>
    <row r="378" spans="1:4">
      <c r="A378" s="22"/>
      <c r="B378" s="23"/>
      <c r="C378" s="22"/>
      <c r="D378" s="24"/>
    </row>
    <row r="379" spans="1:4">
      <c r="A379" s="22"/>
      <c r="B379" s="23"/>
      <c r="C379" s="22"/>
      <c r="D379" s="24"/>
    </row>
    <row r="380" spans="1:4">
      <c r="A380" s="22"/>
      <c r="B380" s="23"/>
      <c r="C380" s="22"/>
      <c r="D380" s="24"/>
    </row>
    <row r="381" spans="1:4">
      <c r="A381" s="22"/>
      <c r="B381" s="23"/>
      <c r="C381" s="22"/>
      <c r="D381" s="24"/>
    </row>
    <row r="382" spans="1:4">
      <c r="A382" s="22"/>
      <c r="B382" s="23"/>
      <c r="C382" s="22"/>
      <c r="D382" s="24"/>
    </row>
    <row r="383" spans="1:4">
      <c r="A383" s="22"/>
      <c r="B383" s="23"/>
      <c r="C383" s="22"/>
      <c r="D383" s="24"/>
    </row>
    <row r="384" spans="1:4">
      <c r="A384" s="22"/>
      <c r="B384" s="23"/>
      <c r="C384" s="22"/>
      <c r="D384" s="24"/>
    </row>
    <row r="385" spans="1:4">
      <c r="A385" s="22"/>
      <c r="B385" s="23"/>
      <c r="C385" s="22"/>
      <c r="D385" s="24"/>
    </row>
    <row r="386" spans="1:4">
      <c r="A386" s="22"/>
      <c r="B386" s="23"/>
      <c r="C386" s="22"/>
      <c r="D386" s="24"/>
    </row>
    <row r="387" spans="1:4">
      <c r="A387" s="22"/>
      <c r="B387" s="23"/>
      <c r="C387" s="22"/>
      <c r="D387" s="24"/>
    </row>
    <row r="388" spans="1:4">
      <c r="A388" s="22"/>
      <c r="B388" s="23"/>
      <c r="C388" s="22"/>
      <c r="D388" s="24"/>
    </row>
    <row r="389" spans="1:4">
      <c r="A389" s="22"/>
      <c r="B389" s="23"/>
      <c r="C389" s="22"/>
      <c r="D389" s="24"/>
    </row>
    <row r="390" spans="1:4">
      <c r="A390" s="22"/>
      <c r="B390" s="23"/>
      <c r="C390" s="22"/>
      <c r="D390" s="24"/>
    </row>
    <row r="391" spans="1:4">
      <c r="A391" s="22"/>
      <c r="B391" s="23"/>
      <c r="C391" s="22"/>
      <c r="D391" s="24"/>
    </row>
    <row r="392" spans="1:4">
      <c r="A392" s="22"/>
      <c r="B392" s="23"/>
      <c r="C392" s="22"/>
      <c r="D392" s="24"/>
    </row>
    <row r="393" spans="1:4">
      <c r="A393" s="22"/>
      <c r="B393" s="23"/>
      <c r="C393" s="22"/>
      <c r="D393" s="24"/>
    </row>
    <row r="394" spans="1:4">
      <c r="A394" s="22"/>
      <c r="B394" s="23"/>
      <c r="C394" s="22"/>
      <c r="D394" s="24"/>
    </row>
    <row r="395" spans="1:4">
      <c r="A395" s="22"/>
      <c r="B395" s="23"/>
      <c r="C395" s="22"/>
      <c r="D395" s="24"/>
    </row>
    <row r="396" spans="1:4">
      <c r="A396" s="22"/>
      <c r="B396" s="23"/>
      <c r="C396" s="22"/>
      <c r="D396" s="24"/>
    </row>
    <row r="397" spans="1:4">
      <c r="A397" s="22"/>
      <c r="B397" s="23"/>
      <c r="C397" s="22"/>
      <c r="D397" s="24"/>
    </row>
    <row r="398" spans="1:4">
      <c r="A398" s="22"/>
      <c r="B398" s="23"/>
      <c r="C398" s="22"/>
      <c r="D398" s="24"/>
    </row>
    <row r="399" spans="1:4">
      <c r="A399" s="22"/>
      <c r="B399" s="23"/>
      <c r="C399" s="22"/>
      <c r="D399" s="24"/>
    </row>
    <row r="400" spans="1:4">
      <c r="A400" s="22"/>
      <c r="B400" s="23"/>
      <c r="C400" s="22"/>
      <c r="D400" s="24"/>
    </row>
    <row r="401" spans="1:4">
      <c r="A401" s="22"/>
      <c r="B401" s="23"/>
      <c r="C401" s="22"/>
      <c r="D401" s="24"/>
    </row>
    <row r="402" spans="1:4">
      <c r="A402" s="22"/>
      <c r="B402" s="23"/>
      <c r="C402" s="22"/>
      <c r="D402" s="24"/>
    </row>
    <row r="403" spans="1:4">
      <c r="A403" s="22"/>
      <c r="B403" s="23"/>
      <c r="C403" s="22"/>
      <c r="D403" s="24"/>
    </row>
    <row r="404" spans="1:4">
      <c r="A404" s="22"/>
      <c r="B404" s="23"/>
      <c r="C404" s="22"/>
      <c r="D404" s="24"/>
    </row>
    <row r="405" spans="1:4">
      <c r="A405" s="22"/>
      <c r="B405" s="23"/>
      <c r="C405" s="22"/>
      <c r="D405" s="24"/>
    </row>
  </sheetData>
  <mergeCells count="23">
    <mergeCell ref="A1:D1"/>
    <mergeCell ref="A44:D44"/>
    <mergeCell ref="E18:J18"/>
    <mergeCell ref="K18:O18"/>
    <mergeCell ref="A40:D40"/>
    <mergeCell ref="A41:D41"/>
    <mergeCell ref="A43:D43"/>
    <mergeCell ref="A10:D10"/>
    <mergeCell ref="A12:D12"/>
    <mergeCell ref="A18:A19"/>
    <mergeCell ref="B18:B19"/>
    <mergeCell ref="C18:C19"/>
    <mergeCell ref="D18:D19"/>
    <mergeCell ref="A13:O13"/>
    <mergeCell ref="A14:O14"/>
    <mergeCell ref="A15:O15"/>
    <mergeCell ref="A16:O16"/>
    <mergeCell ref="A9:D9"/>
    <mergeCell ref="A2:D2"/>
    <mergeCell ref="A4:D4"/>
    <mergeCell ref="A5:D5"/>
    <mergeCell ref="A7:D7"/>
    <mergeCell ref="A8:D8"/>
  </mergeCells>
  <pageMargins left="0.7" right="0.7" top="0.75" bottom="0.75" header="0.3" footer="0.3"/>
  <pageSetup paperSize="9" scale="41"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12907-6F25-4F78-A32B-5F7D38ED5836}">
  <dimension ref="A1:D21"/>
  <sheetViews>
    <sheetView workbookViewId="0">
      <selection activeCell="A4" sqref="A4:D4"/>
    </sheetView>
  </sheetViews>
  <sheetFormatPr defaultRowHeight="15"/>
  <cols>
    <col min="1" max="3" width="24.5703125" style="93" customWidth="1"/>
    <col min="4" max="4" width="44" style="93" customWidth="1"/>
  </cols>
  <sheetData>
    <row r="1" spans="1:4" s="1" customFormat="1">
      <c r="A1" s="136" t="s">
        <v>460</v>
      </c>
      <c r="B1" s="136"/>
      <c r="C1" s="136"/>
      <c r="D1" s="136"/>
    </row>
    <row r="2" spans="1:4">
      <c r="A2" s="137" t="s">
        <v>455</v>
      </c>
      <c r="B2" s="137"/>
      <c r="C2" s="137"/>
      <c r="D2" s="137"/>
    </row>
    <row r="3" spans="1:4" s="1" customFormat="1">
      <c r="A3" s="90"/>
      <c r="B3" s="90"/>
      <c r="C3" s="90"/>
      <c r="D3" s="90"/>
    </row>
    <row r="4" spans="1:4" ht="56.25" customHeight="1">
      <c r="A4" s="127" t="s">
        <v>451</v>
      </c>
      <c r="B4" s="127"/>
      <c r="C4" s="127"/>
      <c r="D4" s="127"/>
    </row>
    <row r="5" spans="1:4" ht="44.25" customHeight="1">
      <c r="A5" s="128" t="s">
        <v>454</v>
      </c>
      <c r="B5" s="128"/>
      <c r="C5" s="128"/>
      <c r="D5" s="128"/>
    </row>
    <row r="6" spans="1:4" ht="31.5" customHeight="1">
      <c r="A6" s="127" t="s">
        <v>452</v>
      </c>
      <c r="B6" s="127"/>
      <c r="C6" s="127"/>
      <c r="D6" s="127"/>
    </row>
    <row r="7" spans="1:4" ht="46.5" customHeight="1">
      <c r="A7" s="127" t="s">
        <v>453</v>
      </c>
      <c r="B7" s="127"/>
      <c r="C7" s="127"/>
      <c r="D7" s="127"/>
    </row>
    <row r="8" spans="1:4">
      <c r="A8" s="91"/>
      <c r="B8" s="91"/>
      <c r="C8" s="91"/>
      <c r="D8" s="91"/>
    </row>
    <row r="9" spans="1:4">
      <c r="A9" s="138" t="s">
        <v>456</v>
      </c>
      <c r="B9" s="138" t="s">
        <v>457</v>
      </c>
      <c r="C9" s="138" t="s">
        <v>458</v>
      </c>
      <c r="D9" s="138" t="s">
        <v>459</v>
      </c>
    </row>
    <row r="10" spans="1:4" ht="63.75" customHeight="1">
      <c r="A10" s="138"/>
      <c r="B10" s="138"/>
      <c r="C10" s="138"/>
      <c r="D10" s="138"/>
    </row>
    <row r="11" spans="1:4">
      <c r="A11" s="92"/>
      <c r="B11" s="92"/>
      <c r="C11" s="92"/>
      <c r="D11" s="92"/>
    </row>
    <row r="12" spans="1:4">
      <c r="A12" s="92"/>
      <c r="B12" s="92"/>
      <c r="C12" s="92"/>
      <c r="D12" s="92"/>
    </row>
    <row r="13" spans="1:4">
      <c r="A13" s="92"/>
      <c r="B13" s="92"/>
      <c r="C13" s="92"/>
      <c r="D13" s="92"/>
    </row>
    <row r="14" spans="1:4">
      <c r="A14" s="92"/>
      <c r="B14" s="92"/>
      <c r="C14" s="92"/>
      <c r="D14" s="92"/>
    </row>
    <row r="15" spans="1:4">
      <c r="A15" s="92"/>
      <c r="B15" s="92"/>
      <c r="C15" s="92"/>
      <c r="D15" s="92"/>
    </row>
    <row r="16" spans="1:4">
      <c r="A16" s="92"/>
      <c r="B16" s="92"/>
      <c r="C16" s="92"/>
      <c r="D16" s="92"/>
    </row>
    <row r="17" spans="1:4">
      <c r="A17" s="92"/>
      <c r="B17" s="92"/>
      <c r="C17" s="92"/>
      <c r="D17" s="92"/>
    </row>
    <row r="18" spans="1:4">
      <c r="A18" s="92"/>
      <c r="B18" s="92"/>
      <c r="C18" s="92"/>
      <c r="D18" s="92"/>
    </row>
    <row r="19" spans="1:4">
      <c r="A19" s="92"/>
      <c r="B19" s="92"/>
      <c r="C19" s="92"/>
      <c r="D19" s="92"/>
    </row>
    <row r="20" spans="1:4">
      <c r="A20" s="92"/>
      <c r="B20" s="92"/>
      <c r="C20" s="92"/>
      <c r="D20" s="92"/>
    </row>
    <row r="21" spans="1:4">
      <c r="A21" s="92"/>
      <c r="B21" s="92"/>
      <c r="C21" s="92"/>
      <c r="D21" s="92"/>
    </row>
  </sheetData>
  <mergeCells count="10">
    <mergeCell ref="A9:A10"/>
    <mergeCell ref="B9:B10"/>
    <mergeCell ref="C9:C10"/>
    <mergeCell ref="D9:D10"/>
    <mergeCell ref="A4:D4"/>
    <mergeCell ref="A1:D1"/>
    <mergeCell ref="A5:D5"/>
    <mergeCell ref="A6:D6"/>
    <mergeCell ref="A7:D7"/>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13" ma:contentTypeDescription="Izveidot jaunu dokumentu." ma:contentTypeScope="" ma:versionID="744bc05ecf2273940509edabeff80b3d">
  <xsd:schema xmlns:xsd="http://www.w3.org/2001/XMLSchema" xmlns:xs="http://www.w3.org/2001/XMLSchema" xmlns:p="http://schemas.microsoft.com/office/2006/metadata/properties" xmlns:ns3="7bfe4317-9314-4191-98d3-2f4cea716168" xmlns:ns4="7d09711d-ddb1-46c4-b4b5-88da398534d7" targetNamespace="http://schemas.microsoft.com/office/2006/metadata/properties" ma:root="true" ma:fieldsID="59d33357c4007d852695917ea33b967a" ns3:_="" ns4:_="">
    <xsd:import namespace="7bfe4317-9314-4191-98d3-2f4cea716168"/>
    <xsd:import namespace="7d09711d-ddb1-46c4-b4b5-88da398534d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09711d-ddb1-46c4-b4b5-88da398534d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SharingHintHash" ma:index="12"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FEC1DE-BC2C-46EB-9AA4-171BB8928E1A}">
  <ds:schemaRefs>
    <ds:schemaRef ds:uri="http://schemas.microsoft.com/sharepoint/v3/contenttype/forms"/>
  </ds:schemaRefs>
</ds:datastoreItem>
</file>

<file path=customXml/itemProps2.xml><?xml version="1.0" encoding="utf-8"?>
<ds:datastoreItem xmlns:ds="http://schemas.openxmlformats.org/officeDocument/2006/customXml" ds:itemID="{41F535E9-5996-43C0-A616-A37BAE3B9661}">
  <ds:schemaRefs>
    <ds:schemaRef ds:uri="http://purl.org/dc/dcmitype/"/>
    <ds:schemaRef ds:uri="7bfe4317-9314-4191-98d3-2f4cea716168"/>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7d09711d-ddb1-46c4-b4b5-88da398534d7"/>
    <ds:schemaRef ds:uri="http://purl.org/dc/terms/"/>
    <ds:schemaRef ds:uri="http://purl.org/dc/elements/1.1/"/>
  </ds:schemaRefs>
</ds:datastoreItem>
</file>

<file path=customXml/itemProps3.xml><?xml version="1.0" encoding="utf-8"?>
<ds:datastoreItem xmlns:ds="http://schemas.openxmlformats.org/officeDocument/2006/customXml" ds:itemID="{519F7064-7279-4DF3-A20C-6C3BC01A4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7d09711d-ddb1-46c4-b4b5-88da39853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vt:lpstr>
      <vt:lpstr>Koptāme</vt:lpstr>
      <vt:lpstr>Kopsavilkuma aprēķins</vt:lpstr>
      <vt:lpstr>TS-CD</vt:lpstr>
      <vt:lpstr>ELT</vt:lpstr>
      <vt:lpstr>LKT</vt:lpstr>
      <vt:lpstr>Ekvivalenti_buvmateriali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Sperga</dc:creator>
  <cp:lastModifiedBy>Artūrs Savickis</cp:lastModifiedBy>
  <cp:lastPrinted>2022-11-03T11:29:06Z</cp:lastPrinted>
  <dcterms:created xsi:type="dcterms:W3CDTF">2022-04-08T07:11:44Z</dcterms:created>
  <dcterms:modified xsi:type="dcterms:W3CDTF">2023-03-09T13:44:22Z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